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ami-dc02\FolderRedirection\merav\Desktop\מרכיבי תשואה\"/>
    </mc:Choice>
  </mc:AlternateContent>
  <xr:revisionPtr revIDLastSave="0" documentId="13_ncr:1_{475DA0AB-ED67-4E67-A983-CE40F5C7AD7C}" xr6:coauthVersionLast="47" xr6:coauthVersionMax="47" xr10:uidLastSave="{00000000-0000-0000-0000-000000000000}"/>
  <bookViews>
    <workbookView xWindow="-108" yWindow="-108" windowWidth="23256" windowHeight="12576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File Name Info" sheetId="41" state="hidden" r:id="rId34"/>
  </sheets>
  <definedNames>
    <definedName name="_xlnm._FilterDatabase" localSheetId="31" hidden="1">'אפשרויות בחירה'!$A$1:$D$1040</definedName>
    <definedName name="_xlnm._FilterDatabase" localSheetId="17" hidden="1">'לא סחיר איגרות חוב'!$A$1:$AL$66</definedName>
    <definedName name="_xlnm._FilterDatabase" localSheetId="2" hidden="1">'מזומנים ושווי מזומנים'!$A$1:$R$64</definedName>
    <definedName name="_xlnm._FilterDatabase" localSheetId="32" hidden="1">'מיפוי סעיפים'!$A$1:$D$795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Info'!$A$34:$A$130</definedName>
    <definedName name="Company_Name_ID">'File Name Info'!$A$34:$B$130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2" l="1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D13" i="38"/>
  <c r="D15" i="38" s="1"/>
  <c r="B30" i="2" l="1"/>
  <c r="E28" i="2" s="1"/>
  <c r="E24" i="2"/>
  <c r="E22" i="2"/>
  <c r="E20" i="2"/>
  <c r="E18" i="2"/>
  <c r="E16" i="2"/>
  <c r="E14" i="2"/>
  <c r="E12" i="2"/>
  <c r="E10" i="2"/>
  <c r="E8" i="2"/>
  <c r="E6" i="2"/>
  <c r="E4" i="2"/>
  <c r="E29" i="2"/>
  <c r="E27" i="2"/>
  <c r="E25" i="2"/>
  <c r="E23" i="2"/>
  <c r="E21" i="2"/>
  <c r="E19" i="2"/>
  <c r="E17" i="2"/>
  <c r="E15" i="2"/>
  <c r="E13" i="2"/>
  <c r="E11" i="2"/>
  <c r="E9" i="2"/>
  <c r="E7" i="2"/>
  <c r="E5" i="2"/>
  <c r="E3" i="2"/>
  <c r="E26" i="2" l="1"/>
  <c r="E30" i="2"/>
</calcChain>
</file>

<file path=xl/sharedStrings.xml><?xml version="1.0" encoding="utf-8"?>
<sst xmlns="http://schemas.openxmlformats.org/spreadsheetml/2006/main" count="29228" uniqueCount="3290">
  <si>
    <t>מספר קופה/קרן/ח.פ. עבור חברת ביטוח</t>
  </si>
  <si>
    <t>מספר מסלול</t>
  </si>
  <si>
    <t>שם מנפיק</t>
  </si>
  <si>
    <t>שם נייר ערך</t>
  </si>
  <si>
    <t>מספר נייר ערך</t>
  </si>
  <si>
    <t>מאפיין עיקרי</t>
  </si>
  <si>
    <t>ישראל/חו"ל</t>
  </si>
  <si>
    <t>מדינה לפי חשיפה כלכלית</t>
  </si>
  <si>
    <t>זירת מסחר</t>
  </si>
  <si>
    <t>דירוג</t>
  </si>
  <si>
    <t>שם מדרג</t>
  </si>
  <si>
    <t>מטבע פעילות</t>
  </si>
  <si>
    <t>מח"מ</t>
  </si>
  <si>
    <t>מועד פדיון</t>
  </si>
  <si>
    <t>שיעור ריבית</t>
  </si>
  <si>
    <t>תשואה לפדיון</t>
  </si>
  <si>
    <t>סכום לקבל (במטבע הפעילות)</t>
  </si>
  <si>
    <t>ערך נקוב (יחידות)</t>
  </si>
  <si>
    <t>שער חליפין</t>
  </si>
  <si>
    <t>שער נייר הערך</t>
  </si>
  <si>
    <t>שווי הוגן (באלפי ש"ח)</t>
  </si>
  <si>
    <t>עלות מופחתת (באלפי ש"ח)</t>
  </si>
  <si>
    <t>השיטה שיושמה בדוח הכספי</t>
  </si>
  <si>
    <t>שיעור מערך נקוב מונפק</t>
  </si>
  <si>
    <t>שיעור מנכסי אפיק ההשקעה</t>
  </si>
  <si>
    <t>שיעור מסך נכסי ההשקעה</t>
  </si>
  <si>
    <t>מדינת ישראל</t>
  </si>
  <si>
    <t>ממשל צמודה 1131</t>
  </si>
  <si>
    <t>IL0011722209</t>
  </si>
  <si>
    <t>צמוד למדד המחירים לצרכן בריבית קבועה</t>
  </si>
  <si>
    <t>ישראל</t>
  </si>
  <si>
    <t>TASE</t>
  </si>
  <si>
    <t>RF</t>
  </si>
  <si>
    <t>פנימי</t>
  </si>
  <si>
    <t>ILS</t>
  </si>
  <si>
    <t>30/11/2031</t>
  </si>
  <si>
    <t>שווי הוגן</t>
  </si>
  <si>
    <t>ממשל שקלית 0347</t>
  </si>
  <si>
    <t>IL0011401937</t>
  </si>
  <si>
    <t>לא צמוד למדד המחירים לצרכן ריבית קבועה</t>
  </si>
  <si>
    <t>31/03/2047</t>
  </si>
  <si>
    <t>ממשלתי שקלית 0142</t>
  </si>
  <si>
    <t>IL0011254005</t>
  </si>
  <si>
    <t>31/01/2042</t>
  </si>
  <si>
    <t>ממשלתית צמודה 0.5% 0529</t>
  </si>
  <si>
    <t>IL0011570236</t>
  </si>
  <si>
    <t>31/05/2029</t>
  </si>
  <si>
    <t>ממשלתית צמודה 0726</t>
  </si>
  <si>
    <t>IL0011695645</t>
  </si>
  <si>
    <t>31/07/2026</t>
  </si>
  <si>
    <t>ממשלתית שקלית 1.3% 04/32</t>
  </si>
  <si>
    <t>IL0011806606</t>
  </si>
  <si>
    <t>30/04/2032</t>
  </si>
  <si>
    <t>ממשל שקלית 0335</t>
  </si>
  <si>
    <t>IL0012023326</t>
  </si>
  <si>
    <t>30/03/2035</t>
  </si>
  <si>
    <t>ממשלתית צמודה 1.10% 1028</t>
  </si>
  <si>
    <t>IL0011973265</t>
  </si>
  <si>
    <t>31/10/2028</t>
  </si>
  <si>
    <t>ממשלתית צמודה 1.6% 1033</t>
  </si>
  <si>
    <t>IL0012043795</t>
  </si>
  <si>
    <t>31/10/2033</t>
  </si>
  <si>
    <t>ממשלתי צמוד 841</t>
  </si>
  <si>
    <t>IL0011205833</t>
  </si>
  <si>
    <t>30/08/2041</t>
  </si>
  <si>
    <t>ממשלתית שקלית 0537</t>
  </si>
  <si>
    <t>IL0011661803</t>
  </si>
  <si>
    <t>31/05/2037</t>
  </si>
  <si>
    <t>ממשלתית שקלית 1.00% 03/30</t>
  </si>
  <si>
    <t>IL0011609851</t>
  </si>
  <si>
    <t>31/03/2030</t>
  </si>
  <si>
    <t>מקמ       216</t>
  </si>
  <si>
    <t>IL0082602181</t>
  </si>
  <si>
    <t>מק"מ קצר משנים עשר חודשים</t>
  </si>
  <si>
    <t>04/02/2026</t>
  </si>
  <si>
    <t>מקמ       516</t>
  </si>
  <si>
    <t>IL0082605150</t>
  </si>
  <si>
    <t>06/05/2026</t>
  </si>
  <si>
    <t>US GOV</t>
  </si>
  <si>
    <t>T 3 3/8 05/15/33</t>
  </si>
  <si>
    <t>US91282CHC82</t>
  </si>
  <si>
    <t>נקוב במט"ח</t>
  </si>
  <si>
    <t>חו"ל</t>
  </si>
  <si>
    <t>ארה"ב</t>
  </si>
  <si>
    <t>FOREIGN_GOV_SEC</t>
  </si>
  <si>
    <t>Aa1</t>
  </si>
  <si>
    <t>Moodys</t>
  </si>
  <si>
    <t>USD</t>
  </si>
  <si>
    <t>15/05/2033</t>
  </si>
  <si>
    <t>מלווה קצר מועד 616</t>
  </si>
  <si>
    <t>IL0082606141</t>
  </si>
  <si>
    <t>03/06/2026</t>
  </si>
  <si>
    <t>ממשל שקלית 0327</t>
  </si>
  <si>
    <t>IL0011393449</t>
  </si>
  <si>
    <t>31/03/2027</t>
  </si>
  <si>
    <t>ממשלתי שקלי  1026</t>
  </si>
  <si>
    <t>IL0010994569</t>
  </si>
  <si>
    <t>30/10/2026</t>
  </si>
  <si>
    <t>מקמ       316</t>
  </si>
  <si>
    <t>IL0082603171</t>
  </si>
  <si>
    <t>04/03/2026</t>
  </si>
  <si>
    <t>T 3 7/8 08/15/34</t>
  </si>
  <si>
    <t>US91282CLF67</t>
  </si>
  <si>
    <t>15/08/2034</t>
  </si>
  <si>
    <t>US Govt</t>
  </si>
  <si>
    <t>T 4 5/8 02/15/35</t>
  </si>
  <si>
    <t>US91282CMM00</t>
  </si>
  <si>
    <t>15/02/2035</t>
  </si>
  <si>
    <t>ממשל צמודה 0545</t>
  </si>
  <si>
    <t>IL0011348658</t>
  </si>
  <si>
    <t>31/05/2045</t>
  </si>
  <si>
    <t>ממשל שיקלית 0928</t>
  </si>
  <si>
    <t>IL0011508798</t>
  </si>
  <si>
    <t>28/09/2028</t>
  </si>
  <si>
    <t>ISRAEL 5 1/2 03/12/34</t>
  </si>
  <si>
    <t>US46514BRL35</t>
  </si>
  <si>
    <t>אחר</t>
  </si>
  <si>
    <t>Baa1</t>
  </si>
  <si>
    <t>12/03/2034</t>
  </si>
  <si>
    <t>מלווה קצר מועד 416</t>
  </si>
  <si>
    <t>IL0082604161</t>
  </si>
  <si>
    <t>01/04/2026</t>
  </si>
  <si>
    <t>ממשל צמודה 0527</t>
  </si>
  <si>
    <t>IL0011408478</t>
  </si>
  <si>
    <t>31/05/2027</t>
  </si>
  <si>
    <t>ממשלתי צמודה 0536</t>
  </si>
  <si>
    <t>IL0010977085</t>
  </si>
  <si>
    <t>30/05/2036</t>
  </si>
  <si>
    <t>T 4 7/8 10/31/28</t>
  </si>
  <si>
    <t>US91282CJF95</t>
  </si>
  <si>
    <t>מספר מנפיק</t>
  </si>
  <si>
    <t>סוג מספר מזהה מנפיק</t>
  </si>
  <si>
    <t>סוג מספר נייר ערך</t>
  </si>
  <si>
    <t>ענף מסחר</t>
  </si>
  <si>
    <t>בעל עניין/צד קשור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</si>
  <si>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</si>
  <si>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</si>
  <si>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</si>
  <si>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</si>
  <si>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</si>
  <si>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</si>
  <si>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איי.די.איי. הנפקות (2010) בע"מ</t>
  </si>
  <si>
    <t>514486042</t>
  </si>
  <si>
    <t>ח.פ.</t>
  </si>
  <si>
    <t>איידיאיי הנ הת ז</t>
  </si>
  <si>
    <t>IL0012293507</t>
  </si>
  <si>
    <t>ISIN</t>
  </si>
  <si>
    <t>לא צמוד למדד המחירים לצרכן</t>
  </si>
  <si>
    <t>סחיר</t>
  </si>
  <si>
    <t>ביטוח</t>
  </si>
  <si>
    <t>לא</t>
  </si>
  <si>
    <t>A2</t>
  </si>
  <si>
    <t>מידרוג Moodys</t>
  </si>
  <si>
    <t>נייר ערך</t>
  </si>
  <si>
    <t>22/09/2035</t>
  </si>
  <si>
    <t>החוב לא נחות</t>
  </si>
  <si>
    <t>איירפורט סיטי בע"מ</t>
  </si>
  <si>
    <t>511659401</t>
  </si>
  <si>
    <t>איירפורט אגח ה</t>
  </si>
  <si>
    <t>IL0011334872</t>
  </si>
  <si>
    <t>צמוד למדד המחירים לצרכן</t>
  </si>
  <si>
    <t>נדל"ן מניב בישראל</t>
  </si>
  <si>
    <t>AA</t>
  </si>
  <si>
    <t>S&amp;P מעלות</t>
  </si>
  <si>
    <t>28/02/2029</t>
  </si>
  <si>
    <t>איירפורט אגח י</t>
  </si>
  <si>
    <t>IL0011959819</t>
  </si>
  <si>
    <t>30/04/2029</t>
  </si>
  <si>
    <t>אלבר שירותי מימונית בע"מ</t>
  </si>
  <si>
    <t>512025891</t>
  </si>
  <si>
    <t>אלבר אגח כ</t>
  </si>
  <si>
    <t>IL0011918328</t>
  </si>
  <si>
    <t>שירותים</t>
  </si>
  <si>
    <t>A+</t>
  </si>
  <si>
    <t>20/06/2028</t>
  </si>
  <si>
    <t>אלוני-חץ נכסים והשקעות בע"מ</t>
  </si>
  <si>
    <t>520038506</t>
  </si>
  <si>
    <t>אלוני חץ אגח טו</t>
  </si>
  <si>
    <t>IL0011894149</t>
  </si>
  <si>
    <t>AA-</t>
  </si>
  <si>
    <t>27/02/2037</t>
  </si>
  <si>
    <t>אלוני חץ אגח יב</t>
  </si>
  <si>
    <t>IL0039004952</t>
  </si>
  <si>
    <t>28/02/2031</t>
  </si>
  <si>
    <t>אלקטרה בע"מ</t>
  </si>
  <si>
    <t>520028911</t>
  </si>
  <si>
    <t>אלקטרה אגח ה</t>
  </si>
  <si>
    <t>IL0073902228</t>
  </si>
  <si>
    <t>השקעה ואחזקות</t>
  </si>
  <si>
    <t>10/01/2031</t>
  </si>
  <si>
    <t>אמות השקעות בע"מ</t>
  </si>
  <si>
    <t>520026683</t>
  </si>
  <si>
    <t>אמות אגח ו</t>
  </si>
  <si>
    <t>IL0011586091</t>
  </si>
  <si>
    <t>03/10/2029</t>
  </si>
  <si>
    <t>אמות אגח ז</t>
  </si>
  <si>
    <t>IL0011628661</t>
  </si>
  <si>
    <t>05/01/2032</t>
  </si>
  <si>
    <t>אמות אגח ח</t>
  </si>
  <si>
    <t>IL0011727828</t>
  </si>
  <si>
    <t>אנלייט אנרגיה מתחדשת בע"מ</t>
  </si>
  <si>
    <t>520041146</t>
  </si>
  <si>
    <t>אנלייט אנר אגח ו</t>
  </si>
  <si>
    <t>IL0072001733</t>
  </si>
  <si>
    <t>אנרגיה מתחדשת</t>
  </si>
  <si>
    <t>A</t>
  </si>
  <si>
    <t>01/09/2026</t>
  </si>
  <si>
    <t>אנלייט אנרגיה אגח ד</t>
  </si>
  <si>
    <t>IL0072002566</t>
  </si>
  <si>
    <t>02/09/2029</t>
  </si>
  <si>
    <t>ארפורט אגח ט</t>
  </si>
  <si>
    <t>IL0011609448</t>
  </si>
  <si>
    <t>30/08/2035</t>
  </si>
  <si>
    <t>ביג מרכזי קניות (2004) בע"מ</t>
  </si>
  <si>
    <t>513623314</t>
  </si>
  <si>
    <t>ביג אגח טו</t>
  </si>
  <si>
    <t>IL0011622219</t>
  </si>
  <si>
    <t>Aa3</t>
  </si>
  <si>
    <t>31/01/2030</t>
  </si>
  <si>
    <t>ביג אגח כ</t>
  </si>
  <si>
    <t>IL0011861882</t>
  </si>
  <si>
    <t>01/05/2033</t>
  </si>
  <si>
    <t>פז בית זיקוק לנפט-אשדוד בע"מ</t>
  </si>
  <si>
    <t>513775163</t>
  </si>
  <si>
    <t>בית זיקוק אשדוד אגח 2</t>
  </si>
  <si>
    <t>IL0011994881</t>
  </si>
  <si>
    <t>אנרגיה</t>
  </si>
  <si>
    <t>ג'י סיטי בע"מ</t>
  </si>
  <si>
    <t>520033234</t>
  </si>
  <si>
    <t>ג'י סיטי  אגח יג</t>
  </si>
  <si>
    <t>IL0012606526</t>
  </si>
  <si>
    <t>גלובלי</t>
  </si>
  <si>
    <t>נדל"ן מניב בחו"ל</t>
  </si>
  <si>
    <t>A-</t>
  </si>
  <si>
    <t>30/06/2028</t>
  </si>
  <si>
    <t>דיסקונט מנפיקים בע"מ</t>
  </si>
  <si>
    <t>520029935</t>
  </si>
  <si>
    <t>דיסק מנ אגח טו</t>
  </si>
  <si>
    <t>IL0074803045</t>
  </si>
  <si>
    <t>בנקים</t>
  </si>
  <si>
    <t>AAA</t>
  </si>
  <si>
    <t>15/08/2032</t>
  </si>
  <si>
    <t>דיסק מנ אגח יז</t>
  </si>
  <si>
    <t>IL0012159534</t>
  </si>
  <si>
    <t>20/03/2035</t>
  </si>
  <si>
    <t>דיסקונט אגח יד</t>
  </si>
  <si>
    <t>IL0074801635</t>
  </si>
  <si>
    <t>05/12/2030</t>
  </si>
  <si>
    <t>דיסקונט מנ נד י</t>
  </si>
  <si>
    <t>IL0012110693</t>
  </si>
  <si>
    <t>30/11/2030</t>
  </si>
  <si>
    <t>חברת הכשרת הישוב בישראל בע"מ</t>
  </si>
  <si>
    <t>520020116</t>
  </si>
  <si>
    <t>הכשרת הישוב אגח 25</t>
  </si>
  <si>
    <t>IL0011915274</t>
  </si>
  <si>
    <t>31/12/2029</t>
  </si>
  <si>
    <t>הכשרת ישוב אגח 21</t>
  </si>
  <si>
    <t>IL0061202243</t>
  </si>
  <si>
    <t>31/12/2027</t>
  </si>
  <si>
    <t>הפניקס אחזקות בע"מ</t>
  </si>
  <si>
    <t>520017450</t>
  </si>
  <si>
    <t>הפניקס אגח 5</t>
  </si>
  <si>
    <t>IL0076702849</t>
  </si>
  <si>
    <t>01/05/2030</t>
  </si>
  <si>
    <t>הראל השקעות בביטוח ושרותים פיננסים בע"מ</t>
  </si>
  <si>
    <t>520033986</t>
  </si>
  <si>
    <t>הראל השקעות אגח א</t>
  </si>
  <si>
    <t>IL0058501102</t>
  </si>
  <si>
    <t>Aa2</t>
  </si>
  <si>
    <t>31/12/2035</t>
  </si>
  <si>
    <t>החברה לישראל בע"מ</t>
  </si>
  <si>
    <t>520028010</t>
  </si>
  <si>
    <t>חברה לישראל אגח 14</t>
  </si>
  <si>
    <t>IL0057603016</t>
  </si>
  <si>
    <t>כימיה, גומי ופלסטיק</t>
  </si>
  <si>
    <t xml:space="preserve">קבוצת חג'ג' ייזום נדל"ן בע"מ </t>
  </si>
  <si>
    <t>520033309</t>
  </si>
  <si>
    <t>חג'ג' אגח יד 01/01/2028</t>
  </si>
  <si>
    <t>IL0012066069</t>
  </si>
  <si>
    <t>בנייה</t>
  </si>
  <si>
    <t>NR</t>
  </si>
  <si>
    <t>01/01/2028</t>
  </si>
  <si>
    <t>חברת החשמל לישראל בע"מ</t>
  </si>
  <si>
    <t>520000472</t>
  </si>
  <si>
    <t>חשמל     אגח 29</t>
  </si>
  <si>
    <t>IL0060002362</t>
  </si>
  <si>
    <t>01/03/2026</t>
  </si>
  <si>
    <t>חשמל אגח 27</t>
  </si>
  <si>
    <t>IL0060002107</t>
  </si>
  <si>
    <t>12/04/2029</t>
  </si>
  <si>
    <t>חשמל אגח 31</t>
  </si>
  <si>
    <t>IL0060002859</t>
  </si>
  <si>
    <t>19/09/2031</t>
  </si>
  <si>
    <t>חשמל אגח 34</t>
  </si>
  <si>
    <t>IL0011967812</t>
  </si>
  <si>
    <t>12/06/2033</t>
  </si>
  <si>
    <t>יוניברסל מוטורס  ישראל בע"מ</t>
  </si>
  <si>
    <t>511809071</t>
  </si>
  <si>
    <t>יוניברסל  אגח ג</t>
  </si>
  <si>
    <t>IL0011606709</t>
  </si>
  <si>
    <t>מסחר</t>
  </si>
  <si>
    <t>10/08/2027</t>
  </si>
  <si>
    <t>יוניברסל אגח ד</t>
  </si>
  <si>
    <t>IL0011722530</t>
  </si>
  <si>
    <t>11/02/2029</t>
  </si>
  <si>
    <t>ישרס חברה להשקעות בע"מ</t>
  </si>
  <si>
    <t>520017807</t>
  </si>
  <si>
    <t>ישרס אגח טו</t>
  </si>
  <si>
    <t>IL0061302076</t>
  </si>
  <si>
    <t>16/05/2027</t>
  </si>
  <si>
    <t>ישרס אגח יח</t>
  </si>
  <si>
    <t>IL0061302803</t>
  </si>
  <si>
    <t>10/04/2030</t>
  </si>
  <si>
    <t>כלל חברה לביטוח בע"מ</t>
  </si>
  <si>
    <t>520024647</t>
  </si>
  <si>
    <t>כלל הון אגח טו</t>
  </si>
  <si>
    <t>IL0012303090</t>
  </si>
  <si>
    <t>31/10/2036</t>
  </si>
  <si>
    <t>כללביט מימון בע"מ</t>
  </si>
  <si>
    <t>513754069</t>
  </si>
  <si>
    <t>כלל מימון אגח יב</t>
  </si>
  <si>
    <t>IL0011799280</t>
  </si>
  <si>
    <t>31/03/2032</t>
  </si>
  <si>
    <t>בנק לאומי לישראל בע"מ</t>
  </si>
  <si>
    <t>520018078</t>
  </si>
  <si>
    <t>לאומי אגח  185</t>
  </si>
  <si>
    <t>IL0012018219</t>
  </si>
  <si>
    <t>31/08/2029</t>
  </si>
  <si>
    <t>לאומי אגח 179</t>
  </si>
  <si>
    <t>IL0060403727</t>
  </si>
  <si>
    <t>30/06/2026</t>
  </si>
  <si>
    <t>לאומי אגח 182</t>
  </si>
  <si>
    <t>IL0060405391</t>
  </si>
  <si>
    <t>25/11/2027</t>
  </si>
  <si>
    <t>לאומי אגח 184</t>
  </si>
  <si>
    <t>IL0060406043</t>
  </si>
  <si>
    <t>05/05/2030</t>
  </si>
  <si>
    <t>לאומי אגח 186</t>
  </si>
  <si>
    <t>IL0012018391</t>
  </si>
  <si>
    <t>30/11/2033</t>
  </si>
  <si>
    <t>לאומי אגח סד 183</t>
  </si>
  <si>
    <t>IL0060405474</t>
  </si>
  <si>
    <t>25/11/2029</t>
  </si>
  <si>
    <t>לאומי אגח סד' 187</t>
  </si>
  <si>
    <t>IL0012286592</t>
  </si>
  <si>
    <t>Aaa</t>
  </si>
  <si>
    <t>01/05/2034</t>
  </si>
  <si>
    <t>לאומי אגח סד' 188</t>
  </si>
  <si>
    <t>IL0012286675</t>
  </si>
  <si>
    <t>01/08/2036</t>
  </si>
  <si>
    <t>לאומי התח נדח' סד' 406</t>
  </si>
  <si>
    <t>IL0012164237</t>
  </si>
  <si>
    <t>28/02/2036</t>
  </si>
  <si>
    <t>מבנה נדל"ן (כ.ד)  בע"מ</t>
  </si>
  <si>
    <t>520024126</t>
  </si>
  <si>
    <t>מבני תעשיה  אגח כ</t>
  </si>
  <si>
    <t>IL0022604958</t>
  </si>
  <si>
    <t>מגדל ביטוח גיוס הון בע"מ</t>
  </si>
  <si>
    <t>513230029</t>
  </si>
  <si>
    <t>מגדל הון אגח ז</t>
  </si>
  <si>
    <t>IL0011560419</t>
  </si>
  <si>
    <t>A1</t>
  </si>
  <si>
    <t>31/12/2026</t>
  </si>
  <si>
    <t>מגדל הון אגח יז</t>
  </si>
  <si>
    <t>IL0012331133</t>
  </si>
  <si>
    <t>30/06/2042</t>
  </si>
  <si>
    <t>מגדל הון אגח יח</t>
  </si>
  <si>
    <t>IL0012331398</t>
  </si>
  <si>
    <t>30/06/2043</t>
  </si>
  <si>
    <t>מגה אור החזקות בע"מ</t>
  </si>
  <si>
    <t>513257873</t>
  </si>
  <si>
    <t>מגה אור אגח ז</t>
  </si>
  <si>
    <t>IL0011416968</t>
  </si>
  <si>
    <t>30/08/2027</t>
  </si>
  <si>
    <t>מגה אור אגח ט</t>
  </si>
  <si>
    <t>IL0011651416</t>
  </si>
  <si>
    <t>28/02/2030</t>
  </si>
  <si>
    <t>מזרחי טפחות חברה להנפקות בע"מ</t>
  </si>
  <si>
    <t>520032046</t>
  </si>
  <si>
    <t>מז טפ הנ אגח 62</t>
  </si>
  <si>
    <t>IL0023104982</t>
  </si>
  <si>
    <t>22/10/2028</t>
  </si>
  <si>
    <t>מז טפ הנ אגח 63</t>
  </si>
  <si>
    <t>IL0023105484</t>
  </si>
  <si>
    <t>13/04/2031</t>
  </si>
  <si>
    <t>מז טפ הנפ אגח61</t>
  </si>
  <si>
    <t>IL0023104644</t>
  </si>
  <si>
    <t>04/12/2026</t>
  </si>
  <si>
    <t>מז טפ הנפק 52</t>
  </si>
  <si>
    <t>IL0023103810</t>
  </si>
  <si>
    <t>01/07/2030</t>
  </si>
  <si>
    <t>מזרחי טפחות הנפק 49</t>
  </si>
  <si>
    <t>IL0023102820</t>
  </si>
  <si>
    <t>23/06/2026</t>
  </si>
  <si>
    <t>מזרחי טפחות הנפק אגח 64</t>
  </si>
  <si>
    <t>IL0023105559</t>
  </si>
  <si>
    <t xml:space="preserve">מימון ישיר מקבוצת ישיר 2006 בע"מ </t>
  </si>
  <si>
    <t>513893123</t>
  </si>
  <si>
    <t>מימון ישיר אגח ה</t>
  </si>
  <si>
    <t>IL0011828311</t>
  </si>
  <si>
    <t>אשראי חוץ בנקאי</t>
  </si>
  <si>
    <t>31/07/2031</t>
  </si>
  <si>
    <t>מימון ישיר אגח ו</t>
  </si>
  <si>
    <t>IL0011916595</t>
  </si>
  <si>
    <t>מליסרון בע"מ</t>
  </si>
  <si>
    <t>520037789</t>
  </si>
  <si>
    <t>מליסרון  אגח יט</t>
  </si>
  <si>
    <t>IL0032303989</t>
  </si>
  <si>
    <t>01/07/2029</t>
  </si>
  <si>
    <t>מליסרון  אגח כא</t>
  </si>
  <si>
    <t>IL0011946386</t>
  </si>
  <si>
    <t>01/01/2037</t>
  </si>
  <si>
    <t>מליסרון אגח יד</t>
  </si>
  <si>
    <t>IL0032302320</t>
  </si>
  <si>
    <t>27/04/2026</t>
  </si>
  <si>
    <t>מליסרון אגח יז</t>
  </si>
  <si>
    <t>IL0032302734</t>
  </si>
  <si>
    <t>01/01/2032</t>
  </si>
  <si>
    <t>מליסרון אגח כ</t>
  </si>
  <si>
    <t>IL0032304227</t>
  </si>
  <si>
    <t>מליסרון אגח כב</t>
  </si>
  <si>
    <t>IL0012332388</t>
  </si>
  <si>
    <t>10/07/2040</t>
  </si>
  <si>
    <t>מנורה מבטחים גיוס הון בע"מ</t>
  </si>
  <si>
    <t>513937714</t>
  </si>
  <si>
    <t>מנורה הון אגח ז</t>
  </si>
  <si>
    <t>IL0011841918</t>
  </si>
  <si>
    <t>31/12/2030</t>
  </si>
  <si>
    <t>מנורה הון התח סד' י</t>
  </si>
  <si>
    <t>IL0012290040</t>
  </si>
  <si>
    <t>30/11/2035</t>
  </si>
  <si>
    <t>קבוצת עזריאלי בע"מ (לשעבר קנית מימון)</t>
  </si>
  <si>
    <t>510960719</t>
  </si>
  <si>
    <t>עזריאלי אגח ד</t>
  </si>
  <si>
    <t>IL0011386500</t>
  </si>
  <si>
    <t>AA+</t>
  </si>
  <si>
    <t>05/07/2030</t>
  </si>
  <si>
    <t>עזריאלי אגח ז</t>
  </si>
  <si>
    <t>IL0011786725</t>
  </si>
  <si>
    <t>02/07/2036</t>
  </si>
  <si>
    <t>בנק הפועלים בע"מ</t>
  </si>
  <si>
    <t>520000118</t>
  </si>
  <si>
    <t>פועלים אגח 100</t>
  </si>
  <si>
    <t>IL0066204889</t>
  </si>
  <si>
    <t>09/12/2031</t>
  </si>
  <si>
    <t>פועלים אגח 200</t>
  </si>
  <si>
    <t>IL0066204962</t>
  </si>
  <si>
    <t>פועלים אגח 201</t>
  </si>
  <si>
    <t>IL0011913451</t>
  </si>
  <si>
    <t>29/11/2032</t>
  </si>
  <si>
    <t>פועלים אגח 202</t>
  </si>
  <si>
    <t>IL0011998502</t>
  </si>
  <si>
    <t>30/04/2028</t>
  </si>
  <si>
    <t>פועלים אגח 203</t>
  </si>
  <si>
    <t>IL0011998684</t>
  </si>
  <si>
    <t>02/12/2030</t>
  </si>
  <si>
    <t>פועלים אגח 204</t>
  </si>
  <si>
    <t>IL0012274531</t>
  </si>
  <si>
    <t>21/08/2035</t>
  </si>
  <si>
    <t>פועלים התח נד יב</t>
  </si>
  <si>
    <t>IL0012141219</t>
  </si>
  <si>
    <t>28/11/2032</t>
  </si>
  <si>
    <t>פורמולה מערכות (1985)בע"מ</t>
  </si>
  <si>
    <t>520036690</t>
  </si>
  <si>
    <t>פורמולה אג"ח ג</t>
  </si>
  <si>
    <t>IL0025602090</t>
  </si>
  <si>
    <t>שירותי מידע</t>
  </si>
  <si>
    <t>01/12/2026</t>
  </si>
  <si>
    <t>פז קמעונאות ואנרגיה בע"מ</t>
  </si>
  <si>
    <t>510216054</t>
  </si>
  <si>
    <t>פז נפט  ו</t>
  </si>
  <si>
    <t>IL0011395428</t>
  </si>
  <si>
    <t>30/11/2028</t>
  </si>
  <si>
    <t>קרסו מוטורס בע"מ</t>
  </si>
  <si>
    <t>514065283</t>
  </si>
  <si>
    <t>קרסו מוטורס אגח ד</t>
  </si>
  <si>
    <t>IL0011735664</t>
  </si>
  <si>
    <t>01/10/2028</t>
  </si>
  <si>
    <t>ריט 1 בע"מ</t>
  </si>
  <si>
    <t>513821488</t>
  </si>
  <si>
    <t>ריט 1 אגח ז</t>
  </si>
  <si>
    <t>IL0011712713</t>
  </si>
  <si>
    <t>20/09/2034</t>
  </si>
  <si>
    <t>שיכון ובינוי אנרגיה בע"מ</t>
  </si>
  <si>
    <t>510459928</t>
  </si>
  <si>
    <t>שיכון ובינוי אנרגיה אגח א'</t>
  </si>
  <si>
    <t>IL0011985715</t>
  </si>
  <si>
    <t>A3</t>
  </si>
  <si>
    <t>30/06/2034</t>
  </si>
  <si>
    <t>ש.שלמה החזקות בע"מ</t>
  </si>
  <si>
    <t>520034372</t>
  </si>
  <si>
    <t>שלמה החז אגח כ</t>
  </si>
  <si>
    <t>IL0011927493</t>
  </si>
  <si>
    <t>21/12/2031</t>
  </si>
  <si>
    <t>תמר פטרוליום בעמ</t>
  </si>
  <si>
    <t>515334662</t>
  </si>
  <si>
    <t>תמר פטרו אגח ב</t>
  </si>
  <si>
    <t>IL0011435935</t>
  </si>
  <si>
    <t>צמוד למט"ח</t>
  </si>
  <si>
    <t>חיפושי נפט וגז</t>
  </si>
  <si>
    <t>30/08/2028</t>
  </si>
  <si>
    <t>LUMIIT 3.275 01/29/3</t>
  </si>
  <si>
    <t>IL0060404899</t>
  </si>
  <si>
    <t>Banks</t>
  </si>
  <si>
    <t>BBB-</t>
  </si>
  <si>
    <t>S&amp;P</t>
  </si>
  <si>
    <t>29/01/2031</t>
  </si>
  <si>
    <t>בנק מזרחי טפחות בע"מ</t>
  </si>
  <si>
    <t>520000522</t>
  </si>
  <si>
    <t>MZRHIT 3.077 04/07/3</t>
  </si>
  <si>
    <t>IL0069508369</t>
  </si>
  <si>
    <t>07/04/2031</t>
  </si>
  <si>
    <t>אלבר אגח יט</t>
  </si>
  <si>
    <t>IL0011918245</t>
  </si>
  <si>
    <t>15/05/2028</t>
  </si>
  <si>
    <t>אלדן תחבורה בע"מ</t>
  </si>
  <si>
    <t>510454333</t>
  </si>
  <si>
    <t>אלדן תחבורה אגח ח</t>
  </si>
  <si>
    <t>IL0011924425</t>
  </si>
  <si>
    <t>30/09/2029</t>
  </si>
  <si>
    <t>אמות אגח י</t>
  </si>
  <si>
    <t>IL0012050048</t>
  </si>
  <si>
    <t>05/01/2037</t>
  </si>
  <si>
    <t>אנרג'יקס אנרגיות מתחדשות בע"מ</t>
  </si>
  <si>
    <t>513901371</t>
  </si>
  <si>
    <t>אנרג'יקס אגח א</t>
  </si>
  <si>
    <t>IL0011617516</t>
  </si>
  <si>
    <t>01/08/2030</t>
  </si>
  <si>
    <t>חברת גב-ים לקרקעות בע"מ</t>
  </si>
  <si>
    <t>520001736</t>
  </si>
  <si>
    <t>גב ים אגח ח</t>
  </si>
  <si>
    <t>IL0075901517</t>
  </si>
  <si>
    <t>גב ים אגח ט</t>
  </si>
  <si>
    <t>IL0075902192</t>
  </si>
  <si>
    <t>30/06/2033</t>
  </si>
  <si>
    <t>גב ים אגח יא</t>
  </si>
  <si>
    <t>IL0012083395</t>
  </si>
  <si>
    <t>ג'נריישן קפיטל בע"מ</t>
  </si>
  <si>
    <t>515846558</t>
  </si>
  <si>
    <t>ג'נריישן קפיטל אגח ב</t>
  </si>
  <si>
    <t>IL0011775264</t>
  </si>
  <si>
    <t>30/06/2031</t>
  </si>
  <si>
    <t>יוניברסל אגח ו</t>
  </si>
  <si>
    <t>IL0011926164</t>
  </si>
  <si>
    <t>10/02/2031</t>
  </si>
  <si>
    <t>כלל החזקות עסקי ביטוח בע"מ</t>
  </si>
  <si>
    <t>520036120</t>
  </si>
  <si>
    <t>כלל ביטוח אגח א</t>
  </si>
  <si>
    <t>IL0011934812</t>
  </si>
  <si>
    <t>28/02/2028</t>
  </si>
  <si>
    <t>כלל הון  אגח יד</t>
  </si>
  <si>
    <t>IL0012205246</t>
  </si>
  <si>
    <t>30/09/2039</t>
  </si>
  <si>
    <t>מבנה אגח כה</t>
  </si>
  <si>
    <t>IL0022606367</t>
  </si>
  <si>
    <t>30/09/2033</t>
  </si>
  <si>
    <t>מבני תעשיה אגח יז</t>
  </si>
  <si>
    <t>IL0022604461</t>
  </si>
  <si>
    <t>מזרחי טפ הנפק התח 69</t>
  </si>
  <si>
    <t>IL0012021593</t>
  </si>
  <si>
    <t>25/06/2029</t>
  </si>
  <si>
    <t>פועלים התחייבות נדחים ה'</t>
  </si>
  <si>
    <t>IL0066204624</t>
  </si>
  <si>
    <t>17/08/2026</t>
  </si>
  <si>
    <t>הפניקס גיוסי הון (2009) בע"מ</t>
  </si>
  <si>
    <t>514290345</t>
  </si>
  <si>
    <t>פניקס הון אגח ה</t>
  </si>
  <si>
    <t>IL0011354177</t>
  </si>
  <si>
    <t>01/11/2026</t>
  </si>
  <si>
    <t>דיסק מנ אגח טז</t>
  </si>
  <si>
    <t>IL0012031576</t>
  </si>
  <si>
    <t>אמות אגח ד</t>
  </si>
  <si>
    <t>IL0011331498</t>
  </si>
  <si>
    <t>02/07/2028</t>
  </si>
  <si>
    <t>ג'י סיטי אגח יב</t>
  </si>
  <si>
    <t>IL0012606039</t>
  </si>
  <si>
    <t>30/06/2027</t>
  </si>
  <si>
    <t>ג'י סיטי אגח יד</t>
  </si>
  <si>
    <t>IL0012607367</t>
  </si>
  <si>
    <t>30/09/2031</t>
  </si>
  <si>
    <t>הכשרת ישוב אגח 22</t>
  </si>
  <si>
    <t>IL0061202409</t>
  </si>
  <si>
    <t>הראל ביטוח מימון והנפקות בע"מ</t>
  </si>
  <si>
    <t>513834200</t>
  </si>
  <si>
    <t>הראל הנפ אגח טז</t>
  </si>
  <si>
    <t>IL0011576019</t>
  </si>
  <si>
    <t>חשמל אגח 33</t>
  </si>
  <si>
    <t>IL0060003923</t>
  </si>
  <si>
    <t>לאומי התח נדח' סד' 405</t>
  </si>
  <si>
    <t>IL0060406209</t>
  </si>
  <si>
    <t>27/03/2028</t>
  </si>
  <si>
    <t>מבני תעש אגח כג</t>
  </si>
  <si>
    <t>IL0022605450</t>
  </si>
  <si>
    <t>30/09/2026</t>
  </si>
  <si>
    <t>מבני תעשיה אגח טז</t>
  </si>
  <si>
    <t>IL0022604388</t>
  </si>
  <si>
    <t>מז טפ הנ אגח 67</t>
  </si>
  <si>
    <t>IL0011968075</t>
  </si>
  <si>
    <t>מז טפ הנ אגח 68</t>
  </si>
  <si>
    <t>IL0012021429</t>
  </si>
  <si>
    <t>25/12/2033</t>
  </si>
  <si>
    <t>מז טפ הנ אגח 70</t>
  </si>
  <si>
    <t>IL0012138835</t>
  </si>
  <si>
    <t>28/11/2036</t>
  </si>
  <si>
    <t>מליסרון  אגח יח</t>
  </si>
  <si>
    <t>IL0032303724</t>
  </si>
  <si>
    <t>מנורה מבטחים החזקות בע"מ</t>
  </si>
  <si>
    <t>520007469</t>
  </si>
  <si>
    <t>מנורה מב  אגח ג</t>
  </si>
  <si>
    <t>IL0056600633</t>
  </si>
  <si>
    <t>רבוע כחול נדל"ן בע"מ</t>
  </si>
  <si>
    <t>513765859</t>
  </si>
  <si>
    <t>רבוע נדלן אגח ו</t>
  </si>
  <si>
    <t>IL0011406076</t>
  </si>
  <si>
    <t>30/11/2026</t>
  </si>
  <si>
    <t>רבוע נדלן אגח ז</t>
  </si>
  <si>
    <t>IL0011406159</t>
  </si>
  <si>
    <t>שיכון ובינוי בע"מ</t>
  </si>
  <si>
    <t>520036104</t>
  </si>
  <si>
    <t>שיכון ובינוי אגח 8</t>
  </si>
  <si>
    <t>IL0011358889</t>
  </si>
  <si>
    <t>01/05/2029</t>
  </si>
  <si>
    <t>אאורה השקעות בע"מ</t>
  </si>
  <si>
    <t>520038274</t>
  </si>
  <si>
    <t>אאורה אגח טז</t>
  </si>
  <si>
    <t>IL0037305799</t>
  </si>
  <si>
    <t>30/09/2027</t>
  </si>
  <si>
    <t>אאורה אגח יז %3.85 31/01/2029</t>
  </si>
  <si>
    <t>IL0011935801</t>
  </si>
  <si>
    <t>31/01/2029</t>
  </si>
  <si>
    <t>אאורה אגח יט</t>
  </si>
  <si>
    <t>IL0012232968</t>
  </si>
  <si>
    <t>30/08/2032</t>
  </si>
  <si>
    <t>אב-גד החזקות בע"מ</t>
  </si>
  <si>
    <t>514091685</t>
  </si>
  <si>
    <t>אבגד אגח ג</t>
  </si>
  <si>
    <t>IL0012117706</t>
  </si>
  <si>
    <t>31/12/2028</t>
  </si>
  <si>
    <t>אדגר השקעות ופיתוח בע"מ</t>
  </si>
  <si>
    <t>520035171</t>
  </si>
  <si>
    <t>אדגר אגח י</t>
  </si>
  <si>
    <t>IL0018202080</t>
  </si>
  <si>
    <t>01/09/2027</t>
  </si>
  <si>
    <t>אדגר אגח יב</t>
  </si>
  <si>
    <t>IL0018203310</t>
  </si>
  <si>
    <t>31/03/2031</t>
  </si>
  <si>
    <t>אדגר אגח סד יא</t>
  </si>
  <si>
    <t>IL0018202817</t>
  </si>
  <si>
    <t>אזורים-חברה להשקעות בפתוח ובבנין בע"מ</t>
  </si>
  <si>
    <t>520025990</t>
  </si>
  <si>
    <t>אזורים סדרה 14</t>
  </si>
  <si>
    <t>IL0071504448</t>
  </si>
  <si>
    <t>איי.סי.אל גרופ בע"מ (דואלי)</t>
  </si>
  <si>
    <t>520027830</t>
  </si>
  <si>
    <t>אייסיאל   אגח ז</t>
  </si>
  <si>
    <t>IL0028103724</t>
  </si>
  <si>
    <t>30/12/2034</t>
  </si>
  <si>
    <t>אלומיי קפיטל בע"מ</t>
  </si>
  <si>
    <t>520039868</t>
  </si>
  <si>
    <t>אלומיי אגח ו</t>
  </si>
  <si>
    <t>IL0012030743</t>
  </si>
  <si>
    <t>אלוני חץ אגח יג</t>
  </si>
  <si>
    <t>IL0011894065</t>
  </si>
  <si>
    <t>01/03/2037</t>
  </si>
  <si>
    <t>אלקטרה נדל"ן בע"מ</t>
  </si>
  <si>
    <t>510607328</t>
  </si>
  <si>
    <t>אלקטרה נדלן אגח ז</t>
  </si>
  <si>
    <t>IL0012035536</t>
  </si>
  <si>
    <t>30/11/2034</t>
  </si>
  <si>
    <t>אפי נכסים בע"מ</t>
  </si>
  <si>
    <t>510560188</t>
  </si>
  <si>
    <t>אפי נכסים אגח 8</t>
  </si>
  <si>
    <t>IL0011422313</t>
  </si>
  <si>
    <t>15/10/2026</t>
  </si>
  <si>
    <t>אפי נכסים אגח יג</t>
  </si>
  <si>
    <t>IL0011782922</t>
  </si>
  <si>
    <t>אפי קפיטל נדל"ן בע"מ</t>
  </si>
  <si>
    <t>513948216</t>
  </si>
  <si>
    <t>אפי קפיטל אגח ג</t>
  </si>
  <si>
    <t>IL0011997447</t>
  </si>
  <si>
    <t>אפקון החזקות בע"מ</t>
  </si>
  <si>
    <t>520033473</t>
  </si>
  <si>
    <t>אפקון החזקות אגח ד</t>
  </si>
  <si>
    <t>IL0057801685</t>
  </si>
  <si>
    <t>01/04/2029</t>
  </si>
  <si>
    <t>אקויטל בע"מ</t>
  </si>
  <si>
    <t>520030859</t>
  </si>
  <si>
    <t>אקויטל אגח 3</t>
  </si>
  <si>
    <t>IL0075501481</t>
  </si>
  <si>
    <t>25/07/2034</t>
  </si>
  <si>
    <t>אשטרום נכסים בע"מ</t>
  </si>
  <si>
    <t>520036617</t>
  </si>
  <si>
    <t>אשטרום נכ אגח 12</t>
  </si>
  <si>
    <t>IL0025102794</t>
  </si>
  <si>
    <t>קבוצת אשטרום</t>
  </si>
  <si>
    <t>510381601</t>
  </si>
  <si>
    <t>אשטרום קבוצה אגח ד</t>
  </si>
  <si>
    <t>IL0011829897</t>
  </si>
  <si>
    <t>אשטרום קבוצה אגח ה</t>
  </si>
  <si>
    <t>IL0011995797</t>
  </si>
  <si>
    <t>31/12/2032</t>
  </si>
  <si>
    <t>בזק החברה הישראלית לתקשורת בע"מ</t>
  </si>
  <si>
    <t>520031931</t>
  </si>
  <si>
    <t>בזק אגח 13</t>
  </si>
  <si>
    <t>IL0023003093</t>
  </si>
  <si>
    <t>תקשורת ומדיה</t>
  </si>
  <si>
    <t>02/12/2035</t>
  </si>
  <si>
    <t>בזק אגח 14</t>
  </si>
  <si>
    <t>IL0023003176</t>
  </si>
  <si>
    <t>01/06/2035</t>
  </si>
  <si>
    <t>ביג אג"ח ט'</t>
  </si>
  <si>
    <t>IL0011410508</t>
  </si>
  <si>
    <t>20/12/2026</t>
  </si>
  <si>
    <t>ביג אגח יח</t>
  </si>
  <si>
    <t>IL0011742264</t>
  </si>
  <si>
    <t>30/03/2031</t>
  </si>
  <si>
    <t>בתי זקוק לנפט בע"מ</t>
  </si>
  <si>
    <t>520036658</t>
  </si>
  <si>
    <t>בתי זיקוק אגח יג</t>
  </si>
  <si>
    <t>IL0011953465</t>
  </si>
  <si>
    <t>26/09/2032</t>
  </si>
  <si>
    <t>גב ים אגח י</t>
  </si>
  <si>
    <t>IL0075902846</t>
  </si>
  <si>
    <t>01/07/2035</t>
  </si>
  <si>
    <t>גב ים סד' ו'</t>
  </si>
  <si>
    <t>IL0075901285</t>
  </si>
  <si>
    <t>31/03/2026</t>
  </si>
  <si>
    <t>דיסקונט מנפיקים הת ד</t>
  </si>
  <si>
    <t>IL0074800496</t>
  </si>
  <si>
    <t>30/10/2022</t>
  </si>
  <si>
    <t>דליה חברות אנרגיה בע"מ</t>
  </si>
  <si>
    <t>516269248</t>
  </si>
  <si>
    <t>דליה אגח א</t>
  </si>
  <si>
    <t>IL0011849515</t>
  </si>
  <si>
    <t>דליה אנרגיה אגח ב</t>
  </si>
  <si>
    <t>IL0011935983</t>
  </si>
  <si>
    <t>01/10/2034</t>
  </si>
  <si>
    <t>קבוצת דלק בע"מ</t>
  </si>
  <si>
    <t>520044322</t>
  </si>
  <si>
    <t>דלק קבוצה    אגח מ</t>
  </si>
  <si>
    <t>IL0012173899</t>
  </si>
  <si>
    <t>דלק קבוצה אג"ח מא</t>
  </si>
  <si>
    <t>IL0012286188</t>
  </si>
  <si>
    <t>31/03/2035</t>
  </si>
  <si>
    <t>דלק קבוצה אגח לט</t>
  </si>
  <si>
    <t>IL0012057720</t>
  </si>
  <si>
    <t>דלתא-גליל תעשיות בע"מ</t>
  </si>
  <si>
    <t>520025602</t>
  </si>
  <si>
    <t>דלתא אגח א</t>
  </si>
  <si>
    <t>IL0062701441</t>
  </si>
  <si>
    <t>אופנה והלבשה</t>
  </si>
  <si>
    <t>31/08/2028</t>
  </si>
  <si>
    <t>דלתא גליל אגח ו</t>
  </si>
  <si>
    <t>IL0062701938</t>
  </si>
  <si>
    <t>הכשרה חברה לביטוח בע"מ</t>
  </si>
  <si>
    <t>520042177</t>
  </si>
  <si>
    <t>הכשרה חברה לביטוח ד</t>
  </si>
  <si>
    <t>IL0011560252</t>
  </si>
  <si>
    <t>Baa2</t>
  </si>
  <si>
    <t>02/01/2028</t>
  </si>
  <si>
    <t>הראל הנפק אגח יח</t>
  </si>
  <si>
    <t>IL0011826661</t>
  </si>
  <si>
    <t>הראל הנפק אגח כ 31/12/2036</t>
  </si>
  <si>
    <t>IL0012079849</t>
  </si>
  <si>
    <t>01/01/2034</t>
  </si>
  <si>
    <t>חג'ג' אגח יב</t>
  </si>
  <si>
    <t>IL0082303772</t>
  </si>
  <si>
    <t>חשמל אגח 35</t>
  </si>
  <si>
    <t>IL0011967994</t>
  </si>
  <si>
    <t>12/06/2037</t>
  </si>
  <si>
    <t>ירושלים מימון והנפקות (2005) בע"מ</t>
  </si>
  <si>
    <t>513682146</t>
  </si>
  <si>
    <t>ירושלים הנפ אגח יט</t>
  </si>
  <si>
    <t>IL0012014333</t>
  </si>
  <si>
    <t>31/01/2031</t>
  </si>
  <si>
    <t>ישראל קנדה (ט.ר) בעמ</t>
  </si>
  <si>
    <t>520039298</t>
  </si>
  <si>
    <t>ישראל קנדה אגח ז</t>
  </si>
  <si>
    <t>IL0043402127</t>
  </si>
  <si>
    <t>ישראל קנדה אגחח</t>
  </si>
  <si>
    <t>IL0012078361</t>
  </si>
  <si>
    <t>01/07/2031</t>
  </si>
  <si>
    <t>מגדל ביטוח הון אגח יד</t>
  </si>
  <si>
    <t>IL0012075219</t>
  </si>
  <si>
    <t>מגדל הון אגח יב</t>
  </si>
  <si>
    <t>IL0011975732</t>
  </si>
  <si>
    <t>31/12/2031</t>
  </si>
  <si>
    <t>מגדל הון אגח יג 31/12/2032</t>
  </si>
  <si>
    <t>IL0012075136</t>
  </si>
  <si>
    <t>מגה אור אגח י</t>
  </si>
  <si>
    <t>IL0011783672</t>
  </si>
  <si>
    <t>מגה אור אגח יא</t>
  </si>
  <si>
    <t>IL0011783755</t>
  </si>
  <si>
    <t>מגה אור אגח יב</t>
  </si>
  <si>
    <t>IL0012112830</t>
  </si>
  <si>
    <t>30/04/2033</t>
  </si>
  <si>
    <t>מז  הנפק    46 1.22% 9/2027</t>
  </si>
  <si>
    <t>IL0023102259</t>
  </si>
  <si>
    <t>28/09/2027</t>
  </si>
  <si>
    <t>מזרחי טפ הנפק התח 71</t>
  </si>
  <si>
    <t>IL0012138918</t>
  </si>
  <si>
    <t>25/11/2035</t>
  </si>
  <si>
    <t>מימון ישיר אגח ז</t>
  </si>
  <si>
    <t>IL0012201286</t>
  </si>
  <si>
    <t>מימון ישיר ד</t>
  </si>
  <si>
    <t>IL0011756603</t>
  </si>
  <si>
    <t>01/02/2026</t>
  </si>
  <si>
    <t>מישורים השקעות נדלן בעמ</t>
  </si>
  <si>
    <t>511491839</t>
  </si>
  <si>
    <t>מישורים אגח ט</t>
  </si>
  <si>
    <t>IL0011787970</t>
  </si>
  <si>
    <t>מנורה הון התחייבות ו'2030</t>
  </si>
  <si>
    <t>IL0011602419</t>
  </si>
  <si>
    <t xml:space="preserve">מניף - שירותים פיננסים בע"מ </t>
  </si>
  <si>
    <t>512764408</t>
  </si>
  <si>
    <t>מניף אגח א</t>
  </si>
  <si>
    <t>IL0011858839</t>
  </si>
  <si>
    <t>קבוצת מנרב  בע"מ</t>
  </si>
  <si>
    <t>520034505</t>
  </si>
  <si>
    <t>מנרב אגח ד</t>
  </si>
  <si>
    <t>IL0015501690</t>
  </si>
  <si>
    <t>15/04/2032</t>
  </si>
  <si>
    <t>מקורות חברת מים בע"מ</t>
  </si>
  <si>
    <t>520010869</t>
  </si>
  <si>
    <t>מקורות אגח 11</t>
  </si>
  <si>
    <t>IL0011584765</t>
  </si>
  <si>
    <t>31/12/2053</t>
  </si>
  <si>
    <t>נאוויטס פטרוליום, שותפות מוגבלת</t>
  </si>
  <si>
    <t>550263107</t>
  </si>
  <si>
    <t>מספר שותפות</t>
  </si>
  <si>
    <t>נאוויטס אגח ז</t>
  </si>
  <si>
    <t>IL0012160433</t>
  </si>
  <si>
    <t>BBB+</t>
  </si>
  <si>
    <t>30/06/2030</t>
  </si>
  <si>
    <t>נאוויטס פטרו אגח ג</t>
  </si>
  <si>
    <t>IL0011815938</t>
  </si>
  <si>
    <t>15/10/2028</t>
  </si>
  <si>
    <t>נאוויטס פטרו אגח ה</t>
  </si>
  <si>
    <t>IL0011979122</t>
  </si>
  <si>
    <t>נאוויטס פטרו אגח ו</t>
  </si>
  <si>
    <t>IL0012048257</t>
  </si>
  <si>
    <t>נורסטאר החזקות אינק  לשעבר גזית אינק</t>
  </si>
  <si>
    <t>511865008</t>
  </si>
  <si>
    <t>נורסטאר   יד</t>
  </si>
  <si>
    <t>IL0012235854</t>
  </si>
  <si>
    <t>חברה לנכסים ולבנין בע"מ</t>
  </si>
  <si>
    <t>520025438</t>
  </si>
  <si>
    <t>נכסים ובניין  אגח ט</t>
  </si>
  <si>
    <t>IL0069902125</t>
  </si>
  <si>
    <t>נכסים ובנין אגח י</t>
  </si>
  <si>
    <t>IL0011936304</t>
  </si>
  <si>
    <t>סלקום ישראל בע"מ</t>
  </si>
  <si>
    <t>511930125</t>
  </si>
  <si>
    <t>סלקום אגח יב</t>
  </si>
  <si>
    <t>IL0011430803</t>
  </si>
  <si>
    <t>05/01/2028</t>
  </si>
  <si>
    <t>עזריאלי אגח ה</t>
  </si>
  <si>
    <t>IL0011566036</t>
  </si>
  <si>
    <t>עמרם אברהם חברה לבנין בע"מ</t>
  </si>
  <si>
    <t>513201582</t>
  </si>
  <si>
    <t>עמרם אברהם אגח א</t>
  </si>
  <si>
    <t>IL0011880445</t>
  </si>
  <si>
    <t>פניקס הון אגח טז</t>
  </si>
  <si>
    <t>IL0012203340</t>
  </si>
  <si>
    <t>01/11/2034</t>
  </si>
  <si>
    <t>פניקס הון אגח יא</t>
  </si>
  <si>
    <t>IL0011593592</t>
  </si>
  <si>
    <t>פניקס הון אגח יב</t>
  </si>
  <si>
    <t>IL0011955858</t>
  </si>
  <si>
    <t>05/02/2032</t>
  </si>
  <si>
    <t>פרשקובסקי השקעות ובניין בע"מ</t>
  </si>
  <si>
    <t>513817817</t>
  </si>
  <si>
    <t>פרשקובסקי אגח טז</t>
  </si>
  <si>
    <t>IL0012234113</t>
  </si>
  <si>
    <t>פתאל החזקות 1998 בע"מ</t>
  </si>
  <si>
    <t>512607888</t>
  </si>
  <si>
    <t>פתאל החזקות אגח ג</t>
  </si>
  <si>
    <t>IL0011617854</t>
  </si>
  <si>
    <t>מלונאות ותיירות</t>
  </si>
  <si>
    <t>31/08/2031</t>
  </si>
  <si>
    <t>פתאל החזקות אגח ד</t>
  </si>
  <si>
    <t>IL0011881922</t>
  </si>
  <si>
    <t>צור שמיר אחזקות בע"מ</t>
  </si>
  <si>
    <t>520025586</t>
  </si>
  <si>
    <t>צור אגח י</t>
  </si>
  <si>
    <t>IL0073001716</t>
  </si>
  <si>
    <t>צבי צרפתי השקעות ובנין (1992) בע"מ</t>
  </si>
  <si>
    <t>520039090</t>
  </si>
  <si>
    <t>צרּפתי אגח יב</t>
  </si>
  <si>
    <t>IL0042502703</t>
  </si>
  <si>
    <t>קיסטון אינפרא בע"מ</t>
  </si>
  <si>
    <t>515983476</t>
  </si>
  <si>
    <t>קיסטון ריט אגח א</t>
  </si>
  <si>
    <t>IL0011821878</t>
  </si>
  <si>
    <t>קרסו מוט' אגח ו'</t>
  </si>
  <si>
    <t>IL0012262247</t>
  </si>
  <si>
    <t>28/01/2033</t>
  </si>
  <si>
    <t>קרסו מוטורס   אגח ג</t>
  </si>
  <si>
    <t>IL0011418295</t>
  </si>
  <si>
    <t>קרסו נדלן</t>
  </si>
  <si>
    <t>510488190</t>
  </si>
  <si>
    <t>קרסו נדלן אגח א</t>
  </si>
  <si>
    <t>IL0011900086</t>
  </si>
  <si>
    <t>30/11/2029</t>
  </si>
  <si>
    <t>קרסו נדלן אגח ב</t>
  </si>
  <si>
    <t>IL0012162330</t>
  </si>
  <si>
    <t>ריבוע נדלן אגח ט</t>
  </si>
  <si>
    <t>IL0011745564</t>
  </si>
  <si>
    <t>רני צים מרכזי קניות בע"מ</t>
  </si>
  <si>
    <t>514353671</t>
  </si>
  <si>
    <t>רני צים ג</t>
  </si>
  <si>
    <t>IL0011831935</t>
  </si>
  <si>
    <t>שיכון בנוי11</t>
  </si>
  <si>
    <t>IL0012287665</t>
  </si>
  <si>
    <t>31/03/2033</t>
  </si>
  <si>
    <t>שיכון ובינוי אגח 10</t>
  </si>
  <si>
    <t>IL0011751323</t>
  </si>
  <si>
    <t>30/04/2030</t>
  </si>
  <si>
    <t>שכון ובי אגח 9</t>
  </si>
  <si>
    <t>IL0011673865</t>
  </si>
  <si>
    <t>שפיר הנדסה ותעשיה בע"מ</t>
  </si>
  <si>
    <t>514892801</t>
  </si>
  <si>
    <t>שפיר הנדס אגח ג</t>
  </si>
  <si>
    <t>IL0011784175</t>
  </si>
  <si>
    <t>מתכת ומוצרי בניה</t>
  </si>
  <si>
    <t>30/11/2037</t>
  </si>
  <si>
    <t>HAPOAL 3.255 01/21/32</t>
  </si>
  <si>
    <t>IL0066204707</t>
  </si>
  <si>
    <t>21/01/2032</t>
  </si>
  <si>
    <t xml:space="preserve">אול-יר  הולדינגס לימיטד </t>
  </si>
  <si>
    <t>1841580</t>
  </si>
  <si>
    <t>מספר תאגיד או שותפות בחו"ל</t>
  </si>
  <si>
    <t>אול-יר אגח ה בהשעיה - עמי גמל</t>
  </si>
  <si>
    <t>IL0011433047</t>
  </si>
  <si>
    <t>R/S</t>
  </si>
  <si>
    <t>31/07/2024</t>
  </si>
  <si>
    <t>החוב נחות</t>
  </si>
  <si>
    <t>אלביט מערכות בע"מ</t>
  </si>
  <si>
    <t>520043027</t>
  </si>
  <si>
    <t>אלביט מערכות</t>
  </si>
  <si>
    <t>IL0010811243</t>
  </si>
  <si>
    <t>מניות</t>
  </si>
  <si>
    <t>ביטחוניות</t>
  </si>
  <si>
    <t>אלוני חץ</t>
  </si>
  <si>
    <t>IL0003900136</t>
  </si>
  <si>
    <t>בזק</t>
  </si>
  <si>
    <t>IL0002300114</t>
  </si>
  <si>
    <t>הבורסה לניירות ערך בתל-אביב בע"מ</t>
  </si>
  <si>
    <t>520020033</t>
  </si>
  <si>
    <t>הבורסה לניע בתא</t>
  </si>
  <si>
    <t>IL0011590291</t>
  </si>
  <si>
    <t>שירותים פיננסיים</t>
  </si>
  <si>
    <t>הפניקס</t>
  </si>
  <si>
    <t>IL0007670123</t>
  </si>
  <si>
    <t>טבע תעשיות פרמצבטיות בע"מ</t>
  </si>
  <si>
    <t>520013954</t>
  </si>
  <si>
    <t>טבע</t>
  </si>
  <si>
    <t>IL0006290147</t>
  </si>
  <si>
    <t>פארמה</t>
  </si>
  <si>
    <t>לאומי</t>
  </si>
  <si>
    <t>IL0006046119</t>
  </si>
  <si>
    <t>מגדל אחזקות ביטוח ופיננסים בע"מ</t>
  </si>
  <si>
    <t>520029984</t>
  </si>
  <si>
    <t>מגדל ביטוח</t>
  </si>
  <si>
    <t>IL0010811656</t>
  </si>
  <si>
    <t>מליסרון</t>
  </si>
  <si>
    <t>IL0003230146</t>
  </si>
  <si>
    <t>מנורה מבטחים החזקות</t>
  </si>
  <si>
    <t>IL0005660183</t>
  </si>
  <si>
    <t>נאוויטס פט יהש</t>
  </si>
  <si>
    <t>IL0011419699</t>
  </si>
  <si>
    <t>ניו-מד אנרג'י- שותפות מוגבלת</t>
  </si>
  <si>
    <t>550013098</t>
  </si>
  <si>
    <t>ניו-מד אנרג'י יהש</t>
  </si>
  <si>
    <t>IL0004750209</t>
  </si>
  <si>
    <t>נקסט ויז'ן</t>
  </si>
  <si>
    <t>514259019</t>
  </si>
  <si>
    <t>IL0011765935</t>
  </si>
  <si>
    <t>אלקטרוניקה ואופטיקה</t>
  </si>
  <si>
    <t>חברת פרטנר תקשורת בע"מ</t>
  </si>
  <si>
    <t>520044314</t>
  </si>
  <si>
    <t>פרטנר</t>
  </si>
  <si>
    <t>IL0010834849</t>
  </si>
  <si>
    <t>ALPHABET INC</t>
  </si>
  <si>
    <t>5493006MHB84DD0ZWV18</t>
  </si>
  <si>
    <t>LEI</t>
  </si>
  <si>
    <t>ALPHABET  INC  CL C ׂ</t>
  </si>
  <si>
    <t>US02079K1079</t>
  </si>
  <si>
    <t>NASDAQ</t>
  </si>
  <si>
    <t>Diversified Telecommunication Services</t>
  </si>
  <si>
    <t>amazon.com</t>
  </si>
  <si>
    <t>ZXTILKJKG63JELOEG630</t>
  </si>
  <si>
    <t>Amazon inc</t>
  </si>
  <si>
    <t>US0231351067</t>
  </si>
  <si>
    <t>Commercial Services &amp; Supplies</t>
  </si>
  <si>
    <t>ASML HOLDING NV-NY</t>
  </si>
  <si>
    <t>724500Y6DUVHQD6OXN27</t>
  </si>
  <si>
    <t>asml holding nv-ny</t>
  </si>
  <si>
    <t>USN070592100</t>
  </si>
  <si>
    <t>Semiconductors &amp; Semiconductor Equipment</t>
  </si>
  <si>
    <t>קמטק בע"מ</t>
  </si>
  <si>
    <t>511235434</t>
  </si>
  <si>
    <t>Camtek Ltd</t>
  </si>
  <si>
    <t>IL0010952641</t>
  </si>
  <si>
    <t>צ'ק פוינט</t>
  </si>
  <si>
    <t>2549003ZVBH73EPNS513</t>
  </si>
  <si>
    <t>Check Point Software</t>
  </si>
  <si>
    <t>IL0010824113</t>
  </si>
  <si>
    <t>Software</t>
  </si>
  <si>
    <t>MICROSOFT CORP</t>
  </si>
  <si>
    <t>INR2EJN1ERAN0W5ZP974</t>
  </si>
  <si>
    <t>Microsoft corp</t>
  </si>
  <si>
    <t>US5949181045</t>
  </si>
  <si>
    <t>נובה  בע"מ</t>
  </si>
  <si>
    <t>511812463</t>
  </si>
  <si>
    <t>Nova measuring inst</t>
  </si>
  <si>
    <t>IL0010845571</t>
  </si>
  <si>
    <t>NVIDIA CORP</t>
  </si>
  <si>
    <t>549300S4KLFTLO7GSQ80</t>
  </si>
  <si>
    <t>Nvidia crop</t>
  </si>
  <si>
    <t>US67066G1040</t>
  </si>
  <si>
    <t>max sp 500</t>
  </si>
  <si>
    <t>5299001OU9CSE29O6S05</t>
  </si>
  <si>
    <t>RHEINMETALL AG</t>
  </si>
  <si>
    <t>DE0007030009</t>
  </si>
  <si>
    <t>גרמניה</t>
  </si>
  <si>
    <t>FWB</t>
  </si>
  <si>
    <t>Industrial Conglomerates</t>
  </si>
  <si>
    <t>EUR</t>
  </si>
  <si>
    <t>TESLA MOTORS INC</t>
  </si>
  <si>
    <t>54930043XZGB27CTOV49</t>
  </si>
  <si>
    <t>US88160R1014</t>
  </si>
  <si>
    <t>Automobiles</t>
  </si>
  <si>
    <t>אנלייט אנרגיה</t>
  </si>
  <si>
    <t>IL0007200111</t>
  </si>
  <si>
    <t>ביג</t>
  </si>
  <si>
    <t>IL0010972607</t>
  </si>
  <si>
    <t>ישראל קנדה</t>
  </si>
  <si>
    <t>IL0004340191</t>
  </si>
  <si>
    <t>עזריאלי קבוצה</t>
  </si>
  <si>
    <t>IL0011194789</t>
  </si>
  <si>
    <t>פועלים</t>
  </si>
  <si>
    <t>IL0006625771</t>
  </si>
  <si>
    <t>קבוצת אקרשטיין בע"מ</t>
  </si>
  <si>
    <t>512714494</t>
  </si>
  <si>
    <t>קבוצת אקרשטיין</t>
  </si>
  <si>
    <t>IL0011762056</t>
  </si>
  <si>
    <t>Palo alto networks inc</t>
  </si>
  <si>
    <t>549300QXR2YVZV231H43</t>
  </si>
  <si>
    <t>Palo alto networks</t>
  </si>
  <si>
    <t>US6974351057</t>
  </si>
  <si>
    <t xml:space="preserve">אורמת טכנולגיות אינק </t>
  </si>
  <si>
    <t>5493000TSHHWY24VHM09</t>
  </si>
  <si>
    <t>אורמת טכנולוגיות</t>
  </si>
  <si>
    <t>US6866881021</t>
  </si>
  <si>
    <t>אמות</t>
  </si>
  <si>
    <t>IL0010972789</t>
  </si>
  <si>
    <t>אנרג'יקס</t>
  </si>
  <si>
    <t>IL0011233553</t>
  </si>
  <si>
    <t>גב ים</t>
  </si>
  <si>
    <t>IL0007590198</t>
  </si>
  <si>
    <t>בנק דיסקונט לישראל בע"מ</t>
  </si>
  <si>
    <t>520007030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</si>
  <si>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</si>
  <si>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</si>
  <si>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</si>
  <si>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</si>
  <si>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</si>
  <si>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</si>
  <si>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כלל ביטוח</t>
  </si>
  <si>
    <t>IL0002240146</t>
  </si>
  <si>
    <t>מזרחי טפחות</t>
  </si>
  <si>
    <t>IL0006954379</t>
  </si>
  <si>
    <t>נובה</t>
  </si>
  <si>
    <t>מוליכים למחצה</t>
  </si>
  <si>
    <t>נייס מערכות בע"מ</t>
  </si>
  <si>
    <t>520036872</t>
  </si>
  <si>
    <t>נייס</t>
  </si>
  <si>
    <t>IL0002730112</t>
  </si>
  <si>
    <t>תוכנה ואינטרנט</t>
  </si>
  <si>
    <t>פוקס-ויזל בע"מ</t>
  </si>
  <si>
    <t>512157603</t>
  </si>
  <si>
    <t>פוקס- ויזל</t>
  </si>
  <si>
    <t>IL0010870223</t>
  </si>
  <si>
    <t>רשתות שיווק</t>
  </si>
  <si>
    <t>קמטק</t>
  </si>
  <si>
    <t>רציו חיפושי נפט (1992) - שותפות מוגבלת</t>
  </si>
  <si>
    <t>550012777</t>
  </si>
  <si>
    <t>רציו יהש</t>
  </si>
  <si>
    <t>IL0003940157</t>
  </si>
  <si>
    <t>Advanced Micro Devices inc</t>
  </si>
  <si>
    <t>R2I72C950HOYXII45366</t>
  </si>
  <si>
    <t>Advanced Micro Devices</t>
  </si>
  <si>
    <t>US0079031078</t>
  </si>
  <si>
    <t>אסיה</t>
  </si>
  <si>
    <t>Broadcom Inc</t>
  </si>
  <si>
    <t>549300WV6GIDOZJTV909</t>
  </si>
  <si>
    <t>BROADCOM INC</t>
  </si>
  <si>
    <t>US11135F1012</t>
  </si>
  <si>
    <t>JP MORGAN ASSET MANAGEMENT</t>
  </si>
  <si>
    <t>8I5DZWZKVSZI1NUHU748</t>
  </si>
  <si>
    <t>JPmorgan Chase</t>
  </si>
  <si>
    <t>US46625H1005</t>
  </si>
  <si>
    <t>NYSE</t>
  </si>
  <si>
    <t>MASTERCARD INC</t>
  </si>
  <si>
    <t>AR5L2ODV9HN37376R084</t>
  </si>
  <si>
    <t>Mastercard inc-cla</t>
  </si>
  <si>
    <t>US57636Q1040</t>
  </si>
  <si>
    <t>Consumer Finance</t>
  </si>
  <si>
    <t>Ormat Technologies</t>
  </si>
  <si>
    <t>Water Utilities</t>
  </si>
  <si>
    <t>TAIWAN Semiconductor</t>
  </si>
  <si>
    <t>549300KB6NK5SBD14S87</t>
  </si>
  <si>
    <t>Taiwan Semiconductor Adr</t>
  </si>
  <si>
    <t>US8740391003</t>
  </si>
  <si>
    <t>טייוואן</t>
  </si>
  <si>
    <t>י.ד. מור השקעות בע"מ</t>
  </si>
  <si>
    <t>513834606</t>
  </si>
  <si>
    <t>מור השקעות</t>
  </si>
  <si>
    <t>IL0011414641</t>
  </si>
  <si>
    <t>מניבים קרן הריט החדשה בע"מ</t>
  </si>
  <si>
    <t>515327120</t>
  </si>
  <si>
    <t>מניבים ריט</t>
  </si>
  <si>
    <t>IL0011405730</t>
  </si>
  <si>
    <t>אאורה</t>
  </si>
  <si>
    <t>IL0003730194</t>
  </si>
  <si>
    <t>אב-גד</t>
  </si>
  <si>
    <t>IL0011718181</t>
  </si>
  <si>
    <t>טכנופלס ונצ'רס בע"מ</t>
  </si>
  <si>
    <t>520044298</t>
  </si>
  <si>
    <t>אוטונומוס גארד בע"מ</t>
  </si>
  <si>
    <t>IL0010834195</t>
  </si>
  <si>
    <t>השקעות בהיי-טק</t>
  </si>
  <si>
    <t>אטראו שוקי הון בע"מ לשעבר לידר</t>
  </si>
  <si>
    <t>513773564</t>
  </si>
  <si>
    <t>אטראו שוקי הון</t>
  </si>
  <si>
    <t>IL0010961063</t>
  </si>
  <si>
    <t>אימאג'סט אינטרנשיונל(אי.אס.איי)בע"מ</t>
  </si>
  <si>
    <t>512737560</t>
  </si>
  <si>
    <t>אימאג'סט</t>
  </si>
  <si>
    <t>IL0011838138</t>
  </si>
  <si>
    <t>אלקטרה מוצרי צריכה בע"מ</t>
  </si>
  <si>
    <t>520039967</t>
  </si>
  <si>
    <t>אלקטרה צריכה</t>
  </si>
  <si>
    <t>IL0050101299</t>
  </si>
  <si>
    <t>ארית תעשיות בע"מ</t>
  </si>
  <si>
    <t>520033358</t>
  </si>
  <si>
    <t>ארית</t>
  </si>
  <si>
    <t>IL0005870147</t>
  </si>
  <si>
    <t>הבנק הבינלאומי הראשון לישראל בע"מ</t>
  </si>
  <si>
    <t>520029083</t>
  </si>
  <si>
    <t>בינלאומי 5</t>
  </si>
  <si>
    <t>IL0005930388</t>
  </si>
  <si>
    <t>מנועי בית שמש אחזקות (1997) בע"מ</t>
  </si>
  <si>
    <t>520043480</t>
  </si>
  <si>
    <t>בית שמש</t>
  </si>
  <si>
    <t>IL0010815616</t>
  </si>
  <si>
    <t>ג'נריישן קפיטל</t>
  </si>
  <si>
    <t>IL0011569261</t>
  </si>
  <si>
    <t>הראל השקעות</t>
  </si>
  <si>
    <t>IL0005850180</t>
  </si>
  <si>
    <t>וואן טכנולוגיות תוכנה(או.אס.טי)בע"מ</t>
  </si>
  <si>
    <t>520034695</t>
  </si>
  <si>
    <t>וואן טכנולוגיות תוכנה</t>
  </si>
  <si>
    <t>IL0001610182</t>
  </si>
  <si>
    <t>ישרס</t>
  </si>
  <si>
    <t>IL0006130343</t>
  </si>
  <si>
    <t>יוחננוף</t>
  </si>
  <si>
    <t>511344186</t>
  </si>
  <si>
    <t>מ. יוחננוף</t>
  </si>
  <si>
    <t>IL0011612640</t>
  </si>
  <si>
    <t>מור גמל ופנסיה בע"מ</t>
  </si>
  <si>
    <t>514956465</t>
  </si>
  <si>
    <t>מור גמל ופנסיה</t>
  </si>
  <si>
    <t>IL0011843815</t>
  </si>
  <si>
    <t>פלסאון תעשיות בע"מ</t>
  </si>
  <si>
    <t>520042912</t>
  </si>
  <si>
    <t>פלסאון תעשיות</t>
  </si>
  <si>
    <t>IL0010816036</t>
  </si>
  <si>
    <t>פריורטק בע"מ</t>
  </si>
  <si>
    <t>520037797</t>
  </si>
  <si>
    <t>פריורטק</t>
  </si>
  <si>
    <t>IL0003280133</t>
  </si>
  <si>
    <t>צרפתי</t>
  </si>
  <si>
    <t>IL0004250176</t>
  </si>
  <si>
    <t>קווליטאו בע"מ</t>
  </si>
  <si>
    <t>511896540</t>
  </si>
  <si>
    <t>קווליטאו</t>
  </si>
  <si>
    <t>IL0010839558</t>
  </si>
  <si>
    <t>קליל תעשיות בע"מ</t>
  </si>
  <si>
    <t>520032442</t>
  </si>
  <si>
    <t>קליל</t>
  </si>
  <si>
    <t>IL0007970358</t>
  </si>
  <si>
    <t>קרסו מוטורס</t>
  </si>
  <si>
    <t>IL0011238503</t>
  </si>
  <si>
    <t>רוטשטיין נדל"ן  בע"מ</t>
  </si>
  <si>
    <t>520039959</t>
  </si>
  <si>
    <t>רוטשטיין</t>
  </si>
  <si>
    <t>IL0005390153</t>
  </si>
  <si>
    <t>שופר-סל בע"מ</t>
  </si>
  <si>
    <t>520022732</t>
  </si>
  <si>
    <t>שופרסל</t>
  </si>
  <si>
    <t>IL0007770378</t>
  </si>
  <si>
    <t>COSTCO WHOLESAL</t>
  </si>
  <si>
    <t>29DX7H14B9S6O3FD6V18</t>
  </si>
  <si>
    <t>COSTCO WHOLESALE CORP</t>
  </si>
  <si>
    <t>US22160K1051</t>
  </si>
  <si>
    <t>Consumer Staples Distribution &amp; Retail</t>
  </si>
  <si>
    <t>JD.com Inc</t>
  </si>
  <si>
    <t>549300HVTWB0GJZ16V92</t>
  </si>
  <si>
    <t>JD.COM INC-CL A</t>
  </si>
  <si>
    <t>KYG8208B1014</t>
  </si>
  <si>
    <t>סין</t>
  </si>
  <si>
    <t>HKSE</t>
  </si>
  <si>
    <t>Textiles, Apparel &amp; Luxury Goods</t>
  </si>
  <si>
    <t>HKD</t>
  </si>
  <si>
    <t>Samsung Electronics co ltd</t>
  </si>
  <si>
    <t>9884007ER46L6N7EI764</t>
  </si>
  <si>
    <t>Samsung electronics</t>
  </si>
  <si>
    <t>US7960508882</t>
  </si>
  <si>
    <t>LSE</t>
  </si>
  <si>
    <t>Technology Hardware, Storage &amp; Peripherals</t>
  </si>
  <si>
    <t>VISA  Inc - CLASS  A</t>
  </si>
  <si>
    <t>549300JZ4OKEHW3DPJ59</t>
  </si>
  <si>
    <t>VISA inc-class a</t>
  </si>
  <si>
    <t>US92826C8394</t>
  </si>
  <si>
    <t>ALPHABET INC-A</t>
  </si>
  <si>
    <t>US02079K3059</t>
  </si>
  <si>
    <t>APPLE COMPUTER INC</t>
  </si>
  <si>
    <t>HWUPKR0MPOU8FGXBT394</t>
  </si>
  <si>
    <t>Apple computer inc</t>
  </si>
  <si>
    <t>US0378331005</t>
  </si>
  <si>
    <t>Bank of America</t>
  </si>
  <si>
    <t>9DJT3UXIJIZJI4WXO774</t>
  </si>
  <si>
    <t>BANK OF AMERICA</t>
  </si>
  <si>
    <t>US0605051046</t>
  </si>
  <si>
    <t>Meta Platforms Inc</t>
  </si>
  <si>
    <t>BQ4BKCS1HXDV9HN80Z93</t>
  </si>
  <si>
    <t>Meta Platforms, Inc</t>
  </si>
  <si>
    <t>US30303M1027</t>
  </si>
  <si>
    <t>PPHE HOTEL GROUP LTD</t>
  </si>
  <si>
    <t>2138003H1BZGR6KM5823</t>
  </si>
  <si>
    <t>PARK PLAZA HOTELS</t>
  </si>
  <si>
    <t>GG00B1Z5FH87</t>
  </si>
  <si>
    <t>בריטניה</t>
  </si>
  <si>
    <t>Diversified Consumer Services</t>
  </si>
  <si>
    <t>GBP</t>
  </si>
  <si>
    <t>SHL TELEMEDICINE LTD</t>
  </si>
  <si>
    <t>512527383</t>
  </si>
  <si>
    <t>SHL RGT</t>
  </si>
  <si>
    <t>CH1501961093</t>
  </si>
  <si>
    <t>שוויץ</t>
  </si>
  <si>
    <t>SIX</t>
  </si>
  <si>
    <t>Health Care Equipment &amp; Supplies</t>
  </si>
  <si>
    <t>CHF</t>
  </si>
  <si>
    <t>SHL Telemedicine Ltd</t>
  </si>
  <si>
    <t>IL0010855885</t>
  </si>
  <si>
    <t>Teva Pharm</t>
  </si>
  <si>
    <t>US8816242098</t>
  </si>
  <si>
    <t>Vbare Iberian Properties SOCIM</t>
  </si>
  <si>
    <t>959800X1MGWGZZW5ZS47</t>
  </si>
  <si>
    <t>VBARE IBERIAN PR</t>
  </si>
  <si>
    <t>ES0105196002</t>
  </si>
  <si>
    <t>ספרד</t>
  </si>
  <si>
    <t>BME</t>
  </si>
  <si>
    <t>Real Estate Management &amp; Development</t>
  </si>
  <si>
    <t>חג'ג' נדלן</t>
  </si>
  <si>
    <t>IL0008230133</t>
  </si>
  <si>
    <t>סיווג הקרן</t>
  </si>
  <si>
    <t>מגדל קרנות נאמנות בע"מ</t>
  </si>
  <si>
    <t>511303661</t>
  </si>
  <si>
    <t>MTF סל תא 125</t>
  </si>
  <si>
    <t>IL0011502833</t>
  </si>
  <si>
    <t>עוקב אחר מדדי מניות בישראל</t>
  </si>
  <si>
    <t>125 מניות בארץ - מניות כללי-ת"א</t>
  </si>
  <si>
    <t>MTF סל תלבונד 60</t>
  </si>
  <si>
    <t>IL0011499964</t>
  </si>
  <si>
    <t>עוקב אחר מדדים אחרים בישראל</t>
  </si>
  <si>
    <t>60 אג"ח בארץ - חברות והמרה-תל בונד צמוד מדד-תל בונד</t>
  </si>
  <si>
    <t>MTF500SP ממ</t>
  </si>
  <si>
    <t>IL0011505729</t>
  </si>
  <si>
    <t>עוקב אחר מדדי מניות בחו"ל</t>
  </si>
  <si>
    <t>S&amp;P 500 - מניות בחו"ל - מניות גיאוגרפי - מנוטרלת מט"ח-ארה"ב</t>
  </si>
  <si>
    <t>הראל קרנות נאמנות בע"מ</t>
  </si>
  <si>
    <t>511776783</t>
  </si>
  <si>
    <t>הראל סל תא 90</t>
  </si>
  <si>
    <t>IL0011489312</t>
  </si>
  <si>
    <t>90 מניות בארץ - מניות כללי-ת"א</t>
  </si>
  <si>
    <t>הראל סל תא נדלן</t>
  </si>
  <si>
    <t>IL0011489643</t>
  </si>
  <si>
    <t>מניות בארץ - מניות לפי ענפים-ת"א נדל"ן</t>
  </si>
  <si>
    <t>הראל סל תל בונד שקלי</t>
  </si>
  <si>
    <t>IL0011505232</t>
  </si>
  <si>
    <t>אג"ח בארץ - חברות והמרה-תל בונד שקלי-תל בונד שקלי- אחר</t>
  </si>
  <si>
    <t>הראל קרן סל תא 125</t>
  </si>
  <si>
    <t>IL0011488991</t>
  </si>
  <si>
    <t xml:space="preserve">מור ניהול קרנות נאמנות בע"מ </t>
  </si>
  <si>
    <t>514884485</t>
  </si>
  <si>
    <t>מור סל (A4) ת"א -125</t>
  </si>
  <si>
    <t>IL0011961534</t>
  </si>
  <si>
    <t>מור סל )4A( ת"א35-</t>
  </si>
  <si>
    <t>IL0011943805</t>
  </si>
  <si>
    <t>35 מניות בארץ - מניות כללי-ת"א</t>
  </si>
  <si>
    <t>מור סל S&amp;P 500 ממ</t>
  </si>
  <si>
    <t>IL0011658288</t>
  </si>
  <si>
    <t>מור סל אי.בנקים מש</t>
  </si>
  <si>
    <t>IL0011877649</t>
  </si>
  <si>
    <t>מניות בארץ - מניות לפי ענפים-ת"א בנקים</t>
  </si>
  <si>
    <t>קסם קרנות נאמנות בע"מ</t>
  </si>
  <si>
    <t>510938608</t>
  </si>
  <si>
    <t>קסם קרן סל תל בונד 60</t>
  </si>
  <si>
    <t>IL0011462327</t>
  </si>
  <si>
    <t>קסם תל בונד שקלי</t>
  </si>
  <si>
    <t>IL0011464141</t>
  </si>
  <si>
    <t>אג"ח בארץ - חברות והמרה-תל בונד שקלי-תל בונד- שקלי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</si>
  <si>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</si>
  <si>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</si>
  <si>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</si>
  <si>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</si>
  <si>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</si>
  <si>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</si>
  <si>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</si>
  <si>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07F5H7W3ET8ZLWNMFP29</t>
  </si>
  <si>
    <t>Amex tech sel indx</t>
  </si>
  <si>
    <t>US81369Y8030</t>
  </si>
  <si>
    <t>Technology מניות בחו"ל - מניות לפי ענפים בחו"ל - חשופת מט"ח-ארה"ב- מניות</t>
  </si>
  <si>
    <t xml:space="preserve">BlackRock  Asset Managment </t>
  </si>
  <si>
    <t>549300LRIF3NWCU26A80</t>
  </si>
  <si>
    <t>ISH CORE ERSTX50</t>
  </si>
  <si>
    <t>DE0005933956</t>
  </si>
  <si>
    <t>אירופה</t>
  </si>
  <si>
    <t>מניות בחו"ל - מניות בחו"ל משולבת</t>
  </si>
  <si>
    <t>Ishares core s&amp;p 500 etf</t>
  </si>
  <si>
    <t>US4642872000</t>
  </si>
  <si>
    <t>S&amp;P 500 - מניות בחו"ל - מניות גיאוגרפי - חשופת מט"ח-ארה"ב</t>
  </si>
  <si>
    <t>SSGA SPOR ETFS</t>
  </si>
  <si>
    <t>SPDR MSCI EM</t>
  </si>
  <si>
    <t>IE00B469F816</t>
  </si>
  <si>
    <t>Emerging Markets - Euope, Middle East &amp; Africa</t>
  </si>
  <si>
    <t>Equity Funds</t>
  </si>
  <si>
    <t>SPDR PORT SP 500</t>
  </si>
  <si>
    <t>US78464A8541</t>
  </si>
  <si>
    <t>SPDR US FINCLS</t>
  </si>
  <si>
    <t>IE00BWBXM500</t>
  </si>
  <si>
    <t>Vanguard Group</t>
  </si>
  <si>
    <t>549300Y88GQ3VLJIBX57</t>
  </si>
  <si>
    <t>Vanguard S&amp;P 500 etf</t>
  </si>
  <si>
    <t>US9229083632</t>
  </si>
  <si>
    <t>MTF.תלבונדשקלי</t>
  </si>
  <si>
    <t>IL0011500027</t>
  </si>
  <si>
    <t>איישרס חוץ S&amp;P500 INDEX</t>
  </si>
  <si>
    <t>IE00B5BMR087</t>
  </si>
  <si>
    <t>הראל סל תל בונד 60</t>
  </si>
  <si>
    <t>IL0011504730</t>
  </si>
  <si>
    <t>מור סל )4D(י NASDAQ 100</t>
  </si>
  <si>
    <t>IL0011658361</t>
  </si>
  <si>
    <t>NASDAQ 100 - מניות בחו"ל - מניות גיאוגרפי - חשופת מט"ח-ארה"ב</t>
  </si>
  <si>
    <t>Invesco investment management limited</t>
  </si>
  <si>
    <t>635400KZRKKKNVCJXD85</t>
  </si>
  <si>
    <t>INVESCO S&amp;P 500 UCITS ETF</t>
  </si>
  <si>
    <t>IE00B3YCGJ38</t>
  </si>
  <si>
    <t>MSCI Emerging Markets (4D) ETF קסם</t>
  </si>
  <si>
    <t>IL0011458127</t>
  </si>
  <si>
    <t>Emerging Markets - Americas</t>
  </si>
  <si>
    <t>MSCI EMERGING MARKETS - מניות בחו"ל - מניות גיאוגרפי - חשופת מט"ח-שווקים מתעוררים כללי</t>
  </si>
  <si>
    <t>הראל סל 4A S&amp;P 500 מנוטרלת</t>
  </si>
  <si>
    <t>IL0011491375</t>
  </si>
  <si>
    <t xml:space="preserve">ילין לפידות קרנות נאמנות בע"מ </t>
  </si>
  <si>
    <t>513846808</t>
  </si>
  <si>
    <t>ילין לפידות סל )4A(י S&amp;P 500 מ</t>
  </si>
  <si>
    <t>IL0012016643</t>
  </si>
  <si>
    <t>מור סל )4D(י S&amp;P 500</t>
  </si>
  <si>
    <t>IL0011658106</t>
  </si>
  <si>
    <t>קסם DAX30 ETF ממ</t>
  </si>
  <si>
    <t>IL0011467037</t>
  </si>
  <si>
    <t>DAX 30 - מניות בחו"ל - מניות גיאוגרפי - מנוטרלת מט"ח-אירופה גרמניה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</si>
  <si>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</si>
  <si>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</si>
  <si>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</si>
  <si>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</si>
  <si>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</si>
  <si>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</si>
  <si>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תכלית קרן סל תא 35</t>
  </si>
  <si>
    <t>IL0011437006</t>
  </si>
  <si>
    <t>CEF ishares russell</t>
  </si>
  <si>
    <t>US4642876555</t>
  </si>
  <si>
    <t>RUSSELL 2000 - מניות בחו"ל - מניות גיאוגרפי - חשופת מט"ח-ארה"ב</t>
  </si>
  <si>
    <t>Invesco QQQ  trust NAS1</t>
  </si>
  <si>
    <t>US46090E1038</t>
  </si>
  <si>
    <t>INVESCO S&amp;P 500 EQUITY</t>
  </si>
  <si>
    <t>LYXOR ETF</t>
  </si>
  <si>
    <t>213800VZW861M5FHMD50</t>
  </si>
  <si>
    <t>LYXETF S&amp;P500</t>
  </si>
  <si>
    <t>LU1135865084</t>
  </si>
  <si>
    <t>SPDR S&amp;P 500 UCITS</t>
  </si>
  <si>
    <t>IE000XZSV718</t>
  </si>
  <si>
    <t>SPDR US HEALTH</t>
  </si>
  <si>
    <t>IE00BWBXM617</t>
  </si>
  <si>
    <t>Van Eck ETF</t>
  </si>
  <si>
    <t>549300ZLFKNTXC51ZN76</t>
  </si>
  <si>
    <t>VANECK VECTORS SEMICONDUCTOR</t>
  </si>
  <si>
    <t>US92189F6768</t>
  </si>
  <si>
    <t>VANG FTSE EM $A</t>
  </si>
  <si>
    <t>IE00BK5BR733</t>
  </si>
  <si>
    <t>WisdomTree Europe ltd</t>
  </si>
  <si>
    <t>213800B789JS6Y4H8936</t>
  </si>
  <si>
    <t>Wisdomtree Japan</t>
  </si>
  <si>
    <t>US97717W8516</t>
  </si>
  <si>
    <t>יפן</t>
  </si>
  <si>
    <t>NIKKEI 225 - מניות בחו"ל - מניות גיאוגרפי - חשופת מט"ח-אסיה יפן</t>
  </si>
  <si>
    <t>MTF סל (S&amp;P 500 (4D</t>
  </si>
  <si>
    <t>IL0011503336</t>
  </si>
  <si>
    <t>הראל סל SP500</t>
  </si>
  <si>
    <t>IL0011490203</t>
  </si>
  <si>
    <t>י.ל סל S&amp;P</t>
  </si>
  <si>
    <t>IL0012016569</t>
  </si>
  <si>
    <t>קסם S&amp;P 500 (4D) ETF</t>
  </si>
  <si>
    <t>IL0011464711</t>
  </si>
  <si>
    <t>תכלית 500 PR P&amp;S</t>
  </si>
  <si>
    <t>IL0011443855</t>
  </si>
  <si>
    <t>קסם 500 P&amp;S PR מנוטרלת מטבע</t>
  </si>
  <si>
    <t>IL0011466047</t>
  </si>
  <si>
    <t>קסם תא 90</t>
  </si>
  <si>
    <t>IL0011463317</t>
  </si>
  <si>
    <t>AMUNDI</t>
  </si>
  <si>
    <t>2138007M6OEXDENVTF82</t>
  </si>
  <si>
    <t>AMUNDI DAX III-ETF</t>
  </si>
  <si>
    <t>LU0252633754</t>
  </si>
  <si>
    <t>Financial sel sector spdr</t>
  </si>
  <si>
    <t>US81369Y6059</t>
  </si>
  <si>
    <t>Financial מניות בחו"ל - מניות לפי ענפים בחו"ל - חשופת מט"ח-ארה"ב- מניות</t>
  </si>
  <si>
    <t>ISH $ CORP BD $A</t>
  </si>
  <si>
    <t>IE00BYXYYJ35</t>
  </si>
  <si>
    <t>עוקב אחר מדדים אחרים בחו"ל</t>
  </si>
  <si>
    <t>אג"ח בחו"ל - אג"ח חשופת מט"ח</t>
  </si>
  <si>
    <t>ISH S&amp;P US BANKS</t>
  </si>
  <si>
    <t>IE00BD3V0B10</t>
  </si>
  <si>
    <t>Regional Banks מניות בחו"ל - מניות לפי ענפים בחו"ל - חשופת מט"ח-ארה"ב- מניות</t>
  </si>
  <si>
    <t>Ishares $ Short Duration Corp Bond</t>
  </si>
  <si>
    <t>IE00BYXYYP94</t>
  </si>
  <si>
    <t>ISHARES NASDAQ100 ETF USD</t>
  </si>
  <si>
    <t>IE00B53SZB19</t>
  </si>
  <si>
    <t>KRANESHARES</t>
  </si>
  <si>
    <t>549300VLDRC0RUX0E553</t>
  </si>
  <si>
    <t>KraneShares Csi China Internet Etf</t>
  </si>
  <si>
    <t>US5007673065</t>
  </si>
  <si>
    <t>FTSE China 50 - מניות בחו"ל - מניות גיאוגרפי - חשופת מט"ח-אסיה סין</t>
  </si>
  <si>
    <t>LYX CORE EURSTX</t>
  </si>
  <si>
    <t>LU0908500753</t>
  </si>
  <si>
    <t>EURONEXT</t>
  </si>
  <si>
    <t>VANG $CORPBD $A</t>
  </si>
  <si>
    <t>IE00BGYWFK87</t>
  </si>
  <si>
    <t>SPDR US TECH</t>
  </si>
  <si>
    <t>IE00BWBXM948</t>
  </si>
  <si>
    <t>MTF סל תא 90</t>
  </si>
  <si>
    <t>IL0011502593</t>
  </si>
  <si>
    <t>)4D( אינדקס שבבים ארה"ב Top10</t>
  </si>
  <si>
    <t>IL0012079013</t>
  </si>
  <si>
    <t>Bloomberg US Analyst Recommen(</t>
  </si>
  <si>
    <t>IL0012056573</t>
  </si>
  <si>
    <t>Indxx Top 10 Europ( מנוטרלת אי</t>
  </si>
  <si>
    <t>IL0012224395</t>
  </si>
  <si>
    <t>מניות בחו"ל - מניות כללי בחו"ל - חשופת מט"ח-מניות כללי בחו"ל - מדד אחר</t>
  </si>
  <si>
    <t>Indxx Top 10 US Oil Industry(</t>
  </si>
  <si>
    <t>IL0012216706</t>
  </si>
  <si>
    <t>MTF סל )00( תל בונד - צמודות A</t>
  </si>
  <si>
    <t>IL0011715948</t>
  </si>
  <si>
    <t>אג"ח בארץ - חברות והמרה-תל בונד צמוד מדד-תל בונד צמודות</t>
  </si>
  <si>
    <t>MTF סל )4D( אינדקס Top10 Tech</t>
  </si>
  <si>
    <t>IL0012001959</t>
  </si>
  <si>
    <t>MTF סל Nasdaq 100 (4A) מנוטרלת</t>
  </si>
  <si>
    <t>IL0011814451</t>
  </si>
  <si>
    <t>MTF סל P Israel 100 (ILS) (4A)</t>
  </si>
  <si>
    <t>IL0012127945</t>
  </si>
  <si>
    <t>MTF סל תל בונד שקלי 50</t>
  </si>
  <si>
    <t>IL0011501686</t>
  </si>
  <si>
    <t>מור סל )4A(י NASDAQ 100 מנוטרל</t>
  </si>
  <si>
    <t>IL0011658445</t>
  </si>
  <si>
    <t>NASDAQ 100 - מניות בחו"ל - מניות גיאוגרפי - מנוטרלת מט"ח-ארה"ב</t>
  </si>
  <si>
    <t>ס US Top10 Pure Cyber Security</t>
  </si>
  <si>
    <t>IL0012175613</t>
  </si>
  <si>
    <t>קסם.NDX100ממ</t>
  </si>
  <si>
    <t>IL0011466120</t>
  </si>
  <si>
    <t>קסם.תלבונד ש 50</t>
  </si>
  <si>
    <t>IL0011507626</t>
  </si>
  <si>
    <t>תכלית סל תל בונד שקלי 50</t>
  </si>
  <si>
    <t>IL0011693335</t>
  </si>
  <si>
    <t>תכלית סל תלבונד תשו</t>
  </si>
  <si>
    <t>IL0011452591</t>
  </si>
  <si>
    <t>אג"ח בארץ - חברות והמרה-תל בונד צמוד מדד-תל בונד- תשואות</t>
  </si>
  <si>
    <t>SPDR BLOOMBERG SASB</t>
  </si>
  <si>
    <t>IE0004TYCC17</t>
  </si>
  <si>
    <t>EUREX</t>
  </si>
  <si>
    <t>SPDR SASB US CORP</t>
  </si>
  <si>
    <t>IE00BLF7VX27</t>
  </si>
  <si>
    <t>SPDR US ENERGY</t>
  </si>
  <si>
    <t>IE00BWBXM492</t>
  </si>
  <si>
    <t>VANG FTSE EM USDA</t>
  </si>
  <si>
    <t>Ishares phlx sox semicon</t>
  </si>
  <si>
    <t>US4642875235</t>
  </si>
  <si>
    <t>Lyxor STOXX Europe 600 Basic R</t>
  </si>
  <si>
    <t>529900KKTR2O8XKSJV77</t>
  </si>
  <si>
    <t>SELECT STOXX EUR</t>
  </si>
  <si>
    <t>US84858T7726</t>
  </si>
  <si>
    <t>SPDR BBG 0-3 $CP</t>
  </si>
  <si>
    <t>IE00BC7GZX26</t>
  </si>
  <si>
    <t>Spdr s&amp;p 500 etf trust</t>
  </si>
  <si>
    <t>US78462F1030</t>
  </si>
  <si>
    <t>הראל סל תא בנקים</t>
  </si>
  <si>
    <t>IL0011489494</t>
  </si>
  <si>
    <t xml:space="preserve">שם נייר ערך </t>
  </si>
  <si>
    <t>MTF ת"א 100 קרן נאמנות</t>
  </si>
  <si>
    <t>IL0051098890</t>
  </si>
  <si>
    <t>Artemis Funds Lux - US Smaller</t>
  </si>
  <si>
    <t>213800SJ3IH3EXMXSJ47</t>
  </si>
  <si>
    <t>ARTEMIS SMARTGA</t>
  </si>
  <si>
    <t>GB00B2PLJD73</t>
  </si>
  <si>
    <t>APS Fund SICAV - APS China A S</t>
  </si>
  <si>
    <t>549300045D2ZRM2NYN79</t>
  </si>
  <si>
    <t>$APS-CHINA A S-F</t>
  </si>
  <si>
    <t>LU1987754873</t>
  </si>
  <si>
    <t>CIFC Senior Secured Corporate</t>
  </si>
  <si>
    <t>3912000TN89ESDWHS93</t>
  </si>
  <si>
    <t>CIFC SEN.SEC.COR</t>
  </si>
  <si>
    <t>KYG2139S1194</t>
  </si>
  <si>
    <t>אג"ח קונצרני</t>
  </si>
  <si>
    <t>INV-US SEN-G</t>
  </si>
  <si>
    <t>LU0564079282</t>
  </si>
  <si>
    <t>CREDIT SUISSE</t>
  </si>
  <si>
    <t>EXD7DEVFDH4HOFFQ7349</t>
  </si>
  <si>
    <t>CS NOVA LUX GLB SEN</t>
  </si>
  <si>
    <t>LU0635707705</t>
  </si>
  <si>
    <t>נכס בסיס (כתב אופציה)</t>
  </si>
  <si>
    <t>תאריך פקיעה</t>
  </si>
  <si>
    <t>שער מימוש</t>
  </si>
  <si>
    <t>יחס המרה</t>
  </si>
  <si>
    <t>אלומיי אופ 2</t>
  </si>
  <si>
    <t>IL0012030826</t>
  </si>
  <si>
    <t>IL0010826357</t>
  </si>
  <si>
    <t>ביג אפ 7</t>
  </si>
  <si>
    <t>IL0012143454</t>
  </si>
  <si>
    <t>01/06/2026</t>
  </si>
  <si>
    <t>נכס בסיס</t>
  </si>
  <si>
    <t>חוזים עתידיים בחול</t>
  </si>
  <si>
    <t>10527</t>
  </si>
  <si>
    <t>ESH6_S&amp;P500 EMINI FUT  MAR 26</t>
  </si>
  <si>
    <t>ESH6</t>
  </si>
  <si>
    <t>טיקר</t>
  </si>
  <si>
    <t>CME</t>
  </si>
  <si>
    <t>מניות לרבות מדדי מניות</t>
  </si>
  <si>
    <t>HWBH6_NASD100 MICRO EMIN  MAR 26</t>
  </si>
  <si>
    <t>HWBH6</t>
  </si>
  <si>
    <t>HWAH6_SP500 MIC EMINI  MAR 26</t>
  </si>
  <si>
    <t>HWAH6</t>
  </si>
  <si>
    <t>MESH6_mini MSCI Emg Mkt  MAR 26</t>
  </si>
  <si>
    <t>MESH6</t>
  </si>
  <si>
    <t>אלה פקדונות בע"מ</t>
  </si>
  <si>
    <t>515666881</t>
  </si>
  <si>
    <t>אלה פקדון אגח ה</t>
  </si>
  <si>
    <t>IL0011625774</t>
  </si>
  <si>
    <t>קרן מובטחת</t>
  </si>
  <si>
    <t>מדד המחירים לצרכן</t>
  </si>
  <si>
    <t>אלה פקדון אגח ד</t>
  </si>
  <si>
    <t>IL0011623043</t>
  </si>
  <si>
    <t>מט"ח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</si>
  <si>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</si>
  <si>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</si>
  <si>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</si>
  <si>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</si>
  <si>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</si>
  <si>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</si>
  <si>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</si>
  <si>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</si>
  <si>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</si>
  <si>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</si>
  <si>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</si>
  <si>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אלביט מערכות נעמ1-ל</t>
  </si>
  <si>
    <t>IL0011991572</t>
  </si>
  <si>
    <t>31/08/2023</t>
  </si>
  <si>
    <t>צמוד למדד אחר</t>
  </si>
  <si>
    <t>SOFR</t>
  </si>
  <si>
    <t>04/08/2028</t>
  </si>
  <si>
    <t>חברת ציטוט</t>
  </si>
  <si>
    <t>אי-תלות</t>
  </si>
  <si>
    <t>מרווח הוגן</t>
  </si>
  <si>
    <t>31/12/2025</t>
  </si>
  <si>
    <t>לוויתן בונד בע"מ</t>
  </si>
  <si>
    <t>516223864</t>
  </si>
  <si>
    <t>LVIATH 6 1/2 30/06/2027</t>
  </si>
  <si>
    <t>IL0011677825</t>
  </si>
  <si>
    <t>לא סחיר</t>
  </si>
  <si>
    <t>Energy Equipment &amp; Services</t>
  </si>
  <si>
    <t>18/10/2023</t>
  </si>
  <si>
    <t>Ba3</t>
  </si>
  <si>
    <t>גב-ים נגב בע"מ</t>
  </si>
  <si>
    <t>514189596</t>
  </si>
  <si>
    <t>גב-ים נגב אגח ב-רמ</t>
  </si>
  <si>
    <t>IL0012084534</t>
  </si>
  <si>
    <t>11/07/2024</t>
  </si>
  <si>
    <t xml:space="preserve">י.ח.ק להשקעות שותפות מוגבלת </t>
  </si>
  <si>
    <t>550016091</t>
  </si>
  <si>
    <t>י.ח.ק.  אגח ב רמ</t>
  </si>
  <si>
    <t>IL0011817835</t>
  </si>
  <si>
    <t>16/11/2021</t>
  </si>
  <si>
    <t>כלל תעשיות בע"מ</t>
  </si>
  <si>
    <t>520021874</t>
  </si>
  <si>
    <t>כלל תעש אגח טז-רמ</t>
  </si>
  <si>
    <t>IL0060802381</t>
  </si>
  <si>
    <t>22/11/2021</t>
  </si>
  <si>
    <t>לידר החזקות והשקעות בע"מ</t>
  </si>
  <si>
    <t>520037664</t>
  </si>
  <si>
    <t>לידר אגח ח - רמ</t>
  </si>
  <si>
    <t>IL0031803617</t>
  </si>
  <si>
    <t>28/02/2021</t>
  </si>
  <si>
    <t>15/02/2028</t>
  </si>
  <si>
    <t>מימון ישיר נדל"ן ומשכנתאות בעמ</t>
  </si>
  <si>
    <t>516100153</t>
  </si>
  <si>
    <t>מימוןמשכ אגא-רמ</t>
  </si>
  <si>
    <t>IL0012088188</t>
  </si>
  <si>
    <t>15/07/2024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</si>
  <si>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</si>
  <si>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</si>
  <si>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</si>
  <si>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</si>
  <si>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</si>
  <si>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עוגן-אג"ח חברתית 2 בע"מ</t>
  </si>
  <si>
    <t>516556545</t>
  </si>
  <si>
    <t>עוגן חברתית 2 אגחא-רמ</t>
  </si>
  <si>
    <t>IL0011968315</t>
  </si>
  <si>
    <t>19/06/2023</t>
  </si>
  <si>
    <t>15/03/2026</t>
  </si>
  <si>
    <t>רפאל-רשות לפיתוח אמצעי לחימה בע"מ</t>
  </si>
  <si>
    <t>520042185</t>
  </si>
  <si>
    <t>רפאל אגח ג ר.מ.</t>
  </si>
  <si>
    <t>IL0011402760</t>
  </si>
  <si>
    <t>05/05/2021</t>
  </si>
  <si>
    <t>15/09/2034</t>
  </si>
  <si>
    <t>רפאל אגח סדרה ה 2020/2026</t>
  </si>
  <si>
    <t>IL0011402927</t>
  </si>
  <si>
    <t>04/05/2021</t>
  </si>
  <si>
    <t>רפאל סד' ד 2020/2034</t>
  </si>
  <si>
    <t>IL0011402844</t>
  </si>
  <si>
    <t>רשות שדות התעופה בישראל</t>
  </si>
  <si>
    <t>500102868</t>
  </si>
  <si>
    <t>רש"ת אגח ב -רמ</t>
  </si>
  <si>
    <t>IL0011873432</t>
  </si>
  <si>
    <t>13/11/2025</t>
  </si>
  <si>
    <t>31/12/2036</t>
  </si>
  <si>
    <t>26/10/2021</t>
  </si>
  <si>
    <t>Energean plc</t>
  </si>
  <si>
    <t>549300RVMKU0CYUZBB05</t>
  </si>
  <si>
    <t>ENOIGA 5 3/8 03/30/28</t>
  </si>
  <si>
    <t>IL0011736738</t>
  </si>
  <si>
    <t>17/03/2021</t>
  </si>
  <si>
    <t>BB-</t>
  </si>
  <si>
    <t>30/03/2028</t>
  </si>
  <si>
    <t>NEON CAPITAL LTD</t>
  </si>
  <si>
    <t>549300K1NZTY5QS1NO76</t>
  </si>
  <si>
    <t>NEONCA 0 01/04/41</t>
  </si>
  <si>
    <t>XS0207404343</t>
  </si>
  <si>
    <t>איי קיימן</t>
  </si>
  <si>
    <t>Capital Markets</t>
  </si>
  <si>
    <t>01/08/2019</t>
  </si>
  <si>
    <t>04/01/2041</t>
  </si>
  <si>
    <t>אלון חברת הדלק לישראל בע"מ</t>
  </si>
  <si>
    <t>520041690</t>
  </si>
  <si>
    <t>אלון חברת הדלק אגח סד' א - עמי גמל</t>
  </si>
  <si>
    <t>IL0011015679</t>
  </si>
  <si>
    <t>08/12/2020</t>
  </si>
  <si>
    <t>גורם תלוי/פנימי</t>
  </si>
  <si>
    <t>קיימת תלות</t>
  </si>
  <si>
    <t>אמפל-אמריקן ישראל קורפוריישן</t>
  </si>
  <si>
    <t>130435685</t>
  </si>
  <si>
    <t>אמפל אמריקן אגח א</t>
  </si>
  <si>
    <t>IL0011008336</t>
  </si>
  <si>
    <t>31/12/2013</t>
  </si>
  <si>
    <t>20/11/2015</t>
  </si>
  <si>
    <t>כן</t>
  </si>
  <si>
    <t>19/12/2023</t>
  </si>
  <si>
    <t>31/05/2025</t>
  </si>
  <si>
    <t>חפציבה חופים בע"מ</t>
  </si>
  <si>
    <t>513718734</t>
  </si>
  <si>
    <t>חפציבה חופים אג"ח א' חש 2/09</t>
  </si>
  <si>
    <t>IL0011135626</t>
  </si>
  <si>
    <t>28/02/2012</t>
  </si>
  <si>
    <t>חפציבה חופים אגח 1</t>
  </si>
  <si>
    <t>IL0010959422</t>
  </si>
  <si>
    <t>לאומי ש"ה 2008/2027 6.6%</t>
  </si>
  <si>
    <t>6401954</t>
  </si>
  <si>
    <t>24/01/2027</t>
  </si>
  <si>
    <t>לאומי שטר הון 6.60% 01/2027</t>
  </si>
  <si>
    <t>6401764</t>
  </si>
  <si>
    <t>מפעלי פלדה מאוחדים בע"מ</t>
  </si>
  <si>
    <t>520022492</t>
  </si>
  <si>
    <t>מ.פלדה אג-1 מפ1/00</t>
  </si>
  <si>
    <t>IL0039800425</t>
  </si>
  <si>
    <t>31/01/2001</t>
  </si>
  <si>
    <t>10/12/2018</t>
  </si>
  <si>
    <t>30/06/2025</t>
  </si>
  <si>
    <t>מפעלי פלדה אג1</t>
  </si>
  <si>
    <t>IL0039800185</t>
  </si>
  <si>
    <t>נתיבי הגז הטבעי לישראל בע"מ</t>
  </si>
  <si>
    <t>513436394</t>
  </si>
  <si>
    <t>נתיבי גז אג"ח א - רמ</t>
  </si>
  <si>
    <t>IL0011030843</t>
  </si>
  <si>
    <t>29/12/2026</t>
  </si>
  <si>
    <t>וויו (veev) גרופ</t>
  </si>
  <si>
    <t>832652993</t>
  </si>
  <si>
    <t>C  וויו גרופ</t>
  </si>
  <si>
    <t>US9224741010</t>
  </si>
  <si>
    <t>מניות לא סחירות</t>
  </si>
  <si>
    <t>08/03/2021</t>
  </si>
  <si>
    <t>30/09/2025</t>
  </si>
  <si>
    <t>PROSPECT CAPITAL CORP</t>
  </si>
  <si>
    <t>549300FSD8T39P5Q0O47</t>
  </si>
  <si>
    <t>PROSPECT CAPITAL</t>
  </si>
  <si>
    <t>US74348T5083</t>
  </si>
  <si>
    <t>27/04/2021</t>
  </si>
  <si>
    <t>VERTEX</t>
  </si>
  <si>
    <t>540308541</t>
  </si>
  <si>
    <t>VERTEX VENTURES OB LIMITED PARTNERSHIP</t>
  </si>
  <si>
    <t>27970024</t>
  </si>
  <si>
    <t>20/07/2021</t>
  </si>
  <si>
    <t>21/12/2025</t>
  </si>
  <si>
    <t>מניות לא סחירות אלון דלק</t>
  </si>
  <si>
    <t>44867</t>
  </si>
  <si>
    <t>07/11/2017</t>
  </si>
  <si>
    <t>18/08/2019</t>
  </si>
  <si>
    <t>ALESCO PREF FUNDING IX</t>
  </si>
  <si>
    <t>549300FP1ZNOHOUNLV32</t>
  </si>
  <si>
    <t>ALESC 0 06/23/36</t>
  </si>
  <si>
    <t>KYG0158U1067</t>
  </si>
  <si>
    <t>Financial Services</t>
  </si>
  <si>
    <t>25/12/2023</t>
  </si>
  <si>
    <t>ALESC 7X INC</t>
  </si>
  <si>
    <t>USG0158NAA03</t>
  </si>
  <si>
    <t>07/08/2019</t>
  </si>
  <si>
    <t>ALESCO PFD V</t>
  </si>
  <si>
    <t>KYG0158H1056</t>
  </si>
  <si>
    <t>Construction Materials</t>
  </si>
  <si>
    <t>08/09/2020</t>
  </si>
  <si>
    <t>07/08/2024</t>
  </si>
  <si>
    <t>Verbit Inc</t>
  </si>
  <si>
    <t>28460</t>
  </si>
  <si>
    <t>27970019</t>
  </si>
  <si>
    <t>13/05/2021</t>
  </si>
  <si>
    <t>07/08/2025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</si>
  <si>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</si>
  <si>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</si>
  <si>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</si>
  <si>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</si>
  <si>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</si>
  <si>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</si>
  <si>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</si>
  <si>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</si>
  <si>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</si>
  <si>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</si>
  <si>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</si>
  <si>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Vertex Venturs Partners LTD</t>
  </si>
  <si>
    <t>Vertex Israel Opportunity II Fund</t>
  </si>
  <si>
    <t>פרייבט אקוויטי</t>
  </si>
  <si>
    <t>Growth Venture Capital</t>
  </si>
  <si>
    <t>19/08/2021</t>
  </si>
  <si>
    <t>דיווח מנהל הקרן</t>
  </si>
  <si>
    <t>24/11/2025</t>
  </si>
  <si>
    <t>Coller Credit Opportunities I General Partner, L.P.</t>
  </si>
  <si>
    <t>4310</t>
  </si>
  <si>
    <t>Coller Credit Opportunities</t>
  </si>
  <si>
    <t>Secondaries</t>
  </si>
  <si>
    <t>גרנזי (Guernsey)</t>
  </si>
  <si>
    <t>02/09/2021</t>
  </si>
  <si>
    <t>28/12/2025</t>
  </si>
  <si>
    <t>ECP GP V, LP</t>
  </si>
  <si>
    <t>213800P4S1KTTPIB9T76</t>
  </si>
  <si>
    <t>Harel Alternative Credit Co-Invest</t>
  </si>
  <si>
    <t>Venture Debt</t>
  </si>
  <si>
    <t>01/05/2023</t>
  </si>
  <si>
    <t>17/09/2025</t>
  </si>
  <si>
    <t>HAREL FINANCE ALTERNATIVE HAMA</t>
  </si>
  <si>
    <t>515697605</t>
  </si>
  <si>
    <t>Harel Finance Alternative Hamagen Israel</t>
  </si>
  <si>
    <t>Other</t>
  </si>
  <si>
    <t>06/11/2025</t>
  </si>
  <si>
    <t>Kedma Capital</t>
  </si>
  <si>
    <t>540286333</t>
  </si>
  <si>
    <t>KEDMA CAPITAL IV</t>
  </si>
  <si>
    <t>31/10/2024</t>
  </si>
  <si>
    <t>04/12/2025</t>
  </si>
  <si>
    <t>נוקד</t>
  </si>
  <si>
    <t>515419356</t>
  </si>
  <si>
    <t>קרן נוקד אגח</t>
  </si>
  <si>
    <t>קרן גידור (Hedge Fund)</t>
  </si>
  <si>
    <t>Buyout</t>
  </si>
  <si>
    <t>26/07/2022</t>
  </si>
  <si>
    <t>קרן נוקד אופורטוניטי</t>
  </si>
  <si>
    <t>אלפא</t>
  </si>
  <si>
    <t>530278803</t>
  </si>
  <si>
    <t>ALPHA OPPORTUNITIES LP</t>
  </si>
  <si>
    <t>27/07/2022</t>
  </si>
  <si>
    <t>מומחה בלתי תלוי</t>
  </si>
  <si>
    <t>אי.בי.אי IBI</t>
  </si>
  <si>
    <t>550270045</t>
  </si>
  <si>
    <t>איבו קרן מלונאות ש.מ - עמי גמל 30.08.2032</t>
  </si>
  <si>
    <t>05/02/2023</t>
  </si>
  <si>
    <t>29/12/2025</t>
  </si>
  <si>
    <t>פורמה</t>
  </si>
  <si>
    <t>530278654</t>
  </si>
  <si>
    <t>Forma Fund I</t>
  </si>
  <si>
    <t>קרן נדל"ן</t>
  </si>
  <si>
    <t>Value Added Real Estate</t>
  </si>
  <si>
    <t>03/04/2019</t>
  </si>
  <si>
    <t>פורטיסימו</t>
  </si>
  <si>
    <t>530278498</t>
  </si>
  <si>
    <t>FORTISSIMO 2</t>
  </si>
  <si>
    <t>Co-Investment/Direct</t>
  </si>
  <si>
    <t xml:space="preserve">Klirmark Opportunity Fund </t>
  </si>
  <si>
    <t>CO-101523</t>
  </si>
  <si>
    <t>Klirmark Fund IV- More</t>
  </si>
  <si>
    <t>24/04/2023</t>
  </si>
  <si>
    <t>Klirmark</t>
  </si>
  <si>
    <t>KLIRMARK OPPOTUNITY III</t>
  </si>
  <si>
    <t>Special Situations Debt</t>
  </si>
  <si>
    <t>13/11/2019</t>
  </si>
  <si>
    <t>15/12/2025</t>
  </si>
  <si>
    <t>Liquidity Capital</t>
  </si>
  <si>
    <t>530278415</t>
  </si>
  <si>
    <t>Liquidity Capital II</t>
  </si>
  <si>
    <t>17/02/2021</t>
  </si>
  <si>
    <t>30/11/2025</t>
  </si>
  <si>
    <t>Qumra Opportunity Fund GP, L.P.</t>
  </si>
  <si>
    <t>540310885</t>
  </si>
  <si>
    <t>Qumra Opportunity Fund</t>
  </si>
  <si>
    <t>10/05/2021</t>
  </si>
  <si>
    <t>29/10/2025</t>
  </si>
  <si>
    <t>Vintage</t>
  </si>
  <si>
    <t>7836236</t>
  </si>
  <si>
    <t>Vintage Fund of Funds IV</t>
  </si>
  <si>
    <t>Value Added Infrastructure</t>
  </si>
  <si>
    <t>30/04/2019</t>
  </si>
  <si>
    <t>514517267</t>
  </si>
  <si>
    <t>אלפא קרן גידור</t>
  </si>
  <si>
    <t>11/12/2025</t>
  </si>
  <si>
    <t>יסודות נדלן</t>
  </si>
  <si>
    <t>550257125</t>
  </si>
  <si>
    <t>יסודות הנדל"ן ב</t>
  </si>
  <si>
    <t>31/01/2018</t>
  </si>
  <si>
    <t>540290103</t>
  </si>
  <si>
    <t>יסודות נדלן ג'</t>
  </si>
  <si>
    <t>04/12/2019</t>
  </si>
  <si>
    <t>נוקד בונדס</t>
  </si>
  <si>
    <t>31/05/2020</t>
  </si>
  <si>
    <t>Fimi Israel Opportunity</t>
  </si>
  <si>
    <t>540279767</t>
  </si>
  <si>
    <t>פימי 6- עמ"י</t>
  </si>
  <si>
    <t>23/12/2019</t>
  </si>
  <si>
    <t>קוגיטו קפיטל פאנד 2 שותף כללי בע"מ</t>
  </si>
  <si>
    <t>550270912</t>
  </si>
  <si>
    <t>קוגיטו קפיטל 2</t>
  </si>
  <si>
    <t>06/02/2022</t>
  </si>
  <si>
    <t>530278514</t>
  </si>
  <si>
    <t>קרן בלקסטון</t>
  </si>
  <si>
    <t>20/04/2020</t>
  </si>
  <si>
    <t>קרן גידור נוקד</t>
  </si>
  <si>
    <t>29/10/2015</t>
  </si>
  <si>
    <t>נוי</t>
  </si>
  <si>
    <t>550241467</t>
  </si>
  <si>
    <t>קרן נוי 2 השקעה בתשתיות</t>
  </si>
  <si>
    <t>27/10/2015</t>
  </si>
  <si>
    <t>נוקד אקוויטי השקעות בע"מ</t>
  </si>
  <si>
    <t>קרן נוקד אקוויטי</t>
  </si>
  <si>
    <t>03/03/2024</t>
  </si>
  <si>
    <t>Oak Street Real Estate Capital Llc</t>
  </si>
  <si>
    <t>254900MVJVN345SHF671</t>
  </si>
  <si>
    <t>Blue Owl Real Estate Fund VII</t>
  </si>
  <si>
    <t>20/10/2025</t>
  </si>
  <si>
    <t>Brookfield global</t>
  </si>
  <si>
    <t>254900YTMKBFJAKUBO55</t>
  </si>
  <si>
    <t>Brookfield Strategic Real Estate Partners V</t>
  </si>
  <si>
    <t>לוכסמבורג</t>
  </si>
  <si>
    <t>Cheyne European</t>
  </si>
  <si>
    <t>222100ND71URRH3Q3D80</t>
  </si>
  <si>
    <t>Cheyne European Strategic II</t>
  </si>
  <si>
    <t>23/08/2021</t>
  </si>
  <si>
    <t>24/12/2025</t>
  </si>
  <si>
    <t>Coller International</t>
  </si>
  <si>
    <t>Coller IX-B</t>
  </si>
  <si>
    <t>03/03/2025</t>
  </si>
  <si>
    <t>CVC EUDL IV</t>
  </si>
  <si>
    <t>B278095</t>
  </si>
  <si>
    <t>12/12/2024</t>
  </si>
  <si>
    <t>HarbourVest GP LLC</t>
  </si>
  <si>
    <t>Electra Capital PM II Feeder</t>
  </si>
  <si>
    <t>15/05/2023</t>
  </si>
  <si>
    <t>23/12/2025</t>
  </si>
  <si>
    <t>EQT</t>
  </si>
  <si>
    <t>2020 2423 842</t>
  </si>
  <si>
    <t>EQT Infrastructure V</t>
  </si>
  <si>
    <t>12/08/2021</t>
  </si>
  <si>
    <t>19/11/2025</t>
  </si>
  <si>
    <t>FRG-X GP,LP</t>
  </si>
  <si>
    <t>86-2034928</t>
  </si>
  <si>
    <t>Faro Point FIVF III (F-5)</t>
  </si>
  <si>
    <t>17/06/2024</t>
  </si>
  <si>
    <t>Insight Partners</t>
  </si>
  <si>
    <t>851058800</t>
  </si>
  <si>
    <t>INSIGHT PARTNERS XII</t>
  </si>
  <si>
    <t>12/07/2021</t>
  </si>
  <si>
    <t>26/11/2025</t>
  </si>
  <si>
    <t>invesco</t>
  </si>
  <si>
    <t>549300FEA3DT84FOZ304</t>
  </si>
  <si>
    <t>Invesco Direct Lending II</t>
  </si>
  <si>
    <t>קרן חוב</t>
  </si>
  <si>
    <t>08/04/2024</t>
  </si>
  <si>
    <t>Klirmark Fund IV</t>
  </si>
  <si>
    <t>מור</t>
  </si>
  <si>
    <t>516194685</t>
  </si>
  <si>
    <t>More Alternative Credit CLO</t>
  </si>
  <si>
    <t>31/07/2023</t>
  </si>
  <si>
    <t>Viola Credit (MN), L.P.</t>
  </si>
  <si>
    <t>540316940</t>
  </si>
  <si>
    <t>Viola Credit ALF III</t>
  </si>
  <si>
    <t>13/02/2025</t>
  </si>
  <si>
    <t>PGSF</t>
  </si>
  <si>
    <t>12902</t>
  </si>
  <si>
    <t>פנתאון PGCO VI</t>
  </si>
  <si>
    <t>30/10/2024</t>
  </si>
  <si>
    <t>23/10/2023</t>
  </si>
  <si>
    <t>IBI</t>
  </si>
  <si>
    <t>IBI Consumer</t>
  </si>
  <si>
    <t>29/08/2019</t>
  </si>
  <si>
    <t>22/12/2025</t>
  </si>
  <si>
    <t>Alto</t>
  </si>
  <si>
    <t>27092</t>
  </si>
  <si>
    <t>ALTO 3</t>
  </si>
  <si>
    <t>25/09/2017</t>
  </si>
  <si>
    <t>Alto II</t>
  </si>
  <si>
    <t>ALTO FUND</t>
  </si>
  <si>
    <t>05/07/2015</t>
  </si>
  <si>
    <t>Ami Opportunities</t>
  </si>
  <si>
    <t>512712548</t>
  </si>
  <si>
    <t>AMI OPPORTUNITY</t>
  </si>
  <si>
    <t>20/12/2015</t>
  </si>
  <si>
    <t>Ares  LIII CLO Ltd</t>
  </si>
  <si>
    <t>WEQ82666OJYSI5GUAB47</t>
  </si>
  <si>
    <t>Ares Climate Infrastructure Partners II</t>
  </si>
  <si>
    <t>21/01/2025</t>
  </si>
  <si>
    <t>16/12/2025</t>
  </si>
  <si>
    <t>Avenue Europe</t>
  </si>
  <si>
    <t>47-2384227</t>
  </si>
  <si>
    <t>Avenue Europe III</t>
  </si>
  <si>
    <t>26/10/2016</t>
  </si>
  <si>
    <t>AP Fund III GP, LLC</t>
  </si>
  <si>
    <t>84-2057868</t>
  </si>
  <si>
    <t>Blue Atlantic</t>
  </si>
  <si>
    <t>21/06/2016</t>
  </si>
  <si>
    <t>Oak Street Real Estate Capital Fund VI, LP</t>
  </si>
  <si>
    <t>Blue Owl RE Fund VI</t>
  </si>
  <si>
    <t>16/05/2023</t>
  </si>
  <si>
    <t>18/12/2025</t>
  </si>
  <si>
    <t>בראק קפיטל</t>
  </si>
  <si>
    <t>724500GB8DLC6CHUX916</t>
  </si>
  <si>
    <t>BRACK CAPITAL</t>
  </si>
  <si>
    <t>קפריסין</t>
  </si>
  <si>
    <t>25/10/2020</t>
  </si>
  <si>
    <t>DOVER STREET LP</t>
  </si>
  <si>
    <t>801-53287</t>
  </si>
  <si>
    <t>Dover Street XI L.P</t>
  </si>
  <si>
    <t>22/06/2023</t>
  </si>
  <si>
    <t>ECP Fund V</t>
  </si>
  <si>
    <t>WC-115592</t>
  </si>
  <si>
    <t>ECP Infrastructure V</t>
  </si>
  <si>
    <t>07/06/2023</t>
  </si>
  <si>
    <t>Electra America Hospitality AKA LLC</t>
  </si>
  <si>
    <t>89961</t>
  </si>
  <si>
    <t>Electra America Principal Hospitality</t>
  </si>
  <si>
    <t>Opportunistic Real Estate</t>
  </si>
  <si>
    <t>15/03/2022</t>
  </si>
  <si>
    <t>Electra Capital Advisors LLC</t>
  </si>
  <si>
    <t>87-4404526</t>
  </si>
  <si>
    <t>electra capital Pm fund Lp</t>
  </si>
  <si>
    <t>Debt Infrastructure</t>
  </si>
  <si>
    <t>07/06/2021</t>
  </si>
  <si>
    <t>Electra</t>
  </si>
  <si>
    <t>ELECTRA NADLAN 2</t>
  </si>
  <si>
    <t>14/05/2019</t>
  </si>
  <si>
    <t>Hamilton</t>
  </si>
  <si>
    <t xml:space="preserve">98-1588386 </t>
  </si>
  <si>
    <t>HAMILTON LANECI  IV</t>
  </si>
  <si>
    <t>29/05/2019</t>
  </si>
  <si>
    <t>Hanaco II GP, L.P.</t>
  </si>
  <si>
    <t>104909</t>
  </si>
  <si>
    <t>hanaco II L.P</t>
  </si>
  <si>
    <t>22/07/2021</t>
  </si>
  <si>
    <t>HarbourVest</t>
  </si>
  <si>
    <t>27949</t>
  </si>
  <si>
    <t>Harbourvest Dover 10</t>
  </si>
  <si>
    <t>13/01/2020</t>
  </si>
  <si>
    <t>ICG Europe</t>
  </si>
  <si>
    <t>B222269</t>
  </si>
  <si>
    <t>ICG EUROPE 7</t>
  </si>
  <si>
    <t>23/08/2018</t>
  </si>
  <si>
    <t>21/09/2025</t>
  </si>
  <si>
    <t>ICG NA</t>
  </si>
  <si>
    <t>ICG NORTH AMERICAN DEBT FUND</t>
  </si>
  <si>
    <t>19/03/2019</t>
  </si>
  <si>
    <t>11/11/2025</t>
  </si>
  <si>
    <t>Madison Realty Capital Debt Fund VI GP LLC</t>
  </si>
  <si>
    <t>30-0963117</t>
  </si>
  <si>
    <t>Madison Realty Capital Debt Fund VI LP</t>
  </si>
  <si>
    <t>22/11/2022</t>
  </si>
  <si>
    <t>Pagaya RE Management GP LLC</t>
  </si>
  <si>
    <t>CO-324885</t>
  </si>
  <si>
    <t>Pagaya Smartresi F1</t>
  </si>
  <si>
    <t>01/07/2021</t>
  </si>
  <si>
    <t>פנתאון</t>
  </si>
  <si>
    <t>B 201.101</t>
  </si>
  <si>
    <t>PANTHEON ACCESS</t>
  </si>
  <si>
    <t>10/05/2018</t>
  </si>
  <si>
    <t>Pantheon Global Infrastructure Fund IV (Luxembourg</t>
  </si>
  <si>
    <t>B 283012</t>
  </si>
  <si>
    <t>25/07/2023</t>
  </si>
  <si>
    <t>PEREGRINE VENTURES GROWTH GENERAL PARTNER, LIMITED PARTNERSHIP</t>
  </si>
  <si>
    <t>540297413</t>
  </si>
  <si>
    <t>Peregrine Ventures Growth General Partner LP Limit</t>
  </si>
  <si>
    <t>08/07/2021</t>
  </si>
  <si>
    <t>12/10/2025</t>
  </si>
  <si>
    <t>Starlight Bond FP I GP LIMITED</t>
  </si>
  <si>
    <t>FC041410</t>
  </si>
  <si>
    <t>Starlight Bond FP I LP</t>
  </si>
  <si>
    <t>24/01/2023</t>
  </si>
  <si>
    <t>Target Global Growth II GP S.à r.l.</t>
  </si>
  <si>
    <t>B241115</t>
  </si>
  <si>
    <t>Target Global Growth Fund II</t>
  </si>
  <si>
    <t>08/11/2021</t>
  </si>
  <si>
    <t>14/12/2025</t>
  </si>
  <si>
    <t>Vintage Growth Fund III</t>
  </si>
  <si>
    <t>09/01/2020</t>
  </si>
  <si>
    <t>Vintage Secondary Fund IV</t>
  </si>
  <si>
    <t>30/05/2018</t>
  </si>
  <si>
    <t>Viola Credit GL II General</t>
  </si>
  <si>
    <t>Viola Credit GL II Limited Partnership</t>
  </si>
  <si>
    <t>24/10/2022</t>
  </si>
  <si>
    <t>17/11/2025</t>
  </si>
  <si>
    <t>שווי הוגן (בש"ח)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</si>
  <si>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</si>
  <si>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</si>
  <si>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</si>
  <si>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</si>
  <si>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</si>
  <si>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</si>
  <si>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</si>
  <si>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</si>
  <si>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</si>
  <si>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</si>
  <si>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</si>
  <si>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</si>
  <si>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</si>
  <si>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</si>
  <si>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</si>
  <si>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</si>
  <si>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</si>
  <si>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</si>
  <si>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</si>
  <si>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</si>
  <si>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</si>
  <si>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</si>
  <si>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</si>
  <si>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</si>
  <si>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</si>
  <si>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</si>
  <si>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</si>
  <si>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</si>
  <si>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</si>
  <si>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161</t>
  </si>
  <si>
    <t>9943</t>
  </si>
  <si>
    <t>Funded Forward</t>
  </si>
  <si>
    <t>90026600</t>
  </si>
  <si>
    <t>מדינה/איזור גאוגרפי</t>
  </si>
  <si>
    <t>מט"ח/₪</t>
  </si>
  <si>
    <t>EUR ILS</t>
  </si>
  <si>
    <t>23/01/2026</t>
  </si>
  <si>
    <t>ללא</t>
  </si>
  <si>
    <t>Delivery</t>
  </si>
  <si>
    <t>הצד הנגדי</t>
  </si>
  <si>
    <t>3.858</t>
  </si>
  <si>
    <t>NA</t>
  </si>
  <si>
    <t>LUMILIT</t>
  </si>
  <si>
    <t>90026602</t>
  </si>
  <si>
    <t>USD ILS</t>
  </si>
  <si>
    <t>3.293</t>
  </si>
  <si>
    <t>90027005</t>
  </si>
  <si>
    <t>09/12/2025</t>
  </si>
  <si>
    <t>17/04/2026</t>
  </si>
  <si>
    <t>3.2136</t>
  </si>
  <si>
    <t>90027415</t>
  </si>
  <si>
    <t>29/01/2026</t>
  </si>
  <si>
    <t>3.194</t>
  </si>
  <si>
    <t>9942</t>
  </si>
  <si>
    <t>9938</t>
  </si>
  <si>
    <t>12468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</si>
  <si>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</si>
  <si>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</si>
  <si>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</si>
  <si>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</si>
  <si>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</si>
  <si>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</si>
  <si>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</si>
  <si>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</si>
  <si>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</si>
  <si>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</si>
  <si>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</si>
  <si>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</si>
  <si>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</si>
  <si>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</si>
  <si>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</si>
  <si>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</si>
  <si>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</si>
  <si>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</si>
  <si>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</si>
  <si>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</si>
  <si>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</si>
  <si>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</si>
  <si>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</si>
  <si>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520042581</t>
  </si>
  <si>
    <t>הלוואות לחברים עמי גמל להשקעה (ריבית צמוד פריים)</t>
  </si>
  <si>
    <t>29994020</t>
  </si>
  <si>
    <t>עמית/מבוטח</t>
  </si>
  <si>
    <t>20/08/2025</t>
  </si>
  <si>
    <t>הלוואה</t>
  </si>
  <si>
    <t>משתנה</t>
  </si>
  <si>
    <t>15/08/2030</t>
  </si>
  <si>
    <t>חסכון עמיתים/מבוטחים</t>
  </si>
  <si>
    <t>בלון</t>
  </si>
  <si>
    <t>פריים</t>
  </si>
  <si>
    <t>הלוואות לחברים עמי גמל (ריבית צמוד פריים)</t>
  </si>
  <si>
    <t>29994013</t>
  </si>
  <si>
    <t>03/11/2016</t>
  </si>
  <si>
    <t>15/12/2032</t>
  </si>
  <si>
    <t>514874155</t>
  </si>
  <si>
    <t>כביש 6 צפון  הגדלת מינוף</t>
  </si>
  <si>
    <t>25032021</t>
  </si>
  <si>
    <t>תאגיד</t>
  </si>
  <si>
    <t>512475203</t>
  </si>
  <si>
    <t>25/03/2021</t>
  </si>
  <si>
    <t>קבועה</t>
  </si>
  <si>
    <t>30/06/2048</t>
  </si>
  <si>
    <t>קרן שווה</t>
  </si>
  <si>
    <t>כביש 6 צפון  הלוואה לזמן ארוך</t>
  </si>
  <si>
    <t>24032021</t>
  </si>
  <si>
    <t>ALESCO PFD VI</t>
  </si>
  <si>
    <t>KYG015912085</t>
  </si>
  <si>
    <t>06/08/2019</t>
  </si>
  <si>
    <t>08/08/2019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</si>
  <si>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</si>
  <si>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</si>
  <si>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</si>
  <si>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</si>
  <si>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</si>
  <si>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</si>
  <si>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</si>
  <si>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</si>
  <si>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</si>
  <si>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</si>
  <si>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</si>
  <si>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</si>
  <si>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</si>
  <si>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</si>
  <si>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מקרקעין</t>
  </si>
  <si>
    <t>נדל"ן מניב</t>
  </si>
  <si>
    <t>חירות, מועצה אזורית - לב השרון</t>
  </si>
  <si>
    <t>שיטה השוואתית</t>
  </si>
  <si>
    <t>קמיל טרשנסקי שרותי נדלן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</si>
  <si>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</si>
  <si>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</si>
  <si>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</si>
  <si>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</si>
  <si>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</si>
  <si>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זכאים</t>
  </si>
  <si>
    <t>28080000</t>
  </si>
  <si>
    <t>חייבים וזכאים</t>
  </si>
  <si>
    <t>זכאים מס עמיתים</t>
  </si>
  <si>
    <t>28200000</t>
  </si>
  <si>
    <t>חייבים וזכאים מס</t>
  </si>
  <si>
    <t>חייבים</t>
  </si>
  <si>
    <t>27960000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</si>
  <si>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</si>
  <si>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</si>
  <si>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</si>
  <si>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</si>
  <si>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</si>
  <si>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</si>
  <si>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</si>
  <si>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</si>
  <si>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</si>
  <si>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</si>
  <si>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</si>
  <si>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</si>
  <si>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</si>
  <si>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</si>
  <si>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</si>
  <si>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</si>
  <si>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</si>
  <si>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</si>
  <si>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</si>
  <si>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</si>
  <si>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</si>
  <si>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</si>
  <si>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</si>
  <si>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</si>
  <si>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</si>
  <si>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</si>
  <si>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</si>
  <si>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</si>
  <si>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</si>
  <si>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</si>
  <si>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</si>
  <si>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</si>
  <si>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</si>
  <si>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</si>
  <si>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</si>
  <si>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</si>
  <si>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</si>
  <si>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</si>
  <si>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</si>
  <si>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</si>
  <si>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</si>
  <si>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</si>
  <si>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</si>
  <si>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</si>
  <si>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</si>
  <si>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</si>
  <si>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</si>
  <si>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</si>
  <si>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</si>
  <si>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</si>
  <si>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</si>
  <si>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</si>
  <si>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</si>
  <si>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</si>
  <si>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יוון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</si>
  <si>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</si>
  <si>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</si>
  <si>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</si>
  <si>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</si>
  <si>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</si>
  <si>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</si>
  <si>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</si>
  <si>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</si>
  <si>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</si>
  <si>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</si>
  <si>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</si>
  <si>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</si>
  <si>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</si>
  <si>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</si>
  <si>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</si>
  <si>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</si>
  <si>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</si>
  <si>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</si>
  <si>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</si>
  <si>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</si>
  <si>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</si>
  <si>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</si>
  <si>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</si>
  <si>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</si>
  <si>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</si>
  <si>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</si>
  <si>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</si>
  <si>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</si>
  <si>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רומניה</t>
  </si>
  <si>
    <t>רוסיה</t>
  </si>
  <si>
    <t>שוודיה</t>
  </si>
  <si>
    <t>תורכיה</t>
  </si>
  <si>
    <t>אפריקה</t>
  </si>
  <si>
    <t>אמריקה הצפונית</t>
  </si>
  <si>
    <t>אמריקה הדרומית</t>
  </si>
  <si>
    <t>אוקיאניה</t>
  </si>
  <si>
    <t>גלובלי ללא ארה"ב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</si>
  <si>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</si>
  <si>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</si>
  <si>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</si>
  <si>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</si>
  <si>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</si>
  <si>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</si>
  <si>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</si>
  <si>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</si>
  <si>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</si>
  <si>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</si>
  <si>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סימול בנק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</si>
  <si>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</si>
  <si>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</si>
  <si>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</si>
  <si>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</si>
  <si>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</si>
  <si>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</si>
  <si>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</si>
  <si>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</si>
  <si>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</si>
  <si>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</si>
  <si>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</si>
  <si>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</si>
  <si>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</si>
  <si>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</si>
  <si>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</si>
  <si>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</si>
  <si>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</si>
  <si>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</si>
  <si>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</si>
  <si>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</si>
  <si>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</si>
  <si>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</si>
  <si>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</si>
  <si>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</si>
  <si>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</si>
  <si>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</si>
  <si>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</si>
  <si>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</si>
  <si>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</si>
  <si>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</si>
  <si>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</si>
  <si>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</si>
  <si>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</si>
  <si>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</si>
  <si>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</si>
  <si>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</si>
  <si>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</si>
  <si>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</si>
  <si>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 - Chicago Mercantile Exchange</t>
  </si>
  <si>
    <t>EURONEXT - Euronext Group Stock Exchange</t>
  </si>
  <si>
    <t>EUREX - Eurex Exchange</t>
  </si>
  <si>
    <t>FWB - Frankfurt Stock Exchange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</si>
  <si>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</si>
  <si>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</si>
  <si>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</si>
  <si>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</si>
  <si>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</si>
  <si>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</si>
  <si>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</si>
  <si>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</si>
  <si>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</si>
  <si>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</si>
  <si>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</si>
  <si>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</si>
  <si>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</si>
  <si>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</si>
  <si>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</si>
  <si>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</si>
  <si>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</si>
  <si>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</si>
  <si>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</si>
  <si>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</si>
  <si>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</si>
  <si>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</si>
  <si>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 - Spanish Exchanges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</si>
  <si>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</si>
  <si>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</si>
  <si>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</si>
  <si>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</si>
  <si>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</si>
  <si>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</si>
  <si>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</si>
  <si>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</si>
  <si>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</si>
  <si>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</si>
  <si>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</si>
  <si>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</si>
  <si>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</si>
  <si>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</si>
  <si>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</si>
  <si>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</si>
  <si>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</si>
  <si>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</si>
  <si>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</si>
  <si>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</si>
  <si>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</si>
  <si>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</si>
  <si>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</si>
  <si>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</si>
  <si>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</si>
  <si>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</si>
  <si>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</si>
  <si>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Standard &amp; Poor's Corporation</t>
  </si>
  <si>
    <t>Not rated</t>
  </si>
  <si>
    <t>אג"ח מובנות</t>
  </si>
  <si>
    <t>אחסנה</t>
  </si>
  <si>
    <t>אנשים פרטיים</t>
  </si>
  <si>
    <t>ביוטכנולוגיה</t>
  </si>
  <si>
    <t>השקעות במדעי החיים</t>
  </si>
  <si>
    <t>חברות ללא פעילות ומעטפת</t>
  </si>
  <si>
    <t>חברות מעטפת</t>
  </si>
  <si>
    <t>חשמל</t>
  </si>
  <si>
    <t>ליסינג</t>
  </si>
  <si>
    <t>מזון</t>
  </si>
  <si>
    <t>מכשור רפואי</t>
  </si>
  <si>
    <t>עץ, נייר ודפוס</t>
  </si>
  <si>
    <t>פודטק</t>
  </si>
  <si>
    <t>ציוד תקשורת</t>
  </si>
  <si>
    <t>קנאביס</t>
  </si>
  <si>
    <t>קלינטק</t>
  </si>
  <si>
    <t>קרנות היי טק</t>
  </si>
  <si>
    <t>קרנות סל</t>
  </si>
  <si>
    <t>רובוטיקה ותלת מימד</t>
  </si>
  <si>
    <t>רשויות מקומיות</t>
  </si>
  <si>
    <t>שירותים ציבוריים</t>
  </si>
  <si>
    <t>תחבורה</t>
  </si>
  <si>
    <t>תעופה</t>
  </si>
  <si>
    <t>תעשיה</t>
  </si>
  <si>
    <t>תשתיות</t>
  </si>
  <si>
    <t>Oil, Gas &amp; Consumable Fuels</t>
  </si>
  <si>
    <t>Chemicals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</si>
  <si>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</si>
  <si>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</si>
  <si>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</si>
  <si>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</si>
  <si>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</si>
  <si>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</si>
  <si>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</si>
  <si>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Machinery</t>
  </si>
  <si>
    <t>Trading Companies &amp; Distributors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</si>
  <si>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</si>
  <si>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</si>
  <si>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</si>
  <si>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</si>
  <si>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</si>
  <si>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</si>
  <si>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</si>
  <si>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</si>
  <si>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</si>
  <si>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</si>
  <si>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</si>
  <si>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Household Durables</t>
  </si>
  <si>
    <t>Leisure Products</t>
  </si>
  <si>
    <t>Hotels, Restaurants &amp; Leisure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</si>
  <si>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</si>
  <si>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</si>
  <si>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</si>
  <si>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</si>
  <si>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</si>
  <si>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</si>
  <si>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</si>
  <si>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</si>
  <si>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</si>
  <si>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</si>
  <si>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</si>
  <si>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Providers &amp; Services</t>
  </si>
  <si>
    <t>Health Care Technology</t>
  </si>
  <si>
    <t>Biotechnology</t>
  </si>
  <si>
    <t>Pharmaceuticals</t>
  </si>
  <si>
    <t>Life Sciences Tools &amp;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</si>
  <si>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</si>
  <si>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Mortgage Real Estate Investment Trusts (REITs)</t>
  </si>
  <si>
    <t>Insurance</t>
  </si>
  <si>
    <t>IT Services</t>
  </si>
  <si>
    <t>Communications Equipment</t>
  </si>
  <si>
    <t>Electronic Equipment, Instruments &amp; Components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</si>
  <si>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</si>
  <si>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</si>
  <si>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</si>
  <si>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</si>
  <si>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</si>
  <si>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</si>
  <si>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</si>
  <si>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</si>
  <si>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</si>
  <si>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</si>
  <si>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</si>
  <si>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</si>
  <si>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</si>
  <si>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</si>
  <si>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</si>
  <si>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</si>
  <si>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</si>
  <si>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</si>
  <si>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</si>
  <si>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20 אג"ח בארץ - חברות והמרה-תל בונד צמוד מדד-תל בונד</t>
  </si>
  <si>
    <t>40 אג"ח בארץ - חברות והמרה-תל בונד צמוד מדד-תל בונד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</si>
  <si>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</si>
  <si>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</si>
  <si>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</si>
  <si>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</si>
  <si>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</si>
  <si>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</si>
  <si>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</si>
  <si>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FTSE 250 INDEX - מניות בחו"ל - מניות גיאוגרפי - מנוטרלת מט"ח-אירופה אנגליה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</si>
  <si>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</si>
  <si>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</si>
  <si>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</si>
  <si>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</si>
  <si>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</si>
  <si>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</si>
  <si>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</si>
  <si>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NIKKEI 225 - מניות בחו"ל - מניות גיאוגרפי - מנוטרלת מט"ח-אסיה יפן</t>
  </si>
  <si>
    <t>RUSSELL 2000 -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</si>
  <si>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</si>
  <si>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</si>
  <si>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</si>
  <si>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</si>
  <si>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</si>
  <si>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</si>
  <si>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</si>
  <si>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</si>
  <si>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</si>
  <si>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</si>
  <si>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</si>
  <si>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</si>
  <si>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</si>
  <si>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</si>
  <si>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</si>
  <si>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</si>
  <si>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</si>
  <si>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</si>
  <si>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 צמוד מדד- אחר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</si>
  <si>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</si>
  <si>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</si>
  <si>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</si>
  <si>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</si>
  <si>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</si>
  <si>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</si>
  <si>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</si>
  <si>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</si>
  <si>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</si>
  <si>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</si>
  <si>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</si>
  <si>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</si>
  <si>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</si>
  <si>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</si>
  <si>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</si>
  <si>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</si>
  <si>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</si>
  <si>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</si>
  <si>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</si>
  <si>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</si>
  <si>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</si>
  <si>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</si>
  <si>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</si>
  <si>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</si>
  <si>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</si>
  <si>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</si>
  <si>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</si>
  <si>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</si>
  <si>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</si>
  <si>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</si>
  <si>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</si>
  <si>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</si>
  <si>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</si>
  <si>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</si>
  <si>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</si>
  <si>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</si>
  <si>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</si>
  <si>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</si>
  <si>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</si>
  <si>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</si>
  <si>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</si>
  <si>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</si>
  <si>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</si>
  <si>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</si>
  <si>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</si>
  <si>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</si>
  <si>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</si>
  <si>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</si>
  <si>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</si>
  <si>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</si>
  <si>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</si>
  <si>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</si>
  <si>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</si>
  <si>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</si>
  <si>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</si>
  <si>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</si>
  <si>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</si>
  <si>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</si>
  <si>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</si>
  <si>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</si>
  <si>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</si>
  <si>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</si>
  <si>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</si>
  <si>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</si>
  <si>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</si>
  <si>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</si>
  <si>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גלובל- בלוטק</t>
  </si>
  <si>
    <t>מניות בארץ - מניות לפי ענפים-ת"א נפט וגז</t>
  </si>
  <si>
    <t>מניות בארץ - מניות לפי ענפים-ת"א פיננסים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</si>
  <si>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</si>
  <si>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</si>
  <si>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</si>
  <si>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</si>
  <si>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</si>
  <si>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</si>
  <si>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</si>
  <si>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</si>
  <si>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</si>
  <si>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</si>
  <si>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</si>
  <si>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</si>
  <si>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</si>
  <si>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</si>
  <si>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</si>
  <si>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</si>
  <si>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</si>
  <si>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</si>
  <si>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</si>
  <si>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</si>
  <si>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</si>
  <si>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</si>
  <si>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</si>
  <si>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</si>
  <si>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</si>
  <si>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</si>
  <si>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</si>
  <si>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</si>
  <si>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</si>
  <si>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</si>
  <si>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</si>
  <si>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</si>
  <si>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</si>
  <si>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</si>
  <si>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</si>
  <si>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</si>
  <si>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</si>
  <si>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</si>
  <si>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</si>
  <si>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</si>
  <si>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</si>
  <si>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</si>
  <si>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</si>
  <si>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</si>
  <si>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</si>
  <si>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לא צמוד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</si>
  <si>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</si>
  <si>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</si>
  <si>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</si>
  <si>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</si>
  <si>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</si>
  <si>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</si>
  <si>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</si>
  <si>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</si>
  <si>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</si>
  <si>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</si>
  <si>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</si>
  <si>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</si>
  <si>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</si>
  <si>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</si>
  <si>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קרנות השקעה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</si>
  <si>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</si>
  <si>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</si>
  <si>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</si>
  <si>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</si>
  <si>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</si>
  <si>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</si>
  <si>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</si>
  <si>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</si>
  <si>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</si>
  <si>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</si>
  <si>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</si>
  <si>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</si>
  <si>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</si>
  <si>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</si>
  <si>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</si>
  <si>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</si>
  <si>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</si>
  <si>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</si>
  <si>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</si>
  <si>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</si>
  <si>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</si>
  <si>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</si>
  <si>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</si>
  <si>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</si>
  <si>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</si>
  <si>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</si>
  <si>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</si>
  <si>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</si>
  <si>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</si>
  <si>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</si>
  <si>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</si>
  <si>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</si>
  <si>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</si>
  <si>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</si>
  <si>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</si>
  <si>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</si>
  <si>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</si>
  <si>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</si>
  <si>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</si>
  <si>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</si>
  <si>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</si>
  <si>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</si>
  <si>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</si>
  <si>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</si>
  <si>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</si>
  <si>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</si>
  <si>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</si>
  <si>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</si>
  <si>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 xml:space="preserve">קבועה </t>
  </si>
  <si>
    <t>FOF/Managed Account</t>
  </si>
  <si>
    <t>Core</t>
  </si>
  <si>
    <t>Core-Plus</t>
  </si>
  <si>
    <t>Opportunistic Infrastructure</t>
  </si>
  <si>
    <t>Direct Real Estate</t>
  </si>
  <si>
    <t>Distressed Real Estate</t>
  </si>
  <si>
    <t>Direct Lending Debt</t>
  </si>
  <si>
    <t>Mezzanine Debt</t>
  </si>
  <si>
    <t>Distressed Debt</t>
  </si>
  <si>
    <t>Balanced</t>
  </si>
  <si>
    <t>Leveraged Buyout</t>
  </si>
  <si>
    <t>Seed/Early Stage Venture Capital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</si>
  <si>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</si>
  <si>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</si>
  <si>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</si>
  <si>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</si>
  <si>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</si>
  <si>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</si>
  <si>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</si>
  <si>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</si>
  <si>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</si>
  <si>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</si>
  <si>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</si>
  <si>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</si>
  <si>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</si>
  <si>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</si>
  <si>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</si>
  <si>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</si>
  <si>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</si>
  <si>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</si>
  <si>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</si>
  <si>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</si>
  <si>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</si>
  <si>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</si>
  <si>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</si>
  <si>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</si>
  <si>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</si>
  <si>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</si>
  <si>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</si>
  <si>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</si>
  <si>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</si>
  <si>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</si>
  <si>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</si>
  <si>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</si>
  <si>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</si>
  <si>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</si>
  <si>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</si>
  <si>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</si>
  <si>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</si>
  <si>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עלות מופחתת</t>
  </si>
  <si>
    <t>יומי</t>
  </si>
  <si>
    <t>שבועי</t>
  </si>
  <si>
    <t>חודשי</t>
  </si>
  <si>
    <t>רבעוני</t>
  </si>
  <si>
    <t>חצי-שנתי</t>
  </si>
  <si>
    <t>שנתי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</si>
  <si>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</si>
  <si>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</si>
  <si>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</si>
  <si>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</si>
  <si>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</si>
  <si>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</si>
  <si>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</si>
  <si>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</si>
  <si>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</si>
  <si>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</si>
  <si>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</si>
  <si>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</si>
  <si>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</si>
  <si>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גורם אחר</t>
  </si>
  <si>
    <t>מדדי מניות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</si>
  <si>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</si>
  <si>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</si>
  <si>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</si>
  <si>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</si>
  <si>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</si>
  <si>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</si>
  <si>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</si>
  <si>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</si>
  <si>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</si>
  <si>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</si>
  <si>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</si>
  <si>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מט"ח/מט"ח</t>
  </si>
  <si>
    <t>Mega cap</t>
  </si>
  <si>
    <t>Large cap</t>
  </si>
  <si>
    <t>Mid cap</t>
  </si>
  <si>
    <t>Small cap</t>
  </si>
  <si>
    <t>מזומנים ושווי מזומנים</t>
  </si>
  <si>
    <t>מזומן ועו"ש בש"ח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</si>
  <si>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</si>
  <si>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</si>
  <si>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</si>
  <si>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</si>
  <si>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</si>
  <si>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</si>
  <si>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</si>
  <si>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</si>
  <si>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איגרות חוב ממשלתיות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</si>
  <si>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</si>
  <si>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</si>
  <si>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</si>
  <si>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</si>
  <si>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ניירות ערך מסחריים</t>
  </si>
  <si>
    <t>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</si>
  <si>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</si>
  <si>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</si>
  <si>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</si>
  <si>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</si>
  <si>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04/11/2008 ועד 31/03/2015 ונמדד בעלות מופחתת</t>
  </si>
  <si>
    <t>מניות, מניות בכורה ויחידות השתתפות</t>
  </si>
  <si>
    <t>מניות בכורה</t>
  </si>
  <si>
    <t>יחידות השתתפות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</si>
  <si>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</si>
  <si>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</si>
  <si>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</si>
  <si>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</si>
  <si>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</si>
  <si>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מכירה בחסר (שורט)</t>
  </si>
  <si>
    <t>קרנות נאמנות</t>
  </si>
  <si>
    <t>אג"ח ממשלתי</t>
  </si>
  <si>
    <t>אופציות</t>
  </si>
  <si>
    <t>מניה</t>
  </si>
  <si>
    <t>מדד</t>
  </si>
  <si>
    <t>קרן סל</t>
  </si>
  <si>
    <t>סחורה</t>
  </si>
  <si>
    <t>מוצרים מובנים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</si>
  <si>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</si>
  <si>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</si>
  <si>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</si>
  <si>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</si>
  <si>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</si>
  <si>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לא סחיר איגרות חוב ממשלתיות</t>
  </si>
  <si>
    <t>לא סחיר איגרות חוב מיועדות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</si>
  <si>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</si>
  <si>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</si>
  <si>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</si>
  <si>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</si>
  <si>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</si>
  <si>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אפיק השקעה מובטח תשואה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</si>
  <si>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</si>
  <si>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</si>
  <si>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</si>
  <si>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לא סחיר ניירות ערך מסחריים</t>
  </si>
  <si>
    <t>נש"ר</t>
  </si>
  <si>
    <t>לא סחיר איגרות חוב</t>
  </si>
  <si>
    <t>אג"ח להמרה לא צמוד למדד</t>
  </si>
  <si>
    <t>אג"ח לא סחיר שנרכש בין 04/11/2008 ועד 31/03/2015 ונמדד לפי עלות מופחתת</t>
  </si>
  <si>
    <t>לא סחיר מניות, מניות בכורה ויחידות השתתפות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</si>
  <si>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</si>
  <si>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</si>
  <si>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</si>
  <si>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</si>
  <si>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</si>
  <si>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</si>
  <si>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</si>
  <si>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</si>
  <si>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קרן אנרגיה ותשתיות</t>
  </si>
  <si>
    <t>קרן השקעה אחרת</t>
  </si>
  <si>
    <t>לא סחיר אופציות</t>
  </si>
  <si>
    <t>ריבית</t>
  </si>
  <si>
    <t>הלוואות</t>
  </si>
  <si>
    <t>חברה מוחזקת</t>
  </si>
  <si>
    <t>יחיד שאינו עמית/מבוטח</t>
  </si>
  <si>
    <t>נושא משרה/עובד</t>
  </si>
  <si>
    <t>סוכן</t>
  </si>
  <si>
    <t>לא סחיר נגזרים אחרים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</si>
  <si>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</si>
  <si>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</si>
  <si>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</si>
  <si>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</si>
  <si>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</si>
  <si>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</si>
  <si>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</si>
  <si>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</si>
  <si>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</si>
  <si>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</si>
  <si>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לא סחיר מוצרים מובנים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</si>
  <si>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</si>
  <si>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</si>
  <si>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</si>
  <si>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</si>
  <si>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פיקדונות מעל 3 חודשים</t>
  </si>
  <si>
    <t>בטחונות לא שוטפים</t>
  </si>
  <si>
    <t>בטחונות לתקופה של מעל 3 חודשים</t>
  </si>
  <si>
    <t>זכויות מקרקעין</t>
  </si>
  <si>
    <t>נדל"ן לא מניב</t>
  </si>
  <si>
    <t>נכסים אחרים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</si>
  <si>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</si>
  <si>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</si>
  <si>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</si>
  <si>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</si>
  <si>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</si>
  <si>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</si>
  <si>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</si>
  <si>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</si>
  <si>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</si>
  <si>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</si>
  <si>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</si>
  <si>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</si>
  <si>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</si>
  <si>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</si>
  <si>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</si>
  <si>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</si>
  <si>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</si>
  <si>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</si>
  <si>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</si>
  <si>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</si>
  <si>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</si>
  <si>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</si>
  <si>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</si>
  <si>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</si>
  <si>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</si>
  <si>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</si>
  <si>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</si>
  <si>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</si>
  <si>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</si>
  <si>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</si>
  <si>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</si>
  <si>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השקעה בחברות מוחזקות</t>
  </si>
  <si>
    <t>חברת בת</t>
  </si>
  <si>
    <t>חברה כלולה</t>
  </si>
  <si>
    <t>יתרות התחייבות להשקעה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</si>
  <si>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</si>
  <si>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</si>
  <si>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</si>
  <si>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</si>
  <si>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</si>
  <si>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</si>
  <si>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</si>
  <si>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מושעה</t>
  </si>
  <si>
    <t>שם גיליון</t>
  </si>
  <si>
    <t>שם סעיף</t>
  </si>
  <si>
    <t>מספר סעיף</t>
  </si>
  <si>
    <t>מידע שניתן לדווח רק לרשות</t>
  </si>
  <si>
    <t>ü</t>
  </si>
  <si>
    <t xml:space="preserve">סוג מספר מזהה מנפיק </t>
  </si>
  <si>
    <t xml:space="preserve">דירוג נייר הערך/המנפיק </t>
  </si>
  <si>
    <t>מניות, מב"כ ויה"ש</t>
  </si>
  <si>
    <t>כתבי אופציה</t>
  </si>
  <si>
    <t>חוזים עתידיים</t>
  </si>
  <si>
    <t xml:space="preserve">תאריך אחרון בו נבחנה בפועל ירידת ערך </t>
  </si>
  <si>
    <t>לא סחיר מניות, מב"כ ויה"ש</t>
  </si>
  <si>
    <t>לא סחיר כתבי אופציה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</si>
  <si>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</si>
  <si>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</si>
  <si>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</si>
  <si>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</si>
  <si>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</si>
  <si>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</si>
  <si>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מסגרות אשראי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</si>
  <si>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</si>
  <si>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</si>
  <si>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</si>
  <si>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</si>
  <si>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</si>
  <si>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</si>
  <si>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</si>
  <si>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</si>
  <si>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</si>
  <si>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</si>
  <si>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</si>
  <si>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</si>
  <si>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</si>
  <si>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</si>
  <si>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</si>
  <si>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</si>
  <si>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</si>
  <si>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</si>
  <si>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</si>
  <si>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</si>
  <si>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</si>
  <si>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</si>
  <si>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</si>
  <si>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</si>
  <si>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</si>
  <si>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</si>
  <si>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</si>
  <si>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</si>
  <si>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</si>
  <si>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</si>
  <si>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</si>
  <si>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</si>
  <si>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</si>
  <si>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</si>
  <si>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</si>
  <si>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</si>
  <si>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</si>
  <si>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</si>
  <si>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</si>
  <si>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</si>
  <si>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</si>
  <si>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</si>
  <si>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</si>
  <si>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</si>
  <si>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</si>
  <si>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</si>
  <si>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</si>
  <si>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</si>
  <si>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</si>
  <si>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</si>
  <si>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</si>
  <si>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</si>
  <si>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</si>
  <si>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</si>
  <si>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</si>
  <si>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</si>
  <si>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</si>
  <si>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</si>
  <si>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</si>
  <si>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</si>
  <si>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</si>
  <si>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</si>
  <si>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</si>
  <si>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</si>
  <si>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</si>
  <si>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</si>
  <si>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</si>
  <si>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</si>
  <si>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</si>
  <si>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</si>
  <si>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</si>
  <si>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</si>
  <si>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</si>
  <si>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</si>
  <si>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</si>
  <si>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</si>
  <si>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</si>
  <si>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</si>
  <si>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</si>
  <si>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</si>
  <si>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</si>
  <si>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</si>
  <si>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</si>
  <si>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</si>
  <si>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</si>
  <si>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</si>
  <si>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</si>
  <si>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</si>
  <si>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</si>
  <si>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</si>
  <si>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</si>
  <si>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</si>
  <si>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</si>
  <si>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</si>
  <si>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</si>
  <si>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</si>
  <si>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</si>
  <si>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</si>
  <si>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</si>
  <si>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</si>
  <si>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</si>
  <si>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</si>
  <si>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</si>
  <si>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</si>
  <si>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</si>
  <si>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</si>
  <si>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</si>
  <si>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</si>
  <si>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</si>
  <si>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</si>
  <si>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</si>
  <si>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</si>
  <si>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</si>
  <si>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</si>
  <si>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</si>
  <si>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</si>
  <si>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</si>
  <si>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</si>
  <si>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</si>
  <si>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</si>
  <si>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</si>
  <si>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</si>
  <si>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</si>
  <si>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</si>
  <si>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</si>
  <si>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</si>
  <si>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</si>
  <si>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</si>
  <si>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</si>
  <si>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</si>
  <si>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</si>
  <si>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</si>
  <si>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שיעור מסך נכסי השקעה</t>
  </si>
  <si>
    <t>סך הכל נכסים</t>
  </si>
  <si>
    <t>יתרות התחייבויות להשקעה</t>
  </si>
  <si>
    <t>10-800</t>
  </si>
  <si>
    <t>גמול פועלים סהר</t>
  </si>
  <si>
    <t>33-414</t>
  </si>
  <si>
    <t>SGD</t>
  </si>
  <si>
    <t>DKK</t>
  </si>
  <si>
    <t>Blue Owl RE Fund</t>
  </si>
  <si>
    <t>שותפות</t>
  </si>
  <si>
    <t>27970058</t>
  </si>
  <si>
    <t>86.22%</t>
  </si>
  <si>
    <t>0001981081</t>
  </si>
  <si>
    <t>27970057</t>
  </si>
  <si>
    <t>82.13%</t>
  </si>
  <si>
    <t>Private Equity</t>
  </si>
  <si>
    <t>Coller Investment Management Ltd</t>
  </si>
  <si>
    <t>98-0233839</t>
  </si>
  <si>
    <t>27970056</t>
  </si>
  <si>
    <t>76.81%</t>
  </si>
  <si>
    <t>862034928</t>
  </si>
  <si>
    <t>EQT Infrastructure V (יורו)</t>
  </si>
  <si>
    <t>27970026</t>
  </si>
  <si>
    <t>17.28%</t>
  </si>
  <si>
    <t>נדל"ן</t>
  </si>
  <si>
    <t>Faro Point</t>
  </si>
  <si>
    <t>27970049</t>
  </si>
  <si>
    <t>5.00%</t>
  </si>
  <si>
    <t>הראל פיננסים אלטרנטיב בע"מ</t>
  </si>
  <si>
    <t>27970059</t>
  </si>
  <si>
    <t>85.58%</t>
  </si>
  <si>
    <t>Venture Capital</t>
  </si>
  <si>
    <t>Insight Partners XII</t>
  </si>
  <si>
    <t>27970023</t>
  </si>
  <si>
    <t>4.25%</t>
  </si>
  <si>
    <t>PGCO VI  פנתאון</t>
  </si>
  <si>
    <t>27970051</t>
  </si>
  <si>
    <t>85.43%</t>
  </si>
  <si>
    <t>חוב</t>
  </si>
  <si>
    <t>Phoenix</t>
  </si>
  <si>
    <t>774764930</t>
  </si>
  <si>
    <t>The Phoenix Anchor Fund</t>
  </si>
  <si>
    <t>27970050</t>
  </si>
  <si>
    <t>0.00%</t>
  </si>
  <si>
    <t>10948</t>
  </si>
  <si>
    <t>פורטיסימו VI</t>
  </si>
  <si>
    <t>27970046</t>
  </si>
  <si>
    <t>56.50%</t>
  </si>
  <si>
    <t>קדמה</t>
  </si>
  <si>
    <t>540328218</t>
  </si>
  <si>
    <t>ח.פ</t>
  </si>
  <si>
    <t>קדמה 4</t>
  </si>
  <si>
    <t>27970052</t>
  </si>
  <si>
    <t>69.63%</t>
  </si>
  <si>
    <t>27970053</t>
  </si>
  <si>
    <t>63.99%</t>
  </si>
  <si>
    <t>Cheyne European strategic value crdit raif</t>
  </si>
  <si>
    <t>27970028</t>
  </si>
  <si>
    <t>24.71%</t>
  </si>
  <si>
    <t>87-4615747</t>
  </si>
  <si>
    <t>Electra Capital PM II  Feeder 3</t>
  </si>
  <si>
    <t>27970040</t>
  </si>
  <si>
    <t>7.00%</t>
  </si>
  <si>
    <t>27970039</t>
  </si>
  <si>
    <t>49.01%</t>
  </si>
  <si>
    <t>Invesco Direct Lending</t>
  </si>
  <si>
    <t>949417</t>
  </si>
  <si>
    <t>27970048</t>
  </si>
  <si>
    <t>67.23%</t>
  </si>
  <si>
    <t>KLIRMARK FUND 4 GENERAL PARTNER LTD</t>
  </si>
  <si>
    <t>516738689</t>
  </si>
  <si>
    <t>27970038</t>
  </si>
  <si>
    <t>53.00%</t>
  </si>
  <si>
    <t>More Alternative Credit  CLO</t>
  </si>
  <si>
    <t>27970045</t>
  </si>
  <si>
    <t>Viola Credit GL II, Limited Partnership</t>
  </si>
  <si>
    <t>27970055</t>
  </si>
  <si>
    <t>45.00%</t>
  </si>
  <si>
    <t>גידור</t>
  </si>
  <si>
    <t>550251409</t>
  </si>
  <si>
    <t>נוקד אגח</t>
  </si>
  <si>
    <t>27970034</t>
  </si>
  <si>
    <t>נוקד אופורטוניטי</t>
  </si>
  <si>
    <t>27970033</t>
  </si>
  <si>
    <t>60390077</t>
  </si>
  <si>
    <t>Alto III</t>
  </si>
  <si>
    <t>62000074</t>
  </si>
  <si>
    <t>550254411</t>
  </si>
  <si>
    <t>60398484</t>
  </si>
  <si>
    <t>25.44%</t>
  </si>
  <si>
    <t>ARES CIP Management II</t>
  </si>
  <si>
    <t>92-0923619</t>
  </si>
  <si>
    <t>27970054</t>
  </si>
  <si>
    <t>41.17%</t>
  </si>
  <si>
    <t>Blue Atlantic PTNR</t>
  </si>
  <si>
    <t>811259854</t>
  </si>
  <si>
    <t>60408978</t>
  </si>
  <si>
    <t>27970041</t>
  </si>
  <si>
    <t>36.23%</t>
  </si>
  <si>
    <t>34250659</t>
  </si>
  <si>
    <t>Brack Capital</t>
  </si>
  <si>
    <t>98405711</t>
  </si>
  <si>
    <t>6.16%</t>
  </si>
  <si>
    <t>27970042</t>
  </si>
  <si>
    <t>25.35%</t>
  </si>
  <si>
    <t>86-3692159</t>
  </si>
  <si>
    <t>27970032</t>
  </si>
  <si>
    <t>30.00%</t>
  </si>
  <si>
    <t>Fimi Israel Opportunity 6</t>
  </si>
  <si>
    <t>604008921</t>
  </si>
  <si>
    <t>10.73%</t>
  </si>
  <si>
    <t>232962336</t>
  </si>
  <si>
    <t>Hamilton Co-invest IV</t>
  </si>
  <si>
    <t>62012828</t>
  </si>
  <si>
    <t>21.39%</t>
  </si>
  <si>
    <t>Hanaco II</t>
  </si>
  <si>
    <t>27970025</t>
  </si>
  <si>
    <t>20.00%</t>
  </si>
  <si>
    <t>HarbourVest Partners LLC</t>
  </si>
  <si>
    <t>5493001MCDH7I6NIXC24</t>
  </si>
  <si>
    <t>HarbourVest Dover  X</t>
  </si>
  <si>
    <t>27970005</t>
  </si>
  <si>
    <t>18.00%</t>
  </si>
  <si>
    <t>HarbourVest Dover XI</t>
  </si>
  <si>
    <t>27970043</t>
  </si>
  <si>
    <t>49.00%</t>
  </si>
  <si>
    <t>Madison Realty Capital Debt VI</t>
  </si>
  <si>
    <t>27905</t>
  </si>
  <si>
    <t>27970036</t>
  </si>
  <si>
    <t>30.25%</t>
  </si>
  <si>
    <t>PGIF IV  פנתאון</t>
  </si>
  <si>
    <t>27970044</t>
  </si>
  <si>
    <t>21.41%</t>
  </si>
  <si>
    <t>Pagaya Technologies Ltd</t>
  </si>
  <si>
    <t>51‑542127‑9</t>
  </si>
  <si>
    <t>27970021</t>
  </si>
  <si>
    <t>Pantheon Access Feeder 2017</t>
  </si>
  <si>
    <t>62007091</t>
  </si>
  <si>
    <t>14.95%</t>
  </si>
  <si>
    <t>Peregrine Ventures Growth</t>
  </si>
  <si>
    <t>27970022</t>
  </si>
  <si>
    <t>22.20%</t>
  </si>
  <si>
    <t>Starlight investment Uk am group ltd</t>
  </si>
  <si>
    <t>Starlight Bond FP I</t>
  </si>
  <si>
    <t>27970037</t>
  </si>
  <si>
    <t>66.86%</t>
  </si>
  <si>
    <t>Target Global Growth Fund</t>
  </si>
  <si>
    <t>27970030</t>
  </si>
  <si>
    <t>17.48%</t>
  </si>
  <si>
    <t>VERTEX Israel Opportunity GP, Limited Partnership</t>
  </si>
  <si>
    <t>540283272</t>
  </si>
  <si>
    <t>Vertex Israel Opportunity II</t>
  </si>
  <si>
    <t>27970027</t>
  </si>
  <si>
    <t>8.50%</t>
  </si>
  <si>
    <t>364800114</t>
  </si>
  <si>
    <t>27970004</t>
  </si>
  <si>
    <t>21.50%</t>
  </si>
  <si>
    <t>Vintage IV</t>
  </si>
  <si>
    <t>604066001</t>
  </si>
  <si>
    <t>Vintage Secondary IV</t>
  </si>
  <si>
    <t>62007406</t>
  </si>
  <si>
    <t>10.00%</t>
  </si>
  <si>
    <t>Viola Credit GL II</t>
  </si>
  <si>
    <t>27970035</t>
  </si>
  <si>
    <t>34.67%</t>
  </si>
  <si>
    <t>אלקטרה II</t>
  </si>
  <si>
    <t>62012539</t>
  </si>
  <si>
    <t>550257596</t>
  </si>
  <si>
    <t>נוי 2</t>
  </si>
  <si>
    <t>47845</t>
  </si>
  <si>
    <t>8.90%</t>
  </si>
  <si>
    <t>פורטיסימו 2</t>
  </si>
  <si>
    <t>9840783</t>
  </si>
  <si>
    <t>6.00%</t>
  </si>
  <si>
    <t>פורטיסימו V</t>
  </si>
  <si>
    <t>27970010</t>
  </si>
  <si>
    <t>3.00%</t>
  </si>
  <si>
    <t>62011879</t>
  </si>
  <si>
    <t>1.54%</t>
  </si>
  <si>
    <t>קומרה אופורטוניטי</t>
  </si>
  <si>
    <t>27970018</t>
  </si>
  <si>
    <t>15.00%</t>
  </si>
  <si>
    <t>774258386</t>
  </si>
  <si>
    <t>60416385</t>
  </si>
  <si>
    <t>Coller Credit Opportunities I</t>
  </si>
  <si>
    <t>27970029</t>
  </si>
  <si>
    <t>26.45%</t>
  </si>
  <si>
    <t>98-1506678</t>
  </si>
  <si>
    <t>Electra Capital PM I  Feeder 4</t>
  </si>
  <si>
    <t>27970020</t>
  </si>
  <si>
    <t>ICG Europe VII</t>
  </si>
  <si>
    <t>62007695</t>
  </si>
  <si>
    <t>17.05%</t>
  </si>
  <si>
    <t>12787</t>
  </si>
  <si>
    <t>ICG North American Private Debt II</t>
  </si>
  <si>
    <t>62011416</t>
  </si>
  <si>
    <t>Klirmark Fund III</t>
  </si>
  <si>
    <t>27970001</t>
  </si>
  <si>
    <t>18.65%</t>
  </si>
  <si>
    <t>27971038</t>
  </si>
  <si>
    <t>Liquidity Capital  II</t>
  </si>
  <si>
    <t>27970016</t>
  </si>
  <si>
    <t>58.04%</t>
  </si>
  <si>
    <t>יסודות נדלן ב</t>
  </si>
  <si>
    <t>78923</t>
  </si>
  <si>
    <t>8.06%</t>
  </si>
  <si>
    <t>יסודות נדלן ג</t>
  </si>
  <si>
    <t>27970003</t>
  </si>
  <si>
    <t>29.66%</t>
  </si>
  <si>
    <t>קוגיטו קפיטל</t>
  </si>
  <si>
    <t>27970031</t>
  </si>
  <si>
    <t>63.49%</t>
  </si>
  <si>
    <t>35196</t>
  </si>
  <si>
    <t>27970014</t>
  </si>
  <si>
    <t>36434</t>
  </si>
  <si>
    <t>550258947</t>
  </si>
  <si>
    <t>נוקד אקוויטי</t>
  </si>
  <si>
    <t>27970047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</si>
</sst>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0.000"/>
    <numFmt numFmtId="166" formatCode="0.000000"/>
    <numFmt numFmtId="167" formatCode="0.000%"/>
  </numFmts>
  <fonts count="2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5">
    <xf numFmtId="0" fontId="0" fillId="0" borderId="0"/>
    <xf numFmtId="0" fontId="9" fillId="0" borderId="0"/>
    <xf numFmtId="0" fontId="9" fillId="0" borderId="0"/>
    <xf numFmtId="9" fontId="9" fillId="0" borderId="0"/>
    <xf numFmtId="0" fontId="24" fillId="0" borderId="20"/>
  </cellStyleXfs>
  <cellXfs count="1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3" fillId="0" borderId="0" xfId="0" applyFont="1" applyProtection="1"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3" fillId="2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3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5" borderId="0" xfId="1" applyFont="1" applyFill="1" applyAlignment="1" applyProtection="1">
      <alignment horizontal="left" vertical="center" wrapText="1" indent="1"/>
      <protection locked="0"/>
    </xf>
    <xf numFmtId="0" fontId="14" fillId="3" borderId="7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5" fillId="0" borderId="0" xfId="0" applyFont="1"/>
    <xf numFmtId="0" fontId="16" fillId="0" borderId="1" xfId="0" applyFont="1" applyBorder="1" applyAlignment="1">
      <alignment vertical="center" wrapText="1" readingOrder="2"/>
    </xf>
    <xf numFmtId="0" fontId="16" fillId="0" borderId="1" xfId="0" applyFont="1" applyBorder="1" applyAlignment="1">
      <alignment horizontal="right" vertical="center" wrapText="1" readingOrder="2"/>
    </xf>
    <xf numFmtId="2" fontId="16" fillId="0" borderId="1" xfId="0" applyNumberFormat="1" applyFont="1" applyBorder="1" applyAlignment="1">
      <alignment vertical="center" wrapText="1" readingOrder="2"/>
    </xf>
    <xf numFmtId="165" fontId="16" fillId="0" borderId="1" xfId="0" applyNumberFormat="1" applyFont="1" applyBorder="1" applyAlignment="1">
      <alignment vertical="center" wrapText="1" readingOrder="2"/>
    </xf>
    <xf numFmtId="0" fontId="2" fillId="6" borderId="0" xfId="0" applyFont="1" applyFill="1"/>
    <xf numFmtId="0" fontId="17" fillId="0" borderId="1" xfId="0" applyFont="1" applyBorder="1" applyAlignment="1">
      <alignment vertical="center" wrapText="1" readingOrder="2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9" fillId="0" borderId="0" xfId="0" applyFont="1"/>
    <xf numFmtId="0" fontId="0" fillId="0" borderId="6" xfId="0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4" xfId="0" applyFill="1" applyBorder="1" applyAlignment="1">
      <alignment horizontal="right" vertical="top"/>
    </xf>
    <xf numFmtId="0" fontId="0" fillId="2" borderId="5" xfId="0" applyFill="1" applyBorder="1" applyAlignment="1">
      <alignment horizontal="right" vertical="top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0" borderId="9" xfId="0" applyFont="1" applyBorder="1" applyAlignment="1">
      <alignment horizontal="right" vertical="top"/>
    </xf>
    <xf numFmtId="0" fontId="0" fillId="2" borderId="4" xfId="0" applyFill="1" applyBorder="1" applyAlignment="1">
      <alignment horizontal="right" vertical="top" wrapText="1"/>
    </xf>
    <xf numFmtId="0" fontId="0" fillId="2" borderId="5" xfId="0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0" fillId="0" borderId="4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2" fillId="5" borderId="11" xfId="1" applyFont="1" applyFill="1" applyBorder="1" applyAlignment="1" applyProtection="1">
      <alignment horizontal="right" vertical="center" wrapText="1"/>
      <protection locked="0"/>
    </xf>
    <xf numFmtId="0" fontId="12" fillId="5" borderId="11" xfId="1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 readingOrder="2"/>
    </xf>
    <xf numFmtId="0" fontId="17" fillId="0" borderId="14" xfId="0" applyFont="1" applyBorder="1"/>
    <xf numFmtId="0" fontId="17" fillId="0" borderId="15" xfId="0" applyFont="1" applyBorder="1"/>
    <xf numFmtId="0" fontId="17" fillId="0" borderId="16" xfId="0" applyFont="1" applyBorder="1" applyAlignment="1">
      <alignment horizontal="right"/>
    </xf>
    <xf numFmtId="0" fontId="20" fillId="0" borderId="1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vertical="center" wrapText="1" readingOrder="2"/>
    </xf>
    <xf numFmtId="0" fontId="2" fillId="2" borderId="4" xfId="0" applyFont="1" applyFill="1" applyBorder="1" applyAlignment="1">
      <alignment horizontal="right"/>
    </xf>
    <xf numFmtId="0" fontId="3" fillId="0" borderId="17" xfId="0" applyFont="1" applyBorder="1" applyAlignment="1">
      <alignment horizontal="right" vertical="top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0" xfId="0" applyAlignment="1">
      <alignment vertical="top"/>
    </xf>
    <xf numFmtId="0" fontId="0" fillId="0" borderId="6" xfId="0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13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7" fontId="0" fillId="0" borderId="0" xfId="0" applyNumberFormat="1"/>
    <xf numFmtId="0" fontId="22" fillId="2" borderId="3" xfId="0" applyFont="1" applyFill="1" applyBorder="1" applyAlignment="1">
      <alignment horizontal="right"/>
    </xf>
    <xf numFmtId="0" fontId="0" fillId="0" borderId="3" xfId="0" applyBorder="1" applyAlignment="1">
      <alignment horizontal="right" readingOrder="1"/>
    </xf>
    <xf numFmtId="0" fontId="0" fillId="0" borderId="3" xfId="0" applyBorder="1" applyAlignment="1">
      <alignment readingOrder="1"/>
    </xf>
    <xf numFmtId="0" fontId="2" fillId="0" borderId="0" xfId="0" applyFont="1" applyAlignment="1">
      <alignment horizontal="right"/>
    </xf>
    <xf numFmtId="0" fontId="23" fillId="2" borderId="3" xfId="0" applyFont="1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8" fillId="0" borderId="21" xfId="0" applyFont="1" applyBorder="1" applyAlignment="1">
      <alignment horizontal="center" vertical="center" wrapText="1"/>
    </xf>
    <xf numFmtId="0" fontId="24" fillId="0" borderId="20" xfId="4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4" borderId="0" xfId="0" applyFont="1" applyFill="1" applyAlignment="1">
      <alignment horizontal="right" vertical="top"/>
    </xf>
    <xf numFmtId="10" fontId="7" fillId="3" borderId="10" xfId="3" applyNumberFormat="1" applyFont="1" applyFill="1" applyBorder="1" applyAlignment="1">
      <alignment horizontal="center" vertical="center" wrapText="1"/>
    </xf>
    <xf numFmtId="10" fontId="8" fillId="0" borderId="10" xfId="3" applyNumberFormat="1" applyFont="1" applyBorder="1" applyAlignment="1">
      <alignment horizontal="center" vertical="center" wrapText="1"/>
    </xf>
    <xf numFmtId="10" fontId="8" fillId="0" borderId="21" xfId="3" applyNumberFormat="1" applyFont="1" applyBorder="1" applyAlignment="1">
      <alignment horizontal="center" vertical="center" wrapText="1"/>
    </xf>
    <xf numFmtId="10" fontId="8" fillId="0" borderId="0" xfId="3" applyNumberFormat="1" applyFont="1" applyAlignment="1">
      <alignment horizontal="center" vertical="center" wrapText="1"/>
    </xf>
    <xf numFmtId="4" fontId="4" fillId="0" borderId="0" xfId="0" applyNumberFormat="1" applyFont="1"/>
    <xf numFmtId="4" fontId="3" fillId="0" borderId="0" xfId="0" applyNumberFormat="1" applyFont="1"/>
    <xf numFmtId="4" fontId="4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4" fontId="0" fillId="0" borderId="0" xfId="0" applyNumberFormat="1"/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166" fontId="7" fillId="3" borderId="2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7" fontId="7" fillId="3" borderId="2" xfId="0" applyNumberFormat="1" applyFont="1" applyFill="1" applyBorder="1" applyAlignment="1">
      <alignment horizontal="center" vertical="center" wrapText="1"/>
    </xf>
    <xf numFmtId="167" fontId="4" fillId="0" borderId="0" xfId="0" applyNumberFormat="1" applyFont="1"/>
    <xf numFmtId="166" fontId="3" fillId="0" borderId="0" xfId="0" applyNumberFormat="1" applyFont="1"/>
    <xf numFmtId="167" fontId="3" fillId="0" borderId="0" xfId="0" applyNumberFormat="1" applyFont="1"/>
    <xf numFmtId="165" fontId="7" fillId="3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6" fontId="4" fillId="0" borderId="0" xfId="0" applyNumberFormat="1" applyFont="1" applyProtection="1">
      <protection locked="0"/>
    </xf>
    <xf numFmtId="167" fontId="4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165" fontId="4" fillId="0" borderId="0" xfId="0" applyNumberFormat="1" applyFont="1"/>
    <xf numFmtId="166" fontId="3" fillId="0" borderId="0" xfId="0" applyNumberFormat="1" applyFont="1" applyProtection="1">
      <protection locked="0"/>
    </xf>
    <xf numFmtId="167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4" fontId="7" fillId="3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Protection="1">
      <protection locked="0"/>
    </xf>
    <xf numFmtId="167" fontId="0" fillId="0" borderId="0" xfId="0" applyNumberFormat="1"/>
    <xf numFmtId="14" fontId="0" fillId="0" borderId="0" xfId="0" applyNumberFormat="1"/>
    <xf numFmtId="14" fontId="4" fillId="0" borderId="0" xfId="0" applyNumberFormat="1" applyFont="1"/>
    <xf numFmtId="14" fontId="7" fillId="3" borderId="8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Protection="1">
      <protection locked="0"/>
    </xf>
    <xf numFmtId="167" fontId="2" fillId="0" borderId="0" xfId="0" applyNumberFormat="1" applyFont="1" applyProtection="1">
      <protection locked="0"/>
    </xf>
    <xf numFmtId="10" fontId="7" fillId="3" borderId="2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Protection="1">
      <protection locked="0"/>
    </xf>
    <xf numFmtId="2" fontId="7" fillId="3" borderId="2" xfId="0" applyNumberFormat="1" applyFont="1" applyFill="1" applyBorder="1" applyAlignment="1">
      <alignment horizontal="center" vertical="center" wrapText="1"/>
    </xf>
    <xf numFmtId="167" fontId="2" fillId="0" borderId="0" xfId="0" applyNumberFormat="1" applyFont="1"/>
    <xf numFmtId="167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4" fontId="8" fillId="0" borderId="10" xfId="0" applyNumberFormat="1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9" fontId="24" fillId="0" borderId="20" xfId="3" applyFont="1" applyBorder="1" applyAlignment="1">
      <alignment horizontal="center" vertical="center" wrapText="1"/>
    </xf>
    <xf numFmtId="4" fontId="24" fillId="0" borderId="20" xfId="4" applyNumberFormat="1" applyAlignment="1">
      <alignment horizontal="center" vertical="center" wrapText="1"/>
    </xf>
    <xf numFmtId="0" fontId="12" fillId="5" borderId="11" xfId="1" applyFont="1" applyFill="1" applyBorder="1" applyAlignment="1" applyProtection="1">
      <alignment horizontal="left" vertical="center" wrapText="1" indent="1"/>
      <protection locked="0"/>
    </xf>
    <xf numFmtId="0" fontId="12" fillId="5" borderId="11" xfId="1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10" fontId="0" fillId="0" borderId="0" xfId="3" applyNumberFormat="1" applyFont="1" applyAlignment="1">
      <alignment horizontal="left"/>
    </xf>
    <xf numFmtId="0" fontId="7" fillId="7" borderId="10" xfId="0" applyFont="1" applyFill="1" applyBorder="1" applyAlignment="1">
      <alignment horizontal="center" vertical="center" wrapText="1"/>
    </xf>
  </cellXfs>
  <cellStyles count="5">
    <cellStyle name="Normal" xfId="0" builtinId="0"/>
    <cellStyle name="Normal 3" xfId="1" xr:uid="{00000000-0005-0000-0000-000001000000}"/>
    <cellStyle name="Normal 9" xfId="2" xr:uid="{00000000-0005-0000-0000-000002000000}"/>
    <cellStyle name="Percent" xfId="3" builtinId="5"/>
    <cellStyle name="סה&quot;כ" xfId="4" builtinId="2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D23"/>
  <sheetViews>
    <sheetView showGridLines="0" rightToLeft="1" tabSelected="1" workbookViewId="0">
      <pane xSplit="4" ySplit="23" topLeftCell="XFD24" activePane="bottomRight" state="frozen"/>
      <selection pane="topRight" activeCell="E1" sqref="E1"/>
      <selection pane="bottomLeft" activeCell="A24" sqref="A24"/>
      <selection pane="bottomRight" activeCell="D21" sqref="D21"/>
    </sheetView>
  </sheetViews>
  <sheetFormatPr defaultColWidth="0" defaultRowHeight="13.8" zeroHeight="1" x14ac:dyDescent="0.25"/>
  <cols>
    <col min="1" max="1" width="29.5" bestFit="1" customWidth="1"/>
    <col min="2" max="2" width="11" customWidth="1"/>
    <col min="3" max="3" width="4.59765625" customWidth="1"/>
    <col min="4" max="4" width="67.5" customWidth="1"/>
    <col min="5" max="5" width="9" hidden="1" customWidth="1"/>
    <col min="6" max="16384" width="9" hidden="1"/>
  </cols>
  <sheetData>
    <row r="1" spans="1:4" ht="17.399999999999999" x14ac:dyDescent="0.25">
      <c r="A1" s="27" t="s">
        <v>3057</v>
      </c>
      <c r="B1" s="28"/>
      <c r="C1" s="28"/>
      <c r="D1" s="28"/>
    </row>
    <row r="3" spans="1:4" ht="15" x14ac:dyDescent="0.25">
      <c r="A3" t="s">
        <v>3058</v>
      </c>
      <c r="D3" s="94" t="s">
        <v>2943</v>
      </c>
    </row>
    <row r="5" spans="1:4" ht="15" x14ac:dyDescent="0.25">
      <c r="A5" t="s">
        <v>3059</v>
      </c>
      <c r="D5" s="94" t="s">
        <v>2954</v>
      </c>
    </row>
    <row r="7" spans="1:4" ht="15" x14ac:dyDescent="0.25">
      <c r="A7" t="s">
        <v>3060</v>
      </c>
      <c r="D7" s="94" t="s">
        <v>2961</v>
      </c>
    </row>
    <row r="8" spans="1:4" ht="15" x14ac:dyDescent="0.25">
      <c r="D8" s="26"/>
    </row>
    <row r="9" spans="1:4" ht="15" x14ac:dyDescent="0.25">
      <c r="A9" t="s">
        <v>3061</v>
      </c>
      <c r="D9" s="94">
        <v>2025</v>
      </c>
    </row>
    <row r="11" spans="1:4" ht="15" x14ac:dyDescent="0.25">
      <c r="A11" t="s">
        <v>3062</v>
      </c>
      <c r="D11" s="94" t="s">
        <v>3017</v>
      </c>
    </row>
    <row r="13" spans="1:4" ht="15" x14ac:dyDescent="0.25">
      <c r="A13" t="s">
        <v>3063</v>
      </c>
      <c r="D13" s="95">
        <f>IFERROR(VLOOKUP(D11,'File Name Info'!A35:B130,2,0),"תא מחושב")</f>
        <v>520042581</v>
      </c>
    </row>
    <row r="15" spans="1:4" ht="15" x14ac:dyDescent="0.25">
      <c r="A15" s="16" t="s">
        <v>3064</v>
      </c>
      <c r="D15" s="95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520042581_gm_0425.xlxs</v>
      </c>
    </row>
    <row r="16" spans="1:4" ht="15" x14ac:dyDescent="0.25">
      <c r="A16" s="16"/>
      <c r="D16" s="26"/>
    </row>
    <row r="17" spans="1:4" ht="15" x14ac:dyDescent="0.25">
      <c r="A17" s="16" t="s">
        <v>3065</v>
      </c>
      <c r="B17" s="14" t="s">
        <v>3066</v>
      </c>
      <c r="C17" s="14"/>
      <c r="D17" s="172"/>
    </row>
    <row r="18" spans="1:4" x14ac:dyDescent="0.25">
      <c r="A18" s="12"/>
      <c r="D18" s="15"/>
    </row>
    <row r="19" spans="1:4" ht="15" x14ac:dyDescent="0.25">
      <c r="A19" s="12"/>
      <c r="B19" s="14" t="s">
        <v>3067</v>
      </c>
      <c r="C19" s="14"/>
      <c r="D19" s="172"/>
    </row>
    <row r="20" spans="1:4" x14ac:dyDescent="0.25">
      <c r="A20" s="12"/>
      <c r="D20" s="15"/>
    </row>
    <row r="21" spans="1:4" ht="15" x14ac:dyDescent="0.25">
      <c r="A21" s="12"/>
      <c r="B21" s="14" t="s">
        <v>3068</v>
      </c>
      <c r="C21" s="14"/>
      <c r="D21" s="173"/>
    </row>
    <row r="22" spans="1:4" x14ac:dyDescent="0.25">
      <c r="A22" s="12"/>
      <c r="B22" s="13"/>
      <c r="C22" s="13"/>
    </row>
    <row r="23" spans="1:4" ht="27.6" x14ac:dyDescent="0.25">
      <c r="A23" s="126" t="s">
        <v>3069</v>
      </c>
      <c r="D23" s="125" t="s">
        <v>3070</v>
      </c>
    </row>
  </sheetData>
  <conditionalFormatting sqref="D3">
    <cfRule type="containsText" dxfId="7" priority="16" operator="containsText" text="Please fill in data">
      <formula>NOT(ISERROR(SEARCH("Please fill in data",D3)))</formula>
    </cfRule>
  </conditionalFormatting>
  <conditionalFormatting sqref="D5">
    <cfRule type="containsText" dxfId="6" priority="10" operator="containsText" text="Please fill in data">
      <formula>NOT(ISERROR(SEARCH("Please fill in data",D5)))</formula>
    </cfRule>
  </conditionalFormatting>
  <conditionalFormatting sqref="D7:D9">
    <cfRule type="containsText" dxfId="5" priority="8" operator="containsText" text="Please fill in data">
      <formula>NOT(ISERROR(SEARCH("Please fill in data",D7)))</formula>
    </cfRule>
  </conditionalFormatting>
  <conditionalFormatting sqref="D11">
    <cfRule type="containsText" dxfId="4" priority="7" operator="containsText" text="Please fill in data">
      <formula>NOT(ISERROR(SEARCH("Please fill in data",D11)))</formula>
    </cfRule>
  </conditionalFormatting>
  <conditionalFormatting sqref="D13">
    <cfRule type="containsText" dxfId="3" priority="6" operator="containsText" text="Please fill in data">
      <formula>NOT(ISERROR(SEARCH("Please fill in data",D13)))</formula>
    </cfRule>
  </conditionalFormatting>
  <conditionalFormatting sqref="D15:D17">
    <cfRule type="containsText" dxfId="2" priority="3" operator="containsText" text="Please fill in data">
      <formula>NOT(ISERROR(SEARCH("Please fill in data",D15)))</formula>
    </cfRule>
  </conditionalFormatting>
  <conditionalFormatting sqref="D19">
    <cfRule type="containsText" dxfId="1" priority="2" operator="containsText" text="Please fill in data">
      <formula>NOT(ISERROR(SEARCH("Please fill in data",D19)))</formula>
    </cfRule>
  </conditionalFormatting>
  <conditionalFormatting sqref="D21">
    <cfRule type="containsText" dxfId="0" priority="1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22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25" width="11.59765625" style="2" customWidth="1"/>
    <col min="26" max="27" width="11.59765625" style="2" hidden="1" customWidth="1"/>
    <col min="28" max="28" width="9" style="2" hidden="1" customWidth="1"/>
    <col min="29" max="16384" width="9" style="2" hidden="1"/>
  </cols>
  <sheetData>
    <row r="1" spans="1:25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6</v>
      </c>
      <c r="J1" s="18" t="s">
        <v>7</v>
      </c>
      <c r="K1" s="18" t="s">
        <v>140</v>
      </c>
      <c r="L1" s="18" t="s">
        <v>8</v>
      </c>
      <c r="M1" s="18" t="s">
        <v>1532</v>
      </c>
      <c r="N1" s="18" t="s">
        <v>133</v>
      </c>
      <c r="O1" s="153" t="s">
        <v>1533</v>
      </c>
      <c r="P1" s="18" t="s">
        <v>134</v>
      </c>
      <c r="Q1" s="18" t="s">
        <v>11</v>
      </c>
      <c r="R1" s="144" t="s">
        <v>1534</v>
      </c>
      <c r="S1" s="18" t="s">
        <v>1535</v>
      </c>
      <c r="T1" s="18" t="s">
        <v>17</v>
      </c>
      <c r="U1" s="138" t="s">
        <v>18</v>
      </c>
      <c r="V1" s="144" t="s">
        <v>19</v>
      </c>
      <c r="W1" s="18" t="s">
        <v>20</v>
      </c>
      <c r="X1" s="140" t="s">
        <v>24</v>
      </c>
      <c r="Y1" s="140" t="s">
        <v>25</v>
      </c>
    </row>
    <row r="2" spans="1:25" x14ac:dyDescent="0.25">
      <c r="A2" s="24">
        <v>161</v>
      </c>
      <c r="B2" s="19">
        <v>9938</v>
      </c>
      <c r="C2" s="19" t="s">
        <v>657</v>
      </c>
      <c r="D2" s="19" t="s">
        <v>658</v>
      </c>
      <c r="E2" s="17" t="s">
        <v>143</v>
      </c>
      <c r="F2" s="19" t="s">
        <v>1536</v>
      </c>
      <c r="G2" s="19" t="s">
        <v>1537</v>
      </c>
      <c r="H2" s="17" t="s">
        <v>146</v>
      </c>
      <c r="I2" s="17" t="s">
        <v>30</v>
      </c>
      <c r="J2" s="17" t="s">
        <v>30</v>
      </c>
      <c r="K2" s="19" t="s">
        <v>148</v>
      </c>
      <c r="L2" s="17" t="s">
        <v>31</v>
      </c>
      <c r="M2" s="19" t="s">
        <v>1538</v>
      </c>
      <c r="N2" s="19" t="s">
        <v>204</v>
      </c>
      <c r="O2" s="154" t="s">
        <v>855</v>
      </c>
      <c r="P2" s="19" t="s">
        <v>150</v>
      </c>
      <c r="Q2" s="17" t="s">
        <v>34</v>
      </c>
      <c r="R2" s="152">
        <v>8000</v>
      </c>
      <c r="S2" s="134">
        <v>1</v>
      </c>
      <c r="T2" s="133">
        <v>318</v>
      </c>
      <c r="U2" s="146">
        <v>1</v>
      </c>
      <c r="V2" s="148">
        <v>1354</v>
      </c>
      <c r="W2" s="133">
        <v>4.306</v>
      </c>
      <c r="X2" s="147">
        <v>0.11751509018082</v>
      </c>
      <c r="Y2" s="147">
        <v>4.9323637337989E-5</v>
      </c>
    </row>
    <row r="3" spans="1:25" x14ac:dyDescent="0.25">
      <c r="A3" s="19">
        <v>161</v>
      </c>
      <c r="B3" s="19">
        <v>9938</v>
      </c>
      <c r="C3" s="19" t="s">
        <v>213</v>
      </c>
      <c r="D3" s="19" t="s">
        <v>214</v>
      </c>
      <c r="E3" s="17" t="s">
        <v>143</v>
      </c>
      <c r="F3" s="19" t="s">
        <v>1539</v>
      </c>
      <c r="G3" s="19" t="s">
        <v>1540</v>
      </c>
      <c r="H3" s="17" t="s">
        <v>146</v>
      </c>
      <c r="I3" s="17" t="s">
        <v>30</v>
      </c>
      <c r="J3" s="17" t="s">
        <v>30</v>
      </c>
      <c r="K3" s="19" t="s">
        <v>148</v>
      </c>
      <c r="L3" s="17" t="s">
        <v>31</v>
      </c>
      <c r="M3" s="19" t="s">
        <v>1036</v>
      </c>
      <c r="N3" s="19" t="s">
        <v>161</v>
      </c>
      <c r="O3" s="154" t="s">
        <v>1541</v>
      </c>
      <c r="P3" s="19" t="s">
        <v>150</v>
      </c>
      <c r="Q3" s="17" t="s">
        <v>34</v>
      </c>
      <c r="R3" s="152">
        <v>58000</v>
      </c>
      <c r="S3" s="134">
        <v>1</v>
      </c>
      <c r="T3" s="133">
        <v>170</v>
      </c>
      <c r="U3" s="146">
        <v>1</v>
      </c>
      <c r="V3" s="148">
        <v>19020</v>
      </c>
      <c r="W3" s="133">
        <v>32.334000000000003</v>
      </c>
      <c r="X3" s="147">
        <v>0.88248490981918004</v>
      </c>
      <c r="Y3" s="147">
        <v>3.7039809594830499E-4</v>
      </c>
    </row>
    <row r="4" spans="1:25" x14ac:dyDescent="0.25">
      <c r="A4" s="19">
        <v>161</v>
      </c>
      <c r="B4" s="19">
        <v>9942</v>
      </c>
      <c r="C4" s="19" t="s">
        <v>657</v>
      </c>
      <c r="D4" s="19" t="s">
        <v>658</v>
      </c>
      <c r="E4" s="17" t="s">
        <v>143</v>
      </c>
      <c r="F4" s="19" t="s">
        <v>1536</v>
      </c>
      <c r="G4" s="19" t="s">
        <v>1537</v>
      </c>
      <c r="H4" s="17" t="s">
        <v>146</v>
      </c>
      <c r="I4" s="17" t="s">
        <v>30</v>
      </c>
      <c r="J4" s="17" t="s">
        <v>30</v>
      </c>
      <c r="K4" s="19" t="s">
        <v>148</v>
      </c>
      <c r="L4" s="17" t="s">
        <v>31</v>
      </c>
      <c r="M4" s="19" t="s">
        <v>1538</v>
      </c>
      <c r="N4" s="19" t="s">
        <v>204</v>
      </c>
      <c r="O4" s="154" t="s">
        <v>855</v>
      </c>
      <c r="P4" s="19" t="s">
        <v>150</v>
      </c>
      <c r="Q4" s="17" t="s">
        <v>34</v>
      </c>
      <c r="R4" s="152">
        <v>8000</v>
      </c>
      <c r="S4" s="134">
        <v>1</v>
      </c>
      <c r="T4" s="133">
        <v>492</v>
      </c>
      <c r="U4" s="146">
        <v>1</v>
      </c>
      <c r="V4" s="148">
        <v>1354</v>
      </c>
      <c r="W4" s="133">
        <v>6.6619999999999999</v>
      </c>
      <c r="X4" s="147">
        <v>0.121182089656497</v>
      </c>
      <c r="Y4" s="147">
        <v>6.5593174274705297E-5</v>
      </c>
    </row>
    <row r="5" spans="1:25" x14ac:dyDescent="0.25">
      <c r="A5" s="19">
        <v>161</v>
      </c>
      <c r="B5" s="19">
        <v>9942</v>
      </c>
      <c r="C5" s="19" t="s">
        <v>213</v>
      </c>
      <c r="D5" s="19" t="s">
        <v>214</v>
      </c>
      <c r="E5" s="17" t="s">
        <v>143</v>
      </c>
      <c r="F5" s="19" t="s">
        <v>1539</v>
      </c>
      <c r="G5" s="19" t="s">
        <v>1540</v>
      </c>
      <c r="H5" s="17" t="s">
        <v>146</v>
      </c>
      <c r="I5" s="17" t="s">
        <v>30</v>
      </c>
      <c r="J5" s="17" t="s">
        <v>30</v>
      </c>
      <c r="K5" s="19" t="s">
        <v>148</v>
      </c>
      <c r="L5" s="17" t="s">
        <v>31</v>
      </c>
      <c r="M5" s="19" t="s">
        <v>1036</v>
      </c>
      <c r="N5" s="19" t="s">
        <v>161</v>
      </c>
      <c r="O5" s="154" t="s">
        <v>1541</v>
      </c>
      <c r="P5" s="19" t="s">
        <v>150</v>
      </c>
      <c r="Q5" s="17" t="s">
        <v>34</v>
      </c>
      <c r="R5" s="152">
        <v>58000</v>
      </c>
      <c r="S5" s="134">
        <v>1</v>
      </c>
      <c r="T5" s="133">
        <v>254</v>
      </c>
      <c r="U5" s="146">
        <v>1</v>
      </c>
      <c r="V5" s="148">
        <v>19020</v>
      </c>
      <c r="W5" s="133">
        <v>48.311</v>
      </c>
      <c r="X5" s="147">
        <v>0.87881791034350298</v>
      </c>
      <c r="Y5" s="147">
        <v>4.75684620658818E-4</v>
      </c>
    </row>
    <row r="6" spans="1:25" x14ac:dyDescent="0.25">
      <c r="A6" s="19">
        <v>161</v>
      </c>
      <c r="B6" s="19">
        <v>9943</v>
      </c>
      <c r="C6" s="19" t="s">
        <v>657</v>
      </c>
      <c r="D6" s="19" t="s">
        <v>658</v>
      </c>
      <c r="E6" s="17" t="s">
        <v>143</v>
      </c>
      <c r="F6" s="19" t="s">
        <v>1536</v>
      </c>
      <c r="G6" s="19" t="s">
        <v>1537</v>
      </c>
      <c r="H6" s="17" t="s">
        <v>146</v>
      </c>
      <c r="I6" s="17" t="s">
        <v>30</v>
      </c>
      <c r="J6" s="17" t="s">
        <v>30</v>
      </c>
      <c r="K6" s="19" t="s">
        <v>148</v>
      </c>
      <c r="L6" s="17" t="s">
        <v>31</v>
      </c>
      <c r="M6" s="19" t="s">
        <v>1538</v>
      </c>
      <c r="N6" s="19" t="s">
        <v>204</v>
      </c>
      <c r="O6" s="154" t="s">
        <v>855</v>
      </c>
      <c r="P6" s="19" t="s">
        <v>150</v>
      </c>
      <c r="Q6" s="17" t="s">
        <v>34</v>
      </c>
      <c r="R6" s="152">
        <v>8000</v>
      </c>
      <c r="S6" s="134">
        <v>1</v>
      </c>
      <c r="T6" s="133">
        <v>1667</v>
      </c>
      <c r="U6" s="146">
        <v>1</v>
      </c>
      <c r="V6" s="148">
        <v>1354</v>
      </c>
      <c r="W6" s="133">
        <v>22.571000000000002</v>
      </c>
      <c r="X6" s="147">
        <v>5.0456923128235402E-2</v>
      </c>
      <c r="Y6" s="147">
        <v>1.1400605361002101E-5</v>
      </c>
    </row>
    <row r="7" spans="1:25" x14ac:dyDescent="0.25">
      <c r="A7" s="19">
        <v>161</v>
      </c>
      <c r="B7" s="19">
        <v>9943</v>
      </c>
      <c r="C7" s="19" t="s">
        <v>213</v>
      </c>
      <c r="D7" s="19" t="s">
        <v>214</v>
      </c>
      <c r="E7" s="17" t="s">
        <v>143</v>
      </c>
      <c r="F7" s="19" t="s">
        <v>1539</v>
      </c>
      <c r="G7" s="19" t="s">
        <v>1540</v>
      </c>
      <c r="H7" s="17" t="s">
        <v>146</v>
      </c>
      <c r="I7" s="17" t="s">
        <v>30</v>
      </c>
      <c r="J7" s="17" t="s">
        <v>30</v>
      </c>
      <c r="K7" s="19" t="s">
        <v>148</v>
      </c>
      <c r="L7" s="17" t="s">
        <v>31</v>
      </c>
      <c r="M7" s="19" t="s">
        <v>1036</v>
      </c>
      <c r="N7" s="19" t="s">
        <v>161</v>
      </c>
      <c r="O7" s="154" t="s">
        <v>1541</v>
      </c>
      <c r="P7" s="19" t="s">
        <v>150</v>
      </c>
      <c r="Q7" s="17" t="s">
        <v>34</v>
      </c>
      <c r="R7" s="152">
        <v>58000</v>
      </c>
      <c r="S7" s="134">
        <v>1</v>
      </c>
      <c r="T7" s="133">
        <v>2202</v>
      </c>
      <c r="U7" s="146">
        <v>1</v>
      </c>
      <c r="V7" s="148">
        <v>19020</v>
      </c>
      <c r="W7" s="133">
        <v>418.82</v>
      </c>
      <c r="X7" s="147">
        <v>0.93625538085898996</v>
      </c>
      <c r="Y7" s="147">
        <v>2.11544371961814E-4</v>
      </c>
    </row>
    <row r="8" spans="1:25" x14ac:dyDescent="0.25">
      <c r="A8" s="19">
        <v>161</v>
      </c>
      <c r="B8" s="19">
        <v>9943</v>
      </c>
      <c r="C8" s="19" t="s">
        <v>657</v>
      </c>
      <c r="D8" s="19" t="s">
        <v>658</v>
      </c>
      <c r="E8" s="17" t="s">
        <v>143</v>
      </c>
      <c r="F8" s="19" t="s">
        <v>1536</v>
      </c>
      <c r="G8" s="19" t="s">
        <v>1537</v>
      </c>
      <c r="H8" s="17" t="s">
        <v>146</v>
      </c>
      <c r="I8" s="17" t="s">
        <v>30</v>
      </c>
      <c r="J8" s="17" t="s">
        <v>30</v>
      </c>
      <c r="K8" s="19" t="s">
        <v>148</v>
      </c>
      <c r="L8" s="17" t="s">
        <v>31</v>
      </c>
      <c r="M8" s="19" t="s">
        <v>1538</v>
      </c>
      <c r="N8" s="19" t="s">
        <v>204</v>
      </c>
      <c r="O8" s="154" t="s">
        <v>855</v>
      </c>
      <c r="P8" s="19" t="s">
        <v>150</v>
      </c>
      <c r="Q8" s="17" t="s">
        <v>34</v>
      </c>
      <c r="R8" s="152">
        <v>8000</v>
      </c>
      <c r="S8" s="134">
        <v>1</v>
      </c>
      <c r="T8" s="133">
        <v>439</v>
      </c>
      <c r="U8" s="146">
        <v>1</v>
      </c>
      <c r="V8" s="148">
        <v>1354</v>
      </c>
      <c r="W8" s="133">
        <v>5.944</v>
      </c>
      <c r="X8" s="147">
        <v>1.32876960127747E-2</v>
      </c>
      <c r="Y8" s="147">
        <v>3.0023189882903001E-6</v>
      </c>
    </row>
    <row r="9" spans="1:25" x14ac:dyDescent="0.25">
      <c r="A9" s="19">
        <v>161</v>
      </c>
      <c r="B9" s="19">
        <v>12468</v>
      </c>
      <c r="C9" s="19" t="s">
        <v>657</v>
      </c>
      <c r="D9" s="19" t="s">
        <v>658</v>
      </c>
      <c r="E9" s="17" t="s">
        <v>143</v>
      </c>
      <c r="F9" s="19" t="s">
        <v>1536</v>
      </c>
      <c r="G9" s="19" t="s">
        <v>1537</v>
      </c>
      <c r="H9" s="17" t="s">
        <v>146</v>
      </c>
      <c r="I9" s="17" t="s">
        <v>30</v>
      </c>
      <c r="J9" s="17" t="s">
        <v>30</v>
      </c>
      <c r="K9" s="19" t="s">
        <v>148</v>
      </c>
      <c r="L9" s="17" t="s">
        <v>31</v>
      </c>
      <c r="M9" s="19" t="s">
        <v>1538</v>
      </c>
      <c r="N9" s="19" t="s">
        <v>204</v>
      </c>
      <c r="O9" s="154" t="s">
        <v>855</v>
      </c>
      <c r="P9" s="19" t="s">
        <v>150</v>
      </c>
      <c r="Q9" s="17" t="s">
        <v>34</v>
      </c>
      <c r="R9" s="152">
        <v>8000</v>
      </c>
      <c r="S9" s="134">
        <v>1</v>
      </c>
      <c r="T9" s="133">
        <v>120</v>
      </c>
      <c r="U9" s="146">
        <v>1</v>
      </c>
      <c r="V9" s="148">
        <v>1354</v>
      </c>
      <c r="W9" s="133">
        <v>1.625</v>
      </c>
      <c r="X9" s="147">
        <v>1</v>
      </c>
      <c r="Y9" s="147">
        <v>5.66836370463267E-5</v>
      </c>
    </row>
    <row r="10" spans="1:25" x14ac:dyDescent="0.25">
      <c r="A10" s="19"/>
      <c r="B10" s="19"/>
      <c r="C10" s="19"/>
      <c r="D10" s="19"/>
      <c r="E10" s="17"/>
      <c r="F10" s="19"/>
      <c r="G10" s="19"/>
      <c r="H10" s="17"/>
      <c r="I10" s="17"/>
      <c r="J10" s="17"/>
      <c r="K10" s="19"/>
      <c r="L10" s="17"/>
      <c r="M10" s="19"/>
      <c r="N10" s="19"/>
      <c r="O10" s="19"/>
      <c r="P10" s="19"/>
      <c r="Q10" s="17"/>
      <c r="R10" s="17"/>
      <c r="S10" s="17"/>
      <c r="T10" s="19"/>
      <c r="U10" s="19"/>
      <c r="V10" s="19"/>
      <c r="W10" s="19"/>
      <c r="X10" s="19"/>
      <c r="Y10" s="19"/>
    </row>
    <row r="11" spans="1:25" x14ac:dyDescent="0.25">
      <c r="A11" s="24"/>
      <c r="B11" s="19"/>
      <c r="C11" s="19"/>
      <c r="D11" s="19"/>
      <c r="E11" s="17"/>
      <c r="F11" s="19"/>
      <c r="G11" s="19"/>
      <c r="H11" s="17"/>
      <c r="I11" s="17"/>
      <c r="J11" s="17"/>
      <c r="K11" s="19"/>
      <c r="L11" s="17"/>
      <c r="M11" s="19"/>
      <c r="N11" s="19"/>
      <c r="O11" s="19"/>
      <c r="P11" s="19"/>
      <c r="Q11" s="17"/>
      <c r="R11" s="17"/>
      <c r="S11" s="17"/>
      <c r="T11" s="19"/>
      <c r="U11" s="19"/>
      <c r="V11" s="19"/>
      <c r="W11" s="19"/>
      <c r="X11" s="19"/>
      <c r="Y11" s="19"/>
    </row>
    <row r="12" spans="1:25" x14ac:dyDescent="0.25">
      <c r="A12" s="19"/>
      <c r="B12" s="19"/>
      <c r="C12" s="19"/>
      <c r="D12" s="19"/>
      <c r="E12" s="17"/>
      <c r="F12" s="19"/>
      <c r="G12" s="19"/>
      <c r="H12" s="17"/>
      <c r="I12" s="17"/>
      <c r="J12" s="17"/>
      <c r="K12" s="19"/>
      <c r="L12" s="17"/>
      <c r="M12" s="19"/>
      <c r="N12" s="19"/>
      <c r="O12" s="19"/>
      <c r="P12" s="19"/>
      <c r="Q12" s="17"/>
      <c r="R12" s="17"/>
      <c r="S12" s="17"/>
      <c r="T12" s="19"/>
      <c r="U12" s="19"/>
      <c r="V12" s="19"/>
      <c r="W12" s="19"/>
      <c r="X12" s="19"/>
      <c r="Y12" s="19"/>
    </row>
    <row r="13" spans="1:25" x14ac:dyDescent="0.25">
      <c r="A13" s="19"/>
      <c r="B13" s="19"/>
      <c r="C13" s="19"/>
      <c r="D13" s="19"/>
      <c r="E13" s="17"/>
      <c r="F13" s="19"/>
      <c r="G13" s="19"/>
      <c r="H13" s="17"/>
      <c r="I13" s="17"/>
      <c r="J13" s="17"/>
      <c r="K13" s="19"/>
      <c r="L13" s="17"/>
      <c r="M13" s="19"/>
      <c r="N13" s="19"/>
      <c r="O13" s="19"/>
      <c r="P13" s="19"/>
      <c r="Q13" s="17"/>
      <c r="R13" s="17"/>
      <c r="S13" s="17"/>
      <c r="T13" s="19"/>
      <c r="U13" s="19"/>
      <c r="V13" s="19"/>
      <c r="W13" s="19"/>
      <c r="X13" s="19"/>
      <c r="Y13" s="19"/>
    </row>
    <row r="14" spans="1:25" x14ac:dyDescent="0.25">
      <c r="A14" s="19"/>
      <c r="B14" s="19"/>
      <c r="C14" s="19"/>
      <c r="D14" s="19"/>
      <c r="E14" s="17"/>
      <c r="F14" s="19"/>
      <c r="G14" s="19"/>
      <c r="H14" s="17"/>
      <c r="I14" s="17"/>
      <c r="J14" s="17"/>
      <c r="K14" s="19"/>
      <c r="L14" s="17"/>
      <c r="M14" s="19"/>
      <c r="N14" s="19"/>
      <c r="O14" s="19"/>
      <c r="P14" s="19"/>
      <c r="Q14" s="17"/>
      <c r="R14" s="17"/>
      <c r="S14" s="17"/>
      <c r="T14" s="19"/>
      <c r="U14" s="19"/>
      <c r="V14" s="19"/>
      <c r="W14" s="19"/>
      <c r="X14" s="19"/>
      <c r="Y14" s="19"/>
    </row>
    <row r="15" spans="1:25" x14ac:dyDescent="0.25">
      <c r="A15" s="19"/>
      <c r="B15" s="19"/>
      <c r="C15" s="19"/>
      <c r="D15" s="19"/>
      <c r="E15" s="17"/>
      <c r="F15" s="19"/>
      <c r="G15" s="19"/>
      <c r="H15" s="17"/>
      <c r="I15" s="17"/>
      <c r="J15" s="17"/>
      <c r="K15" s="19"/>
      <c r="L15" s="17"/>
      <c r="M15" s="19"/>
      <c r="N15" s="19"/>
      <c r="O15" s="19"/>
      <c r="P15" s="19"/>
      <c r="Q15" s="17"/>
      <c r="R15" s="17"/>
      <c r="S15" s="17"/>
      <c r="T15" s="19"/>
      <c r="U15" s="19"/>
      <c r="V15" s="19"/>
      <c r="W15" s="19"/>
      <c r="X15" s="19"/>
      <c r="Y15" s="19"/>
    </row>
    <row r="16" spans="1:25" x14ac:dyDescent="0.25">
      <c r="A16" s="19"/>
      <c r="B16" s="19"/>
      <c r="C16" s="19"/>
      <c r="D16" s="19"/>
      <c r="E16" s="17"/>
      <c r="F16" s="19"/>
      <c r="G16" s="19"/>
      <c r="H16" s="17"/>
      <c r="I16" s="17"/>
      <c r="J16" s="17"/>
      <c r="K16" s="19"/>
      <c r="L16" s="17"/>
      <c r="M16" s="19"/>
      <c r="N16" s="19"/>
      <c r="O16" s="19"/>
      <c r="P16" s="19"/>
      <c r="Q16" s="17"/>
      <c r="R16" s="17"/>
      <c r="S16" s="17"/>
      <c r="T16" s="19"/>
      <c r="U16" s="19"/>
      <c r="V16" s="19"/>
      <c r="W16" s="19"/>
      <c r="X16" s="19"/>
      <c r="Y16" s="19"/>
    </row>
    <row r="17" spans="1:25" x14ac:dyDescent="0.25">
      <c r="A17" s="19"/>
      <c r="B17" s="19"/>
      <c r="C17" s="19"/>
      <c r="D17" s="19"/>
      <c r="E17" s="17"/>
      <c r="F17" s="19"/>
      <c r="G17" s="19"/>
      <c r="H17" s="17"/>
      <c r="I17" s="17"/>
      <c r="J17" s="17"/>
      <c r="K17" s="19"/>
      <c r="L17" s="17"/>
      <c r="M17" s="19"/>
      <c r="N17" s="19"/>
      <c r="O17" s="19"/>
      <c r="P17" s="19"/>
      <c r="Q17" s="17"/>
      <c r="R17" s="17"/>
      <c r="S17" s="17"/>
      <c r="T17" s="19"/>
      <c r="U17" s="19"/>
      <c r="V17" s="19"/>
      <c r="W17" s="19"/>
      <c r="X17" s="19"/>
      <c r="Y17" s="19"/>
    </row>
    <row r="18" spans="1:25" x14ac:dyDescent="0.25">
      <c r="A18" s="19"/>
      <c r="B18" s="19"/>
      <c r="C18" s="19"/>
      <c r="D18" s="19"/>
      <c r="E18" s="17"/>
      <c r="F18" s="19"/>
      <c r="G18" s="19"/>
      <c r="H18" s="17"/>
      <c r="I18" s="17"/>
      <c r="J18" s="17"/>
      <c r="K18" s="19"/>
      <c r="L18" s="17"/>
      <c r="M18" s="19"/>
      <c r="N18" s="19"/>
      <c r="O18" s="19"/>
      <c r="P18" s="19"/>
      <c r="Q18" s="17"/>
      <c r="R18" s="17"/>
      <c r="S18" s="17"/>
      <c r="T18" s="19"/>
      <c r="U18" s="19"/>
      <c r="V18" s="19"/>
      <c r="W18" s="19"/>
      <c r="X18" s="19"/>
      <c r="Y18" s="19"/>
    </row>
    <row r="19" spans="1:25" x14ac:dyDescent="0.25">
      <c r="A19" s="19"/>
      <c r="B19" s="19"/>
      <c r="C19" s="19"/>
      <c r="D19" s="19"/>
      <c r="E19" s="17"/>
      <c r="F19" s="19"/>
      <c r="G19" s="19"/>
      <c r="H19" s="17"/>
      <c r="I19" s="17"/>
      <c r="J19" s="17"/>
      <c r="K19" s="19"/>
      <c r="L19" s="17"/>
      <c r="M19" s="19"/>
      <c r="N19" s="19"/>
      <c r="O19" s="19"/>
      <c r="P19" s="19"/>
      <c r="Q19" s="17"/>
      <c r="R19" s="17"/>
      <c r="S19" s="17"/>
      <c r="T19" s="19"/>
      <c r="U19" s="19"/>
      <c r="V19" s="19"/>
      <c r="W19" s="19"/>
      <c r="X19" s="19"/>
      <c r="Y19" s="19"/>
    </row>
    <row r="20" spans="1:25" x14ac:dyDescent="0.25">
      <c r="E20" s="17"/>
      <c r="H20" s="17"/>
      <c r="I20" s="17"/>
      <c r="J20" s="17"/>
      <c r="K20" s="19"/>
      <c r="L20" s="17"/>
      <c r="N20" s="19"/>
      <c r="P20" s="19"/>
    </row>
    <row r="21" spans="1:25" x14ac:dyDescent="0.25">
      <c r="H21" s="4"/>
      <c r="L21" s="4"/>
    </row>
    <row r="22" spans="1:25" x14ac:dyDescent="0.25">
      <c r="L22" s="4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I2:I20" xr:uid="{00000000-0002-0000-0900-000000000000}">
      <formula1>israel_abroad</formula1>
    </dataValidation>
    <dataValidation type="list" allowBlank="1" showInputMessage="1" showErrorMessage="1" sqref="N2:N20" xr:uid="{00000000-0002-0000-0900-000001000000}">
      <formula1>Industry_sectors</formula1>
    </dataValidation>
    <dataValidation type="list" allowBlank="1" showInputMessage="1" showErrorMessage="1" sqref="P2:P20" xr:uid="{00000000-0002-0000-0900-000002000000}">
      <formula1>Holding_interest</formula1>
    </dataValidation>
    <dataValidation type="list" allowBlank="1" showInputMessage="1" showErrorMessage="1" sqref="J2:J20" xr:uid="{00000000-0002-0000-0900-000003000000}">
      <formula1>Country_list</formula1>
    </dataValidation>
    <dataValidation type="list" allowBlank="1" showInputMessage="1" showErrorMessage="1" sqref="E2:E20" xr:uid="{00000000-0002-0000-0900-000004000000}">
      <formula1>Issuer_Type_TFunds</formula1>
    </dataValidation>
    <dataValidation type="list" allowBlank="1" showInputMessage="1" showErrorMessage="1" sqref="H2:H20" xr:uid="{00000000-0002-0000-0900-000005000000}">
      <formula1>Security_ID_Number_Type</formula1>
    </dataValidation>
    <dataValidation type="list" allowBlank="1" showInputMessage="1" showErrorMessage="1" sqref="K2:K20" xr:uid="{00000000-0002-0000-0900-000006000000}">
      <formula1>tradeable_status_warrants</formula1>
    </dataValidation>
    <dataValidation type="list" allowBlank="1" showInputMessage="1" showErrorMessage="1" sqref="L2:L20" xr:uid="{00000000-0002-0000-0900-000007000000}">
      <formula1>Stock_Exchange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30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24" width="11.59765625" style="2" customWidth="1"/>
    <col min="25" max="25" width="11.59765625" style="2" hidden="1" customWidth="1"/>
    <col min="26" max="26" width="9" style="2" hidden="1" customWidth="1"/>
    <col min="27" max="16384" width="9" style="2" hidden="1"/>
  </cols>
  <sheetData>
    <row r="1" spans="1:24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8</v>
      </c>
      <c r="M1" s="18" t="s">
        <v>133</v>
      </c>
      <c r="N1" s="18" t="s">
        <v>1542</v>
      </c>
      <c r="O1" s="18" t="s">
        <v>1533</v>
      </c>
      <c r="P1" s="18" t="s">
        <v>134</v>
      </c>
      <c r="Q1" s="18" t="s">
        <v>11</v>
      </c>
      <c r="R1" s="18" t="s">
        <v>1534</v>
      </c>
      <c r="S1" s="18" t="s">
        <v>17</v>
      </c>
      <c r="T1" s="18" t="s">
        <v>18</v>
      </c>
      <c r="U1" s="18" t="s">
        <v>19</v>
      </c>
      <c r="V1" s="18" t="s">
        <v>20</v>
      </c>
      <c r="W1" s="18" t="s">
        <v>24</v>
      </c>
      <c r="X1" s="18" t="s">
        <v>25</v>
      </c>
    </row>
    <row r="2" spans="1:24" x14ac:dyDescent="0.25">
      <c r="A2" s="19"/>
      <c r="B2" s="19"/>
      <c r="C2" s="19"/>
      <c r="D2" s="19"/>
      <c r="E2" s="17"/>
      <c r="F2" s="19"/>
      <c r="G2" s="19"/>
      <c r="H2" s="17"/>
      <c r="I2" s="19"/>
      <c r="J2" s="17"/>
      <c r="K2" s="17"/>
      <c r="L2" s="17"/>
      <c r="M2" s="19"/>
      <c r="N2" s="19"/>
      <c r="O2" s="19"/>
      <c r="P2" s="19"/>
      <c r="Q2" s="17"/>
      <c r="R2" s="17"/>
      <c r="S2" s="19"/>
      <c r="T2" s="19"/>
      <c r="U2" s="19"/>
      <c r="V2" s="19"/>
      <c r="W2" s="19"/>
      <c r="X2" s="19"/>
    </row>
    <row r="3" spans="1:24" x14ac:dyDescent="0.25">
      <c r="A3" s="19"/>
      <c r="B3" s="19"/>
      <c r="C3" s="19"/>
      <c r="D3" s="19"/>
      <c r="E3" s="17"/>
      <c r="F3" s="19"/>
      <c r="G3" s="19"/>
      <c r="H3" s="17"/>
      <c r="I3" s="19"/>
      <c r="J3" s="17"/>
      <c r="K3" s="17"/>
      <c r="L3" s="17"/>
      <c r="M3" s="19"/>
      <c r="N3" s="19"/>
      <c r="O3" s="19"/>
      <c r="P3" s="19"/>
      <c r="Q3" s="17"/>
      <c r="R3" s="17"/>
      <c r="S3" s="19"/>
      <c r="T3" s="19"/>
      <c r="U3" s="19"/>
      <c r="V3" s="19"/>
      <c r="W3" s="19"/>
      <c r="X3" s="19"/>
    </row>
    <row r="4" spans="1:24" x14ac:dyDescent="0.25">
      <c r="A4" s="19"/>
      <c r="B4" s="19"/>
      <c r="C4" s="19"/>
      <c r="D4" s="19"/>
      <c r="E4" s="17"/>
      <c r="F4" s="19"/>
      <c r="G4" s="19"/>
      <c r="H4" s="17"/>
      <c r="I4" s="19"/>
      <c r="J4" s="17"/>
      <c r="K4" s="17"/>
      <c r="L4" s="17"/>
      <c r="M4" s="19"/>
      <c r="N4" s="19"/>
      <c r="O4" s="19"/>
      <c r="P4" s="19"/>
      <c r="Q4" s="17"/>
      <c r="R4" s="17"/>
      <c r="S4" s="19"/>
      <c r="T4" s="19"/>
      <c r="U4" s="19"/>
      <c r="V4" s="19"/>
      <c r="W4" s="19"/>
      <c r="X4" s="19"/>
    </row>
    <row r="5" spans="1:24" x14ac:dyDescent="0.25">
      <c r="A5" s="19"/>
      <c r="B5" s="19"/>
      <c r="C5" s="19"/>
      <c r="D5" s="19"/>
      <c r="E5" s="17"/>
      <c r="F5" s="19"/>
      <c r="G5" s="19"/>
      <c r="H5" s="17"/>
      <c r="I5" s="19"/>
      <c r="J5" s="17"/>
      <c r="K5" s="17"/>
      <c r="L5" s="17"/>
      <c r="M5" s="19"/>
      <c r="N5" s="19"/>
      <c r="O5" s="19"/>
      <c r="P5" s="19"/>
      <c r="Q5" s="17"/>
      <c r="R5" s="17"/>
      <c r="S5" s="19"/>
      <c r="T5" s="19"/>
      <c r="U5" s="19"/>
      <c r="V5" s="19"/>
      <c r="W5" s="19"/>
      <c r="X5" s="19"/>
    </row>
    <row r="6" spans="1:24" x14ac:dyDescent="0.25">
      <c r="A6" s="19"/>
      <c r="B6" s="19"/>
      <c r="C6" s="19"/>
      <c r="D6" s="19"/>
      <c r="E6" s="17"/>
      <c r="F6" s="19"/>
      <c r="G6" s="19"/>
      <c r="H6" s="17"/>
      <c r="I6" s="19"/>
      <c r="J6" s="17"/>
      <c r="K6" s="17"/>
      <c r="L6" s="17"/>
      <c r="M6" s="19"/>
      <c r="N6" s="19"/>
      <c r="O6" s="19"/>
      <c r="P6" s="19"/>
      <c r="Q6" s="17"/>
      <c r="R6" s="17"/>
      <c r="S6" s="19"/>
      <c r="T6" s="19"/>
      <c r="U6" s="19"/>
      <c r="V6" s="19"/>
      <c r="W6" s="19"/>
      <c r="X6" s="19"/>
    </row>
    <row r="7" spans="1:24" x14ac:dyDescent="0.25">
      <c r="A7" s="19"/>
      <c r="B7" s="19"/>
      <c r="C7" s="19"/>
      <c r="D7" s="19"/>
      <c r="E7" s="17"/>
      <c r="F7" s="19"/>
      <c r="G7" s="19"/>
      <c r="H7" s="17"/>
      <c r="I7" s="19"/>
      <c r="J7" s="17"/>
      <c r="K7" s="17"/>
      <c r="L7" s="17"/>
      <c r="M7" s="19"/>
      <c r="N7" s="19"/>
      <c r="O7" s="19"/>
      <c r="P7" s="19"/>
      <c r="Q7" s="17"/>
      <c r="R7" s="17"/>
      <c r="S7" s="19"/>
      <c r="T7" s="19"/>
      <c r="U7" s="19"/>
      <c r="V7" s="19"/>
      <c r="W7" s="19"/>
      <c r="X7" s="19"/>
    </row>
    <row r="8" spans="1:24" x14ac:dyDescent="0.25">
      <c r="A8" s="19"/>
      <c r="B8" s="19"/>
      <c r="C8" s="19"/>
      <c r="D8" s="19"/>
      <c r="E8" s="17"/>
      <c r="F8" s="19"/>
      <c r="G8" s="19"/>
      <c r="H8" s="17"/>
      <c r="I8" s="19"/>
      <c r="J8" s="17"/>
      <c r="K8" s="17"/>
      <c r="L8" s="17"/>
      <c r="M8" s="19"/>
      <c r="N8" s="19"/>
      <c r="O8" s="19"/>
      <c r="P8" s="19"/>
      <c r="Q8" s="17"/>
      <c r="R8" s="17"/>
      <c r="S8" s="19"/>
      <c r="T8" s="19"/>
      <c r="U8" s="19"/>
      <c r="V8" s="19"/>
      <c r="W8" s="19"/>
      <c r="X8" s="19"/>
    </row>
    <row r="9" spans="1:24" x14ac:dyDescent="0.25">
      <c r="A9" s="19"/>
      <c r="B9" s="19"/>
      <c r="C9" s="19"/>
      <c r="D9" s="19"/>
      <c r="E9" s="17"/>
      <c r="F9" s="19"/>
      <c r="G9" s="19"/>
      <c r="H9" s="17"/>
      <c r="I9" s="19"/>
      <c r="J9" s="17"/>
      <c r="K9" s="17"/>
      <c r="L9" s="17"/>
      <c r="M9" s="19"/>
      <c r="N9" s="19"/>
      <c r="O9" s="19"/>
      <c r="P9" s="19"/>
      <c r="Q9" s="17"/>
      <c r="R9" s="17"/>
      <c r="S9" s="19"/>
      <c r="T9" s="19"/>
      <c r="U9" s="19"/>
      <c r="V9" s="19"/>
      <c r="W9" s="19"/>
      <c r="X9" s="19"/>
    </row>
    <row r="10" spans="1:24" x14ac:dyDescent="0.25">
      <c r="A10" s="19"/>
      <c r="B10" s="19"/>
      <c r="C10" s="19"/>
      <c r="D10" s="19"/>
      <c r="E10" s="17"/>
      <c r="F10" s="19"/>
      <c r="G10" s="19"/>
      <c r="H10" s="17"/>
      <c r="I10" s="19"/>
      <c r="J10" s="17"/>
      <c r="K10" s="17"/>
      <c r="L10" s="17"/>
      <c r="M10" s="19"/>
      <c r="N10" s="19"/>
      <c r="O10" s="19"/>
      <c r="P10" s="19"/>
      <c r="Q10" s="17"/>
      <c r="R10" s="17"/>
      <c r="S10" s="19"/>
      <c r="T10" s="19"/>
      <c r="U10" s="19"/>
      <c r="V10" s="19"/>
      <c r="W10" s="19"/>
      <c r="X10" s="19"/>
    </row>
    <row r="11" spans="1:24" x14ac:dyDescent="0.25">
      <c r="A11" s="19"/>
      <c r="B11" s="19"/>
      <c r="C11" s="19"/>
      <c r="D11" s="19"/>
      <c r="E11" s="17"/>
      <c r="F11" s="19"/>
      <c r="G11" s="19"/>
      <c r="H11" s="17"/>
      <c r="I11" s="19"/>
      <c r="J11" s="17"/>
      <c r="K11" s="17"/>
      <c r="L11" s="17"/>
      <c r="M11" s="19"/>
      <c r="N11" s="19"/>
      <c r="O11" s="19"/>
      <c r="P11" s="19"/>
      <c r="Q11" s="17"/>
      <c r="R11" s="17"/>
      <c r="S11" s="19"/>
      <c r="T11" s="19"/>
      <c r="U11" s="19"/>
      <c r="V11" s="19"/>
      <c r="W11" s="19"/>
      <c r="X11" s="19"/>
    </row>
    <row r="12" spans="1:24" x14ac:dyDescent="0.25">
      <c r="A12" s="19"/>
      <c r="B12" s="19"/>
      <c r="C12" s="19"/>
      <c r="D12" s="19"/>
      <c r="E12" s="17"/>
      <c r="F12" s="19"/>
      <c r="G12" s="19"/>
      <c r="H12" s="17"/>
      <c r="I12" s="19"/>
      <c r="J12" s="17"/>
      <c r="K12" s="17"/>
      <c r="L12" s="17"/>
      <c r="M12" s="19"/>
      <c r="N12" s="19"/>
      <c r="O12" s="19"/>
      <c r="P12" s="19"/>
      <c r="Q12" s="17"/>
      <c r="R12" s="17"/>
      <c r="S12" s="19"/>
      <c r="T12" s="19"/>
      <c r="U12" s="19"/>
      <c r="V12" s="19"/>
      <c r="W12" s="19"/>
      <c r="X12" s="19"/>
    </row>
    <row r="13" spans="1:24" x14ac:dyDescent="0.25">
      <c r="A13" s="19"/>
      <c r="B13" s="19"/>
      <c r="C13" s="19"/>
      <c r="D13" s="19"/>
      <c r="E13" s="17"/>
      <c r="F13" s="19"/>
      <c r="G13" s="19"/>
      <c r="H13" s="17"/>
      <c r="I13" s="19"/>
      <c r="J13" s="17"/>
      <c r="K13" s="17"/>
      <c r="L13" s="17"/>
      <c r="M13" s="19"/>
      <c r="N13" s="19"/>
      <c r="O13" s="19"/>
      <c r="P13" s="19"/>
      <c r="Q13" s="17"/>
      <c r="R13" s="17"/>
      <c r="S13" s="19"/>
      <c r="T13" s="19"/>
      <c r="U13" s="19"/>
      <c r="V13" s="19"/>
      <c r="W13" s="19"/>
      <c r="X13" s="19"/>
    </row>
    <row r="14" spans="1:24" x14ac:dyDescent="0.25">
      <c r="A14" s="19"/>
      <c r="B14" s="19"/>
      <c r="C14" s="19"/>
      <c r="D14" s="19"/>
      <c r="E14" s="17"/>
      <c r="F14" s="19"/>
      <c r="G14" s="19"/>
      <c r="H14" s="17"/>
      <c r="I14" s="19"/>
      <c r="J14" s="17"/>
      <c r="K14" s="17"/>
      <c r="L14" s="17"/>
      <c r="M14" s="19"/>
      <c r="N14" s="19"/>
      <c r="O14" s="19"/>
      <c r="P14" s="19"/>
      <c r="Q14" s="17"/>
      <c r="R14" s="17"/>
      <c r="S14" s="19"/>
      <c r="T14" s="19"/>
      <c r="U14" s="19"/>
      <c r="V14" s="19"/>
      <c r="W14" s="19"/>
      <c r="X14" s="19"/>
    </row>
    <row r="15" spans="1:24" x14ac:dyDescent="0.25">
      <c r="A15" s="19"/>
      <c r="B15" s="19"/>
      <c r="C15" s="19"/>
      <c r="D15" s="19"/>
      <c r="E15" s="17"/>
      <c r="F15" s="19"/>
      <c r="G15" s="19"/>
      <c r="H15" s="17"/>
      <c r="I15" s="19"/>
      <c r="J15" s="17"/>
      <c r="K15" s="17"/>
      <c r="L15" s="17"/>
      <c r="M15" s="19"/>
      <c r="N15" s="19"/>
      <c r="O15" s="19"/>
      <c r="P15" s="19"/>
      <c r="Q15" s="17"/>
      <c r="R15" s="17"/>
      <c r="S15" s="19"/>
      <c r="T15" s="19"/>
      <c r="U15" s="19"/>
      <c r="V15" s="19"/>
      <c r="W15" s="19"/>
      <c r="X15" s="19"/>
    </row>
    <row r="16" spans="1:24" x14ac:dyDescent="0.25">
      <c r="A16" s="19"/>
      <c r="B16" s="19"/>
      <c r="C16" s="19"/>
      <c r="D16" s="19"/>
      <c r="E16" s="17"/>
      <c r="F16" s="19"/>
      <c r="G16" s="19"/>
      <c r="H16" s="17"/>
      <c r="I16" s="19"/>
      <c r="J16" s="17"/>
      <c r="K16" s="17"/>
      <c r="L16" s="17"/>
      <c r="M16" s="19"/>
      <c r="N16" s="19"/>
      <c r="O16" s="19"/>
      <c r="P16" s="19"/>
      <c r="Q16" s="17"/>
      <c r="R16" s="17"/>
      <c r="S16" s="19"/>
      <c r="T16" s="19"/>
      <c r="U16" s="19"/>
      <c r="V16" s="19"/>
      <c r="W16" s="19"/>
      <c r="X16" s="19"/>
    </row>
    <row r="17" spans="1:24" x14ac:dyDescent="0.25">
      <c r="A17" s="19"/>
      <c r="B17" s="19"/>
      <c r="C17" s="19"/>
      <c r="D17" s="19"/>
      <c r="E17" s="17"/>
      <c r="F17" s="19"/>
      <c r="G17" s="19"/>
      <c r="H17" s="17"/>
      <c r="I17" s="19"/>
      <c r="J17" s="17"/>
      <c r="K17" s="17"/>
      <c r="L17" s="17"/>
      <c r="M17" s="19"/>
      <c r="N17" s="19"/>
      <c r="O17" s="19"/>
      <c r="P17" s="19"/>
      <c r="Q17" s="17"/>
      <c r="R17" s="17"/>
      <c r="S17" s="19"/>
      <c r="T17" s="19"/>
      <c r="U17" s="19"/>
      <c r="V17" s="19"/>
      <c r="W17" s="19"/>
      <c r="X17" s="19"/>
    </row>
    <row r="18" spans="1:24" x14ac:dyDescent="0.25">
      <c r="A18" s="19"/>
      <c r="B18" s="19"/>
      <c r="C18" s="19"/>
      <c r="D18" s="19"/>
      <c r="E18" s="17"/>
      <c r="F18" s="19"/>
      <c r="G18" s="19"/>
      <c r="H18" s="17"/>
      <c r="I18" s="19"/>
      <c r="J18" s="17"/>
      <c r="K18" s="17"/>
      <c r="L18" s="17"/>
      <c r="M18" s="19"/>
      <c r="N18" s="19"/>
      <c r="O18" s="19"/>
      <c r="P18" s="19"/>
      <c r="Q18" s="17"/>
      <c r="R18" s="17"/>
      <c r="S18" s="19"/>
      <c r="T18" s="19"/>
      <c r="U18" s="19"/>
      <c r="V18" s="19"/>
      <c r="W18" s="19"/>
      <c r="X18" s="19"/>
    </row>
    <row r="19" spans="1:24" x14ac:dyDescent="0.25">
      <c r="A19" s="19"/>
      <c r="B19" s="19"/>
      <c r="C19" s="19"/>
      <c r="D19" s="19"/>
      <c r="E19" s="17"/>
      <c r="F19" s="19"/>
      <c r="G19" s="19"/>
      <c r="H19" s="17"/>
      <c r="I19" s="19"/>
      <c r="J19" s="17"/>
      <c r="K19" s="17"/>
      <c r="L19" s="17"/>
      <c r="M19" s="19"/>
      <c r="N19" s="19"/>
      <c r="O19" s="19"/>
      <c r="P19" s="19"/>
      <c r="Q19" s="17"/>
      <c r="R19" s="17"/>
      <c r="S19" s="19"/>
      <c r="T19" s="19"/>
      <c r="U19" s="19"/>
      <c r="V19" s="19"/>
      <c r="W19" s="19"/>
      <c r="X19" s="19"/>
    </row>
    <row r="20" spans="1:24" x14ac:dyDescent="0.25">
      <c r="E20" s="17"/>
      <c r="H20" s="17"/>
      <c r="I20" s="19"/>
      <c r="J20" s="17"/>
      <c r="K20" s="17"/>
      <c r="L20" s="17"/>
      <c r="M20" s="19"/>
      <c r="P20" s="19"/>
    </row>
    <row r="21" spans="1:24" x14ac:dyDescent="0.25">
      <c r="E21"/>
      <c r="H21" s="4"/>
      <c r="L21" s="4"/>
    </row>
    <row r="22" spans="1:24" x14ac:dyDescent="0.25">
      <c r="L22" s="4"/>
    </row>
    <row r="30" spans="1:24" x14ac:dyDescent="0.25">
      <c r="H30" s="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A00-000000000000}">
      <formula1>israel_abroad</formula1>
    </dataValidation>
    <dataValidation type="list" allowBlank="1" showInputMessage="1" showErrorMessage="1" sqref="P2:P20" xr:uid="{00000000-0002-0000-0A00-000001000000}">
      <formula1>Holding_interest</formula1>
    </dataValidation>
    <dataValidation type="list" allowBlank="1" showInputMessage="1" showErrorMessage="1" sqref="N2:N19" xr:uid="{00000000-0002-0000-0A00-000002000000}">
      <formula1>Underlying_Asset</formula1>
    </dataValidation>
    <dataValidation type="list" allowBlank="1" showInputMessage="1" showErrorMessage="1" sqref="K2:K20" xr:uid="{00000000-0002-0000-0A00-000003000000}">
      <formula1>Country_list</formula1>
    </dataValidation>
    <dataValidation type="list" allowBlank="1" showInputMessage="1" showErrorMessage="1" sqref="E2:E20" xr:uid="{00000000-0002-0000-0A00-000004000000}">
      <formula1>Issuer_Type_TFunds</formula1>
    </dataValidation>
    <dataValidation type="list" allowBlank="1" showInputMessage="1" showErrorMessage="1" sqref="H2:H20" xr:uid="{00000000-0002-0000-0A00-000005000000}">
      <formula1>Security_ID_Number_Type</formula1>
    </dataValidation>
    <dataValidation type="list" allowBlank="1" showInputMessage="1" showErrorMessage="1" sqref="M2:M20" xr:uid="{00000000-0002-0000-0A00-000006000000}">
      <formula1>Industry_Sector</formula1>
    </dataValidation>
    <dataValidation type="list" allowBlank="1" showInputMessage="1" showErrorMessage="1" sqref="L2:L20" xr:uid="{00000000-0002-0000-0A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8000000}">
          <x14:formula1>
            <xm:f>'אפשרויות בחירה'!$C$901:$C$905</xm:f>
          </x14:formula1>
          <xm:sqref>I2:I20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22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20" width="11.59765625" style="2" customWidth="1"/>
    <col min="21" max="21" width="9" style="2" hidden="1" customWidth="1"/>
    <col min="22" max="16384" width="9" style="2" hidden="1"/>
  </cols>
  <sheetData>
    <row r="1" spans="1:20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6</v>
      </c>
      <c r="J1" s="18" t="s">
        <v>7</v>
      </c>
      <c r="K1" s="18" t="s">
        <v>8</v>
      </c>
      <c r="L1" s="18" t="s">
        <v>1542</v>
      </c>
      <c r="M1" s="18" t="s">
        <v>134</v>
      </c>
      <c r="N1" s="18" t="s">
        <v>11</v>
      </c>
      <c r="O1" s="18" t="s">
        <v>17</v>
      </c>
      <c r="P1" s="138" t="s">
        <v>18</v>
      </c>
      <c r="Q1" s="144" t="s">
        <v>19</v>
      </c>
      <c r="R1" s="18" t="s">
        <v>20</v>
      </c>
      <c r="S1" s="140" t="s">
        <v>24</v>
      </c>
      <c r="T1" s="140" t="s">
        <v>25</v>
      </c>
    </row>
    <row r="2" spans="1:20" x14ac:dyDescent="0.25">
      <c r="A2" s="19">
        <v>161</v>
      </c>
      <c r="B2" s="19">
        <v>9938</v>
      </c>
      <c r="C2" s="2" t="s">
        <v>1543</v>
      </c>
      <c r="D2" s="2" t="s">
        <v>1544</v>
      </c>
      <c r="E2" s="17" t="s">
        <v>33</v>
      </c>
      <c r="F2" s="19" t="s">
        <v>1545</v>
      </c>
      <c r="G2" s="19" t="s">
        <v>1546</v>
      </c>
      <c r="H2" s="17" t="s">
        <v>1547</v>
      </c>
      <c r="I2" s="17" t="s">
        <v>82</v>
      </c>
      <c r="J2" s="17" t="s">
        <v>83</v>
      </c>
      <c r="K2" s="17" t="s">
        <v>1548</v>
      </c>
      <c r="L2" s="19" t="s">
        <v>1549</v>
      </c>
      <c r="M2" s="19" t="s">
        <v>150</v>
      </c>
      <c r="N2" s="17" t="s">
        <v>87</v>
      </c>
      <c r="O2" s="133">
        <v>14</v>
      </c>
      <c r="P2" s="146">
        <v>3.19</v>
      </c>
      <c r="Q2" s="148">
        <v>6892.5</v>
      </c>
      <c r="R2" s="133">
        <v>-128.732</v>
      </c>
      <c r="S2" s="147">
        <v>0.78978012192615799</v>
      </c>
      <c r="T2" s="147">
        <v>-1.4746784921989299E-3</v>
      </c>
    </row>
    <row r="3" spans="1:20" x14ac:dyDescent="0.25">
      <c r="A3" s="19">
        <v>161</v>
      </c>
      <c r="B3" s="19">
        <v>9938</v>
      </c>
      <c r="C3" s="2" t="s">
        <v>1543</v>
      </c>
      <c r="D3" s="2" t="s">
        <v>1544</v>
      </c>
      <c r="E3" s="17" t="s">
        <v>33</v>
      </c>
      <c r="F3" s="19" t="s">
        <v>1550</v>
      </c>
      <c r="G3" s="19" t="s">
        <v>1551</v>
      </c>
      <c r="H3" s="17" t="s">
        <v>1547</v>
      </c>
      <c r="I3" s="17" t="s">
        <v>82</v>
      </c>
      <c r="J3" s="17" t="s">
        <v>83</v>
      </c>
      <c r="K3" s="17" t="s">
        <v>1548</v>
      </c>
      <c r="L3" s="19" t="s">
        <v>1549</v>
      </c>
      <c r="M3" s="19" t="s">
        <v>150</v>
      </c>
      <c r="N3" s="17" t="s">
        <v>87</v>
      </c>
      <c r="O3" s="133">
        <v>9</v>
      </c>
      <c r="P3" s="146">
        <v>3.19</v>
      </c>
      <c r="Q3" s="148">
        <v>25456.75</v>
      </c>
      <c r="R3" s="133">
        <v>-34.265000000000001</v>
      </c>
      <c r="S3" s="147">
        <v>0.21021987807384199</v>
      </c>
      <c r="T3" s="147">
        <v>-3.9252283543439199E-4</v>
      </c>
    </row>
    <row r="4" spans="1:20" x14ac:dyDescent="0.25">
      <c r="A4" s="19">
        <v>161</v>
      </c>
      <c r="B4" s="19">
        <v>9942</v>
      </c>
      <c r="C4" s="2" t="s">
        <v>1543</v>
      </c>
      <c r="D4" s="2" t="s">
        <v>1544</v>
      </c>
      <c r="E4" s="17" t="s">
        <v>33</v>
      </c>
      <c r="F4" s="19" t="s">
        <v>1545</v>
      </c>
      <c r="G4" s="19" t="s">
        <v>1546</v>
      </c>
      <c r="H4" s="17" t="s">
        <v>1547</v>
      </c>
      <c r="I4" s="17" t="s">
        <v>82</v>
      </c>
      <c r="J4" s="17" t="s">
        <v>83</v>
      </c>
      <c r="K4" s="17" t="s">
        <v>1548</v>
      </c>
      <c r="L4" s="19" t="s">
        <v>1549</v>
      </c>
      <c r="M4" s="19" t="s">
        <v>150</v>
      </c>
      <c r="N4" s="17" t="s">
        <v>87</v>
      </c>
      <c r="O4" s="133">
        <v>4</v>
      </c>
      <c r="P4" s="146">
        <v>3.19</v>
      </c>
      <c r="Q4" s="148">
        <v>6892.5</v>
      </c>
      <c r="R4" s="133">
        <v>-36.780999999999999</v>
      </c>
      <c r="S4" s="147">
        <v>0.69857618903362595</v>
      </c>
      <c r="T4" s="147">
        <v>-3.6215532193765001E-4</v>
      </c>
    </row>
    <row r="5" spans="1:20" x14ac:dyDescent="0.25">
      <c r="A5" s="19">
        <v>161</v>
      </c>
      <c r="B5" s="19">
        <v>9942</v>
      </c>
      <c r="C5" s="2" t="s">
        <v>1543</v>
      </c>
      <c r="D5" s="2" t="s">
        <v>1544</v>
      </c>
      <c r="E5" s="17" t="s">
        <v>33</v>
      </c>
      <c r="F5" s="19" t="s">
        <v>1552</v>
      </c>
      <c r="G5" s="19" t="s">
        <v>1553</v>
      </c>
      <c r="H5" s="17" t="s">
        <v>1547</v>
      </c>
      <c r="I5" s="17" t="s">
        <v>82</v>
      </c>
      <c r="J5" s="17" t="s">
        <v>83</v>
      </c>
      <c r="K5" s="17" t="s">
        <v>1548</v>
      </c>
      <c r="L5" s="19" t="s">
        <v>1549</v>
      </c>
      <c r="M5" s="19" t="s">
        <v>150</v>
      </c>
      <c r="N5" s="17" t="s">
        <v>87</v>
      </c>
      <c r="O5" s="133">
        <v>30</v>
      </c>
      <c r="P5" s="146">
        <v>3.19</v>
      </c>
      <c r="Q5" s="148">
        <v>6892.5</v>
      </c>
      <c r="R5" s="133">
        <v>-27.609000000000002</v>
      </c>
      <c r="S5" s="147">
        <v>0.52438654953045105</v>
      </c>
      <c r="T5" s="147">
        <v>-2.7185206516655602E-4</v>
      </c>
    </row>
    <row r="6" spans="1:20" x14ac:dyDescent="0.25">
      <c r="A6" s="19">
        <v>161</v>
      </c>
      <c r="B6" s="19">
        <v>9942</v>
      </c>
      <c r="C6" s="2" t="s">
        <v>1543</v>
      </c>
      <c r="D6" s="2" t="s">
        <v>1544</v>
      </c>
      <c r="E6" s="17" t="s">
        <v>33</v>
      </c>
      <c r="F6" s="19" t="s">
        <v>1554</v>
      </c>
      <c r="G6" s="19" t="s">
        <v>1555</v>
      </c>
      <c r="H6" s="17" t="s">
        <v>1547</v>
      </c>
      <c r="I6" s="17" t="s">
        <v>82</v>
      </c>
      <c r="J6" s="17" t="s">
        <v>83</v>
      </c>
      <c r="K6" s="17" t="s">
        <v>1548</v>
      </c>
      <c r="L6" s="19" t="s">
        <v>1549</v>
      </c>
      <c r="M6" s="19" t="s">
        <v>150</v>
      </c>
      <c r="N6" s="17" t="s">
        <v>87</v>
      </c>
      <c r="O6" s="133">
        <v>4</v>
      </c>
      <c r="P6" s="146">
        <v>3.19</v>
      </c>
      <c r="Q6" s="148">
        <v>1411.4</v>
      </c>
      <c r="R6" s="133">
        <v>11.739000000000001</v>
      </c>
      <c r="S6" s="147">
        <v>-0.222962738564077</v>
      </c>
      <c r="T6" s="147">
        <v>1.15588168667007E-4</v>
      </c>
    </row>
    <row r="7" spans="1:20" x14ac:dyDescent="0.25">
      <c r="A7" s="19">
        <v>161</v>
      </c>
      <c r="B7" s="19">
        <v>9943</v>
      </c>
      <c r="C7" s="2" t="s">
        <v>1543</v>
      </c>
      <c r="D7" s="2" t="s">
        <v>1544</v>
      </c>
      <c r="E7" s="17" t="s">
        <v>33</v>
      </c>
      <c r="F7" s="19" t="s">
        <v>1545</v>
      </c>
      <c r="G7" s="19" t="s">
        <v>1546</v>
      </c>
      <c r="H7" s="17" t="s">
        <v>1547</v>
      </c>
      <c r="I7" s="17" t="s">
        <v>82</v>
      </c>
      <c r="J7" s="17" t="s">
        <v>83</v>
      </c>
      <c r="K7" s="17" t="s">
        <v>1548</v>
      </c>
      <c r="L7" s="19" t="s">
        <v>1549</v>
      </c>
      <c r="M7" s="19" t="s">
        <v>150</v>
      </c>
      <c r="N7" s="17" t="s">
        <v>87</v>
      </c>
      <c r="O7" s="133">
        <v>80</v>
      </c>
      <c r="P7" s="146">
        <v>3.19</v>
      </c>
      <c r="Q7" s="148">
        <v>6892.5</v>
      </c>
      <c r="R7" s="133">
        <v>-734.976</v>
      </c>
      <c r="S7" s="147">
        <v>1</v>
      </c>
      <c r="T7" s="147">
        <v>-3.71233197635564E-4</v>
      </c>
    </row>
    <row r="8" spans="1:20" x14ac:dyDescent="0.25">
      <c r="A8" s="19">
        <v>161</v>
      </c>
      <c r="B8" s="19">
        <v>12468</v>
      </c>
      <c r="C8" s="2" t="s">
        <v>1543</v>
      </c>
      <c r="D8" s="2" t="s">
        <v>1544</v>
      </c>
      <c r="E8" s="17" t="s">
        <v>33</v>
      </c>
      <c r="F8" s="19" t="s">
        <v>1552</v>
      </c>
      <c r="G8" s="19" t="s">
        <v>1553</v>
      </c>
      <c r="H8" s="17" t="s">
        <v>1547</v>
      </c>
      <c r="I8" s="17" t="s">
        <v>82</v>
      </c>
      <c r="J8" s="17" t="s">
        <v>83</v>
      </c>
      <c r="K8" s="17" t="s">
        <v>1548</v>
      </c>
      <c r="L8" s="19" t="s">
        <v>1549</v>
      </c>
      <c r="M8" s="19" t="s">
        <v>150</v>
      </c>
      <c r="N8" s="17" t="s">
        <v>87</v>
      </c>
      <c r="O8" s="133">
        <v>45</v>
      </c>
      <c r="P8" s="146">
        <v>3.19</v>
      </c>
      <c r="Q8" s="148">
        <v>6892.5</v>
      </c>
      <c r="R8" s="133">
        <v>-36.886000000000003</v>
      </c>
      <c r="S8" s="147">
        <v>0.56502724229763002</v>
      </c>
      <c r="T8" s="147">
        <v>-1.28682356941262E-3</v>
      </c>
    </row>
    <row r="9" spans="1:20" x14ac:dyDescent="0.25">
      <c r="A9" s="19">
        <v>161</v>
      </c>
      <c r="B9" s="19">
        <v>12468</v>
      </c>
      <c r="C9" s="2" t="s">
        <v>1543</v>
      </c>
      <c r="D9" s="2" t="s">
        <v>1544</v>
      </c>
      <c r="E9" s="17" t="s">
        <v>33</v>
      </c>
      <c r="F9" s="19" t="s">
        <v>1550</v>
      </c>
      <c r="G9" s="19" t="s">
        <v>1551</v>
      </c>
      <c r="H9" s="17" t="s">
        <v>1547</v>
      </c>
      <c r="I9" s="17" t="s">
        <v>82</v>
      </c>
      <c r="J9" s="17" t="s">
        <v>83</v>
      </c>
      <c r="K9" s="17" t="s">
        <v>1548</v>
      </c>
      <c r="L9" s="19" t="s">
        <v>1549</v>
      </c>
      <c r="M9" s="19" t="s">
        <v>150</v>
      </c>
      <c r="N9" s="17" t="s">
        <v>87</v>
      </c>
      <c r="O9" s="133">
        <v>9</v>
      </c>
      <c r="P9" s="146">
        <v>3.19</v>
      </c>
      <c r="Q9" s="148">
        <v>25456.75</v>
      </c>
      <c r="R9" s="133">
        <v>-34.265000000000001</v>
      </c>
      <c r="S9" s="147">
        <v>0.52488455618266805</v>
      </c>
      <c r="T9" s="147">
        <v>-1.19540044718898E-3</v>
      </c>
    </row>
    <row r="10" spans="1:20" x14ac:dyDescent="0.25">
      <c r="A10" s="19">
        <v>161</v>
      </c>
      <c r="B10" s="19">
        <v>12468</v>
      </c>
      <c r="C10" s="2" t="s">
        <v>1543</v>
      </c>
      <c r="D10" s="2" t="s">
        <v>1544</v>
      </c>
      <c r="E10" s="17" t="s">
        <v>33</v>
      </c>
      <c r="F10" s="19" t="s">
        <v>1554</v>
      </c>
      <c r="G10" s="19" t="s">
        <v>1555</v>
      </c>
      <c r="H10" s="17" t="s">
        <v>1547</v>
      </c>
      <c r="I10" s="17" t="s">
        <v>82</v>
      </c>
      <c r="J10" s="17" t="s">
        <v>83</v>
      </c>
      <c r="K10" s="17" t="s">
        <v>1548</v>
      </c>
      <c r="L10" s="19" t="s">
        <v>1549</v>
      </c>
      <c r="M10" s="19" t="s">
        <v>150</v>
      </c>
      <c r="N10" s="17" t="s">
        <v>87</v>
      </c>
      <c r="O10" s="133">
        <v>2</v>
      </c>
      <c r="P10" s="146">
        <v>3.19</v>
      </c>
      <c r="Q10" s="148">
        <v>1411.4</v>
      </c>
      <c r="R10" s="133">
        <v>5.87</v>
      </c>
      <c r="S10" s="147">
        <v>-8.99117984802974E-2</v>
      </c>
      <c r="T10" s="147">
        <v>2.0476998769517599E-4</v>
      </c>
    </row>
    <row r="11" spans="1:20" x14ac:dyDescent="0.25">
      <c r="A11" s="19"/>
      <c r="B11" s="19"/>
      <c r="E11" s="17"/>
      <c r="F11" s="19"/>
      <c r="G11" s="19"/>
      <c r="H11" s="17"/>
      <c r="I11" s="17"/>
      <c r="J11" s="17"/>
      <c r="K11" s="17"/>
      <c r="L11" s="19"/>
      <c r="M11" s="19"/>
      <c r="N11" s="17"/>
      <c r="O11" s="19"/>
      <c r="P11" s="19"/>
      <c r="Q11" s="19"/>
      <c r="R11" s="19"/>
      <c r="S11" s="19"/>
      <c r="T11" s="19"/>
    </row>
    <row r="12" spans="1:20" x14ac:dyDescent="0.25">
      <c r="A12" s="19"/>
      <c r="B12" s="19"/>
      <c r="E12" s="17"/>
      <c r="F12" s="19"/>
      <c r="G12" s="19"/>
      <c r="H12" s="17"/>
      <c r="I12" s="17"/>
      <c r="J12" s="17"/>
      <c r="K12" s="17"/>
      <c r="L12" s="19"/>
      <c r="M12" s="19"/>
      <c r="N12" s="17"/>
      <c r="O12" s="19"/>
      <c r="P12" s="19"/>
      <c r="Q12" s="19"/>
      <c r="R12" s="19"/>
      <c r="S12" s="19"/>
      <c r="T12" s="19"/>
    </row>
    <row r="13" spans="1:20" x14ac:dyDescent="0.25">
      <c r="A13" s="19"/>
      <c r="B13" s="19"/>
      <c r="E13" s="17"/>
      <c r="F13" s="19"/>
      <c r="G13" s="19"/>
      <c r="H13" s="17"/>
      <c r="I13" s="17"/>
      <c r="J13" s="17"/>
      <c r="K13" s="17"/>
      <c r="L13" s="19"/>
      <c r="M13" s="19"/>
      <c r="N13" s="17"/>
      <c r="O13" s="19"/>
      <c r="P13" s="19"/>
      <c r="Q13" s="19"/>
      <c r="R13" s="19"/>
      <c r="S13" s="19"/>
      <c r="T13" s="19"/>
    </row>
    <row r="14" spans="1:20" x14ac:dyDescent="0.25">
      <c r="A14" s="19"/>
      <c r="B14" s="19"/>
      <c r="E14" s="17"/>
      <c r="F14" s="19"/>
      <c r="G14" s="19"/>
      <c r="H14" s="17"/>
      <c r="I14" s="17"/>
      <c r="J14" s="17"/>
      <c r="K14" s="17"/>
      <c r="L14" s="19"/>
      <c r="M14" s="19"/>
      <c r="N14" s="17"/>
      <c r="O14" s="19"/>
      <c r="P14" s="19"/>
      <c r="Q14" s="19"/>
      <c r="R14" s="19"/>
      <c r="S14" s="19"/>
      <c r="T14" s="19"/>
    </row>
    <row r="15" spans="1:20" x14ac:dyDescent="0.25">
      <c r="A15" s="19"/>
      <c r="B15" s="19"/>
      <c r="E15" s="17"/>
      <c r="F15" s="19"/>
      <c r="G15" s="19"/>
      <c r="H15" s="17"/>
      <c r="I15" s="17"/>
      <c r="J15" s="17"/>
      <c r="K15" s="17"/>
      <c r="L15" s="19"/>
      <c r="M15" s="19"/>
      <c r="N15" s="17"/>
      <c r="O15" s="19"/>
      <c r="P15" s="19"/>
      <c r="Q15" s="19"/>
      <c r="R15" s="19"/>
      <c r="S15" s="19"/>
      <c r="T15" s="19"/>
    </row>
    <row r="16" spans="1:20" x14ac:dyDescent="0.25">
      <c r="A16" s="19"/>
      <c r="B16" s="19"/>
      <c r="E16" s="17"/>
      <c r="F16" s="19"/>
      <c r="G16" s="19"/>
      <c r="H16" s="17"/>
      <c r="I16" s="17"/>
      <c r="J16" s="17"/>
      <c r="K16" s="17"/>
      <c r="L16" s="19"/>
      <c r="M16" s="19"/>
      <c r="N16" s="17"/>
      <c r="O16" s="19"/>
      <c r="P16" s="19"/>
      <c r="Q16" s="19"/>
      <c r="R16" s="19"/>
      <c r="S16" s="19"/>
      <c r="T16" s="19"/>
    </row>
    <row r="17" spans="1:20" x14ac:dyDescent="0.25">
      <c r="A17" s="19"/>
      <c r="B17" s="19"/>
      <c r="E17" s="17"/>
      <c r="F17" s="19"/>
      <c r="G17" s="19"/>
      <c r="H17" s="17"/>
      <c r="I17" s="17"/>
      <c r="J17" s="17"/>
      <c r="K17" s="17"/>
      <c r="L17" s="19"/>
      <c r="M17" s="19"/>
      <c r="N17" s="17"/>
      <c r="O17" s="19"/>
      <c r="P17" s="19"/>
      <c r="Q17" s="19"/>
      <c r="R17" s="19"/>
      <c r="S17" s="19"/>
      <c r="T17" s="19"/>
    </row>
    <row r="18" spans="1:20" x14ac:dyDescent="0.25">
      <c r="A18" s="19"/>
      <c r="B18" s="19"/>
      <c r="E18" s="17"/>
      <c r="F18" s="19"/>
      <c r="G18" s="19"/>
      <c r="H18" s="17"/>
      <c r="I18" s="17"/>
      <c r="J18" s="17"/>
      <c r="K18" s="17"/>
      <c r="L18" s="19"/>
      <c r="M18" s="19"/>
      <c r="N18" s="17"/>
      <c r="O18" s="19"/>
      <c r="P18" s="19"/>
      <c r="Q18" s="19"/>
      <c r="R18" s="19"/>
      <c r="S18" s="19"/>
      <c r="T18" s="19"/>
    </row>
    <row r="19" spans="1:20" x14ac:dyDescent="0.25">
      <c r="A19" s="19"/>
      <c r="B19" s="19"/>
      <c r="E19" s="17"/>
      <c r="F19" s="19"/>
      <c r="G19" s="19"/>
      <c r="H19" s="17"/>
      <c r="I19" s="17"/>
      <c r="J19" s="17"/>
      <c r="K19" s="17"/>
      <c r="L19" s="19"/>
      <c r="M19" s="19"/>
      <c r="N19" s="17"/>
      <c r="O19" s="19"/>
      <c r="P19" s="19"/>
      <c r="Q19" s="19"/>
      <c r="R19" s="19"/>
      <c r="S19" s="19"/>
      <c r="T19" s="19"/>
    </row>
    <row r="20" spans="1:20" x14ac:dyDescent="0.25">
      <c r="E20" s="17"/>
      <c r="H20" s="17"/>
      <c r="J20" s="17"/>
      <c r="K20" s="17"/>
      <c r="L20" s="19"/>
      <c r="M20" s="19"/>
    </row>
    <row r="21" spans="1:20" x14ac:dyDescent="0.25">
      <c r="E21"/>
      <c r="H21" s="4"/>
      <c r="K21" s="4"/>
    </row>
    <row r="22" spans="1:20" x14ac:dyDescent="0.25">
      <c r="K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7">
    <dataValidation type="list" allowBlank="1" showInputMessage="1" showErrorMessage="1" sqref="I2:I19" xr:uid="{00000000-0002-0000-0B00-000000000000}">
      <formula1>israel_abroad</formula1>
    </dataValidation>
    <dataValidation type="list" allowBlank="1" showInputMessage="1" showErrorMessage="1" sqref="M2:M20" xr:uid="{00000000-0002-0000-0B00-000001000000}">
      <formula1>Holding_interest</formula1>
    </dataValidation>
    <dataValidation type="list" allowBlank="1" showInputMessage="1" showErrorMessage="1" sqref="L2:L20" xr:uid="{00000000-0002-0000-0B00-000002000000}">
      <formula1>Underlying_Asset</formula1>
    </dataValidation>
    <dataValidation type="list" allowBlank="1" showInputMessage="1" showErrorMessage="1" sqref="J2:J20" xr:uid="{00000000-0002-0000-0B00-000003000000}">
      <formula1>Country_list</formula1>
    </dataValidation>
    <dataValidation type="list" allowBlank="1" showInputMessage="1" showErrorMessage="1" sqref="E2:E20" xr:uid="{00000000-0002-0000-0B00-000004000000}">
      <formula1>Issuer_Type_TFunds</formula1>
    </dataValidation>
    <dataValidation type="list" allowBlank="1" showInputMessage="1" showErrorMessage="1" sqref="H2:H20" xr:uid="{00000000-0002-0000-0B00-000005000000}">
      <formula1>Security_ID_Number_Type</formula1>
    </dataValidation>
    <dataValidation type="list" allowBlank="1" showInputMessage="1" showErrorMessage="1" sqref="K2:K20" xr:uid="{00000000-0002-0000-0B00-000006000000}">
      <formula1>Stock_Exchange</formula1>
    </dataValidation>
  </dataValidation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22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28" width="11.59765625" style="2" customWidth="1"/>
    <col min="29" max="29" width="9" style="2" hidden="1" customWidth="1"/>
    <col min="30" max="16384" width="9" style="2" hidden="1"/>
  </cols>
  <sheetData>
    <row r="1" spans="1:28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140</v>
      </c>
      <c r="M1" s="18" t="s">
        <v>8</v>
      </c>
      <c r="N1" s="18" t="s">
        <v>1542</v>
      </c>
      <c r="O1" s="18" t="s">
        <v>134</v>
      </c>
      <c r="P1" s="18" t="s">
        <v>12</v>
      </c>
      <c r="Q1" s="140" t="s">
        <v>14</v>
      </c>
      <c r="R1" s="140" t="s">
        <v>15</v>
      </c>
      <c r="S1" s="18" t="s">
        <v>9</v>
      </c>
      <c r="T1" s="18" t="s">
        <v>10</v>
      </c>
      <c r="U1" s="18" t="s">
        <v>135</v>
      </c>
      <c r="V1" s="18" t="s">
        <v>11</v>
      </c>
      <c r="W1" s="18" t="s">
        <v>17</v>
      </c>
      <c r="X1" s="138" t="s">
        <v>18</v>
      </c>
      <c r="Y1" s="144" t="s">
        <v>19</v>
      </c>
      <c r="Z1" s="18" t="s">
        <v>20</v>
      </c>
      <c r="AA1" s="140" t="s">
        <v>24</v>
      </c>
      <c r="AB1" s="140" t="s">
        <v>25</v>
      </c>
    </row>
    <row r="2" spans="1:28" x14ac:dyDescent="0.25">
      <c r="A2" s="19">
        <v>161</v>
      </c>
      <c r="B2" s="19">
        <v>1434</v>
      </c>
      <c r="C2" s="19" t="s">
        <v>1556</v>
      </c>
      <c r="D2" s="19" t="s">
        <v>1557</v>
      </c>
      <c r="E2" s="17" t="s">
        <v>143</v>
      </c>
      <c r="F2" s="19" t="s">
        <v>1558</v>
      </c>
      <c r="G2" s="19" t="s">
        <v>1559</v>
      </c>
      <c r="H2" s="17" t="s">
        <v>146</v>
      </c>
      <c r="I2" s="19" t="s">
        <v>1560</v>
      </c>
      <c r="J2" s="17" t="s">
        <v>30</v>
      </c>
      <c r="K2" s="17" t="s">
        <v>30</v>
      </c>
      <c r="L2" s="19" t="s">
        <v>148</v>
      </c>
      <c r="M2" s="17" t="s">
        <v>31</v>
      </c>
      <c r="N2" s="19" t="s">
        <v>1561</v>
      </c>
      <c r="O2" s="19" t="s">
        <v>150</v>
      </c>
      <c r="P2" s="133">
        <v>2.5369999999999999</v>
      </c>
      <c r="Q2" s="147">
        <v>5.0000000000000001E-4</v>
      </c>
      <c r="R2" s="147">
        <v>2.5180000000000001E-2</v>
      </c>
      <c r="S2" s="19" t="s">
        <v>240</v>
      </c>
      <c r="T2" s="19" t="s">
        <v>163</v>
      </c>
      <c r="U2" s="19" t="s">
        <v>153</v>
      </c>
      <c r="V2" s="17" t="s">
        <v>34</v>
      </c>
      <c r="W2" s="133">
        <v>84642.01</v>
      </c>
      <c r="X2" s="146">
        <v>1</v>
      </c>
      <c r="Y2" s="148">
        <v>110.17</v>
      </c>
      <c r="Z2" s="133">
        <v>93.25</v>
      </c>
      <c r="AA2" s="147">
        <v>1</v>
      </c>
      <c r="AB2" s="147">
        <v>4.2071552561134297E-3</v>
      </c>
    </row>
    <row r="3" spans="1:28" x14ac:dyDescent="0.25">
      <c r="A3" s="19">
        <v>161</v>
      </c>
      <c r="B3" s="19">
        <v>9938</v>
      </c>
      <c r="C3" s="19" t="s">
        <v>1556</v>
      </c>
      <c r="D3" s="19" t="s">
        <v>1557</v>
      </c>
      <c r="E3" s="17" t="s">
        <v>143</v>
      </c>
      <c r="F3" s="19" t="s">
        <v>1558</v>
      </c>
      <c r="G3" s="19" t="s">
        <v>1559</v>
      </c>
      <c r="H3" s="17" t="s">
        <v>146</v>
      </c>
      <c r="I3" s="19" t="s">
        <v>1560</v>
      </c>
      <c r="J3" s="17" t="s">
        <v>30</v>
      </c>
      <c r="K3" s="17" t="s">
        <v>30</v>
      </c>
      <c r="L3" s="19" t="s">
        <v>148</v>
      </c>
      <c r="M3" s="17" t="s">
        <v>31</v>
      </c>
      <c r="N3" s="19" t="s">
        <v>1561</v>
      </c>
      <c r="O3" s="19" t="s">
        <v>150</v>
      </c>
      <c r="P3" s="133">
        <v>2.5369999999999999</v>
      </c>
      <c r="Q3" s="147">
        <v>5.0000000000000001E-4</v>
      </c>
      <c r="R3" s="147">
        <v>2.5180000000000001E-2</v>
      </c>
      <c r="S3" s="19" t="s">
        <v>240</v>
      </c>
      <c r="T3" s="19" t="s">
        <v>163</v>
      </c>
      <c r="U3" s="19" t="s">
        <v>153</v>
      </c>
      <c r="V3" s="17" t="s">
        <v>34</v>
      </c>
      <c r="W3" s="133">
        <v>36000.01</v>
      </c>
      <c r="X3" s="146">
        <v>1</v>
      </c>
      <c r="Y3" s="148">
        <v>110.17</v>
      </c>
      <c r="Z3" s="133">
        <v>39.661000000000001</v>
      </c>
      <c r="AA3" s="147">
        <v>1</v>
      </c>
      <c r="AB3" s="147">
        <v>4.5433404601041399E-4</v>
      </c>
    </row>
    <row r="4" spans="1:28" x14ac:dyDescent="0.25">
      <c r="A4" s="19">
        <v>161</v>
      </c>
      <c r="B4" s="19">
        <v>9942</v>
      </c>
      <c r="C4" s="19" t="s">
        <v>1556</v>
      </c>
      <c r="D4" s="19" t="s">
        <v>1557</v>
      </c>
      <c r="E4" s="17" t="s">
        <v>143</v>
      </c>
      <c r="F4" s="19" t="s">
        <v>1558</v>
      </c>
      <c r="G4" s="19" t="s">
        <v>1559</v>
      </c>
      <c r="H4" s="17" t="s">
        <v>146</v>
      </c>
      <c r="I4" s="19" t="s">
        <v>1560</v>
      </c>
      <c r="J4" s="17" t="s">
        <v>30</v>
      </c>
      <c r="K4" s="17" t="s">
        <v>30</v>
      </c>
      <c r="L4" s="19" t="s">
        <v>148</v>
      </c>
      <c r="M4" s="17" t="s">
        <v>31</v>
      </c>
      <c r="N4" s="19" t="s">
        <v>1561</v>
      </c>
      <c r="O4" s="19" t="s">
        <v>150</v>
      </c>
      <c r="P4" s="133">
        <v>2.5369999999999999</v>
      </c>
      <c r="Q4" s="147">
        <v>5.0000000000000001E-4</v>
      </c>
      <c r="R4" s="147">
        <v>2.5180000000000001E-2</v>
      </c>
      <c r="S4" s="19" t="s">
        <v>240</v>
      </c>
      <c r="T4" s="19" t="s">
        <v>163</v>
      </c>
      <c r="U4" s="19" t="s">
        <v>153</v>
      </c>
      <c r="V4" s="17" t="s">
        <v>34</v>
      </c>
      <c r="W4" s="133">
        <v>70363.649999999994</v>
      </c>
      <c r="X4" s="146">
        <v>1</v>
      </c>
      <c r="Y4" s="148">
        <v>110.17</v>
      </c>
      <c r="Z4" s="133">
        <v>77.52</v>
      </c>
      <c r="AA4" s="147">
        <v>1</v>
      </c>
      <c r="AB4" s="147">
        <v>7.6328475857843599E-4</v>
      </c>
    </row>
    <row r="5" spans="1:28" x14ac:dyDescent="0.25">
      <c r="A5" s="19">
        <v>161</v>
      </c>
      <c r="B5" s="19">
        <v>9943</v>
      </c>
      <c r="C5" s="19" t="s">
        <v>1556</v>
      </c>
      <c r="D5" s="19" t="s">
        <v>1557</v>
      </c>
      <c r="E5" s="17" t="s">
        <v>143</v>
      </c>
      <c r="F5" s="19" t="s">
        <v>1562</v>
      </c>
      <c r="G5" s="19" t="s">
        <v>1563</v>
      </c>
      <c r="H5" s="17" t="s">
        <v>146</v>
      </c>
      <c r="I5" s="19" t="s">
        <v>1560</v>
      </c>
      <c r="J5" s="17" t="s">
        <v>30</v>
      </c>
      <c r="K5" s="17" t="s">
        <v>30</v>
      </c>
      <c r="L5" s="19" t="s">
        <v>148</v>
      </c>
      <c r="M5" s="17" t="s">
        <v>31</v>
      </c>
      <c r="N5" s="19" t="s">
        <v>1564</v>
      </c>
      <c r="O5" s="19" t="s">
        <v>150</v>
      </c>
      <c r="P5" s="133">
        <v>0.27700000000000002</v>
      </c>
      <c r="Q5" s="147">
        <v>8.8553000000000007E-2</v>
      </c>
      <c r="R5" s="147">
        <v>0.34911999999999999</v>
      </c>
      <c r="S5" s="19" t="s">
        <v>240</v>
      </c>
      <c r="T5" s="19" t="s">
        <v>163</v>
      </c>
      <c r="U5" s="19" t="s">
        <v>153</v>
      </c>
      <c r="V5" s="17" t="s">
        <v>34</v>
      </c>
      <c r="W5" s="133">
        <v>2986876</v>
      </c>
      <c r="X5" s="146">
        <v>1</v>
      </c>
      <c r="Y5" s="148">
        <v>93.15</v>
      </c>
      <c r="Z5" s="133">
        <v>2782.2750000000001</v>
      </c>
      <c r="AA5" s="147">
        <v>0.64293354376423495</v>
      </c>
      <c r="AB5" s="147">
        <v>1.4053150616130201E-3</v>
      </c>
    </row>
    <row r="6" spans="1:28" x14ac:dyDescent="0.25">
      <c r="A6" s="19">
        <v>161</v>
      </c>
      <c r="B6" s="19">
        <v>9943</v>
      </c>
      <c r="C6" s="19" t="s">
        <v>1556</v>
      </c>
      <c r="D6" s="19" t="s">
        <v>1557</v>
      </c>
      <c r="E6" s="17" t="s">
        <v>143</v>
      </c>
      <c r="F6" s="19" t="s">
        <v>1558</v>
      </c>
      <c r="G6" s="19" t="s">
        <v>1559</v>
      </c>
      <c r="H6" s="17" t="s">
        <v>146</v>
      </c>
      <c r="I6" s="19" t="s">
        <v>1560</v>
      </c>
      <c r="J6" s="17" t="s">
        <v>30</v>
      </c>
      <c r="K6" s="17" t="s">
        <v>30</v>
      </c>
      <c r="L6" s="19" t="s">
        <v>148</v>
      </c>
      <c r="M6" s="17" t="s">
        <v>31</v>
      </c>
      <c r="N6" s="19" t="s">
        <v>1561</v>
      </c>
      <c r="O6" s="19" t="s">
        <v>150</v>
      </c>
      <c r="P6" s="133">
        <v>2.5369999999999999</v>
      </c>
      <c r="Q6" s="147">
        <v>5.0000000000000001E-4</v>
      </c>
      <c r="R6" s="147">
        <v>2.5180000000000001E-2</v>
      </c>
      <c r="S6" s="19" t="s">
        <v>240</v>
      </c>
      <c r="T6" s="19" t="s">
        <v>163</v>
      </c>
      <c r="U6" s="19" t="s">
        <v>153</v>
      </c>
      <c r="V6" s="17" t="s">
        <v>34</v>
      </c>
      <c r="W6" s="133">
        <v>1402554.26</v>
      </c>
      <c r="X6" s="146">
        <v>1</v>
      </c>
      <c r="Y6" s="148">
        <v>110.17</v>
      </c>
      <c r="Z6" s="133">
        <v>1545.194</v>
      </c>
      <c r="AA6" s="147">
        <v>0.357066456235765</v>
      </c>
      <c r="AB6" s="147">
        <v>7.8047081819223403E-4</v>
      </c>
    </row>
    <row r="7" spans="1:28" x14ac:dyDescent="0.25">
      <c r="A7" s="19"/>
      <c r="B7" s="19"/>
      <c r="C7" s="19"/>
      <c r="D7" s="19"/>
      <c r="E7" s="17"/>
      <c r="F7" s="19"/>
      <c r="G7" s="19"/>
      <c r="H7" s="17"/>
      <c r="I7" s="19"/>
      <c r="J7" s="17"/>
      <c r="K7" s="17"/>
      <c r="L7" s="19"/>
      <c r="M7" s="17"/>
      <c r="N7" s="19"/>
      <c r="O7" s="19"/>
      <c r="P7" s="19"/>
      <c r="Q7" s="19"/>
      <c r="R7" s="19"/>
      <c r="S7" s="19"/>
      <c r="T7" s="19"/>
      <c r="U7" s="19"/>
      <c r="V7" s="17"/>
      <c r="W7" s="19"/>
      <c r="X7" s="19"/>
      <c r="Y7" s="19"/>
      <c r="Z7" s="19"/>
      <c r="AA7" s="19"/>
      <c r="AB7" s="19"/>
    </row>
    <row r="8" spans="1:28" x14ac:dyDescent="0.25">
      <c r="A8" s="19"/>
      <c r="B8" s="19"/>
      <c r="C8" s="19"/>
      <c r="D8" s="19"/>
      <c r="E8" s="17"/>
      <c r="F8" s="19"/>
      <c r="G8" s="19"/>
      <c r="H8" s="17"/>
      <c r="I8" s="19"/>
      <c r="J8" s="17"/>
      <c r="K8" s="17"/>
      <c r="L8" s="19"/>
      <c r="M8" s="17"/>
      <c r="N8" s="19"/>
      <c r="O8" s="19"/>
      <c r="P8" s="19"/>
      <c r="Q8" s="19"/>
      <c r="R8" s="19"/>
      <c r="S8" s="19"/>
      <c r="T8" s="19"/>
      <c r="U8" s="19"/>
      <c r="V8" s="17"/>
      <c r="W8" s="19"/>
      <c r="X8" s="19"/>
      <c r="Y8" s="19"/>
      <c r="Z8" s="19"/>
      <c r="AA8" s="19"/>
      <c r="AB8" s="19"/>
    </row>
    <row r="9" spans="1:28" x14ac:dyDescent="0.25">
      <c r="A9" s="19"/>
      <c r="B9" s="19"/>
      <c r="C9" s="19"/>
      <c r="D9" s="19"/>
      <c r="E9" s="17"/>
      <c r="F9" s="19"/>
      <c r="G9" s="19"/>
      <c r="H9" s="17"/>
      <c r="I9" s="19"/>
      <c r="J9" s="17"/>
      <c r="K9" s="17"/>
      <c r="L9" s="19"/>
      <c r="M9" s="17"/>
      <c r="N9" s="19"/>
      <c r="O9" s="19"/>
      <c r="P9" s="19"/>
      <c r="Q9" s="19"/>
      <c r="R9" s="19"/>
      <c r="S9" s="19"/>
      <c r="T9" s="19"/>
      <c r="U9" s="19"/>
      <c r="V9" s="17"/>
      <c r="W9" s="19"/>
      <c r="X9" s="19"/>
      <c r="Y9" s="19"/>
      <c r="Z9" s="19"/>
      <c r="AA9" s="19"/>
      <c r="AB9" s="19"/>
    </row>
    <row r="10" spans="1:28" x14ac:dyDescent="0.25">
      <c r="A10" s="19"/>
      <c r="B10" s="19"/>
      <c r="C10" s="19"/>
      <c r="D10" s="19"/>
      <c r="E10" s="17"/>
      <c r="F10" s="19"/>
      <c r="G10" s="19"/>
      <c r="H10" s="17"/>
      <c r="I10" s="19"/>
      <c r="J10" s="17"/>
      <c r="K10" s="17"/>
      <c r="L10" s="19"/>
      <c r="M10" s="17"/>
      <c r="N10" s="19"/>
      <c r="O10" s="19"/>
      <c r="P10" s="19"/>
      <c r="Q10" s="19"/>
      <c r="R10" s="19"/>
      <c r="S10" s="19"/>
      <c r="T10" s="19"/>
      <c r="U10" s="19"/>
      <c r="V10" s="17"/>
      <c r="W10" s="19"/>
      <c r="X10" s="19"/>
      <c r="Y10" s="19"/>
      <c r="Z10" s="19"/>
      <c r="AA10" s="19"/>
      <c r="AB10" s="19"/>
    </row>
    <row r="11" spans="1:28" x14ac:dyDescent="0.25">
      <c r="A11" s="19"/>
      <c r="B11" s="19"/>
      <c r="C11" s="19"/>
      <c r="D11" s="19"/>
      <c r="E11" s="17"/>
      <c r="F11" s="19"/>
      <c r="G11" s="19"/>
      <c r="H11" s="17"/>
      <c r="I11" s="19"/>
      <c r="J11" s="17"/>
      <c r="K11" s="17"/>
      <c r="L11" s="19"/>
      <c r="M11" s="17"/>
      <c r="N11" s="19"/>
      <c r="O11" s="19"/>
      <c r="P11" s="19"/>
      <c r="Q11" s="19"/>
      <c r="R11" s="19"/>
      <c r="S11" s="19"/>
      <c r="T11" s="19"/>
      <c r="U11" s="19"/>
      <c r="V11" s="17"/>
      <c r="W11" s="19"/>
      <c r="X11" s="19"/>
      <c r="Y11" s="19"/>
      <c r="Z11" s="19"/>
      <c r="AA11" s="19"/>
      <c r="AB11" s="19"/>
    </row>
    <row r="12" spans="1:28" x14ac:dyDescent="0.25">
      <c r="A12" s="19"/>
      <c r="B12" s="19"/>
      <c r="C12" s="19"/>
      <c r="D12" s="19"/>
      <c r="E12" s="17"/>
      <c r="F12" s="19"/>
      <c r="G12" s="19"/>
      <c r="H12" s="17"/>
      <c r="I12" s="19"/>
      <c r="J12" s="17"/>
      <c r="K12" s="17"/>
      <c r="L12" s="19"/>
      <c r="M12" s="17"/>
      <c r="N12" s="19"/>
      <c r="O12" s="19"/>
      <c r="P12" s="19"/>
      <c r="Q12" s="19"/>
      <c r="R12" s="19"/>
      <c r="S12" s="19"/>
      <c r="T12" s="19"/>
      <c r="U12" s="19"/>
      <c r="V12" s="17"/>
      <c r="W12" s="19"/>
      <c r="X12" s="19"/>
      <c r="Y12" s="19"/>
      <c r="Z12" s="19"/>
      <c r="AA12" s="19"/>
      <c r="AB12" s="19"/>
    </row>
    <row r="13" spans="1:28" x14ac:dyDescent="0.25">
      <c r="A13" s="19"/>
      <c r="B13" s="19"/>
      <c r="C13" s="19"/>
      <c r="D13" s="19"/>
      <c r="E13" s="17"/>
      <c r="F13" s="19"/>
      <c r="G13" s="19"/>
      <c r="H13" s="17"/>
      <c r="I13" s="19"/>
      <c r="J13" s="17"/>
      <c r="K13" s="17"/>
      <c r="L13" s="19"/>
      <c r="M13" s="17"/>
      <c r="N13" s="19"/>
      <c r="O13" s="19"/>
      <c r="P13" s="19"/>
      <c r="Q13" s="19"/>
      <c r="R13" s="19"/>
      <c r="S13" s="19"/>
      <c r="T13" s="19"/>
      <c r="U13" s="19"/>
      <c r="V13" s="17"/>
      <c r="W13" s="19"/>
      <c r="X13" s="19"/>
      <c r="Y13" s="19"/>
      <c r="Z13" s="19"/>
      <c r="AA13" s="19"/>
      <c r="AB13" s="19"/>
    </row>
    <row r="14" spans="1:28" x14ac:dyDescent="0.25">
      <c r="A14" s="19"/>
      <c r="B14" s="19"/>
      <c r="C14" s="19"/>
      <c r="D14" s="19"/>
      <c r="E14" s="17"/>
      <c r="F14" s="19"/>
      <c r="G14" s="19"/>
      <c r="H14" s="17"/>
      <c r="I14" s="19"/>
      <c r="J14" s="17"/>
      <c r="K14" s="17"/>
      <c r="L14" s="19"/>
      <c r="M14" s="17"/>
      <c r="N14" s="19"/>
      <c r="O14" s="19"/>
      <c r="P14" s="19"/>
      <c r="Q14" s="19"/>
      <c r="R14" s="19"/>
      <c r="S14" s="19"/>
      <c r="T14" s="19"/>
      <c r="U14" s="19"/>
      <c r="V14" s="17"/>
      <c r="W14" s="19"/>
      <c r="X14" s="19"/>
      <c r="Y14" s="19"/>
      <c r="Z14" s="19"/>
      <c r="AA14" s="19"/>
      <c r="AB14" s="19"/>
    </row>
    <row r="15" spans="1:28" x14ac:dyDescent="0.25">
      <c r="A15" s="19"/>
      <c r="B15" s="19"/>
      <c r="C15" s="19"/>
      <c r="D15" s="19"/>
      <c r="E15" s="17"/>
      <c r="F15" s="19"/>
      <c r="G15" s="19"/>
      <c r="H15" s="17"/>
      <c r="I15" s="19"/>
      <c r="J15" s="17"/>
      <c r="K15" s="17"/>
      <c r="L15" s="19"/>
      <c r="M15" s="17"/>
      <c r="N15" s="19"/>
      <c r="O15" s="19"/>
      <c r="P15" s="19"/>
      <c r="Q15" s="19"/>
      <c r="R15" s="19"/>
      <c r="S15" s="19"/>
      <c r="T15" s="19"/>
      <c r="U15" s="19"/>
      <c r="V15" s="17"/>
      <c r="W15" s="19"/>
      <c r="X15" s="19"/>
      <c r="Y15" s="19"/>
      <c r="Z15" s="19"/>
      <c r="AA15" s="19"/>
      <c r="AB15" s="19"/>
    </row>
    <row r="16" spans="1:28" x14ac:dyDescent="0.25">
      <c r="A16" s="19"/>
      <c r="B16" s="19"/>
      <c r="C16" s="19"/>
      <c r="D16" s="19"/>
      <c r="E16" s="17"/>
      <c r="F16" s="19"/>
      <c r="G16" s="19"/>
      <c r="H16" s="17"/>
      <c r="I16" s="19"/>
      <c r="J16" s="17"/>
      <c r="K16" s="17"/>
      <c r="L16" s="19"/>
      <c r="M16" s="17"/>
      <c r="N16" s="19"/>
      <c r="O16" s="19"/>
      <c r="P16" s="19"/>
      <c r="Q16" s="19"/>
      <c r="R16" s="19"/>
      <c r="S16" s="19"/>
      <c r="T16" s="19"/>
      <c r="U16" s="19"/>
      <c r="V16" s="17"/>
      <c r="W16" s="19"/>
      <c r="X16" s="19"/>
      <c r="Y16" s="19"/>
      <c r="Z16" s="19"/>
      <c r="AA16" s="19"/>
      <c r="AB16" s="19"/>
    </row>
    <row r="17" spans="1:28" x14ac:dyDescent="0.25">
      <c r="A17" s="19"/>
      <c r="B17" s="19"/>
      <c r="C17" s="19"/>
      <c r="D17" s="19"/>
      <c r="E17" s="17"/>
      <c r="F17" s="19"/>
      <c r="G17" s="19"/>
      <c r="H17" s="17"/>
      <c r="I17" s="19"/>
      <c r="J17" s="17"/>
      <c r="K17" s="17"/>
      <c r="L17" s="19"/>
      <c r="M17" s="17"/>
      <c r="N17" s="19"/>
      <c r="O17" s="19"/>
      <c r="P17" s="19"/>
      <c r="Q17" s="19"/>
      <c r="R17" s="19"/>
      <c r="S17" s="19"/>
      <c r="T17" s="19"/>
      <c r="U17" s="19"/>
      <c r="V17" s="17"/>
      <c r="W17" s="19"/>
      <c r="X17" s="19"/>
      <c r="Y17" s="19"/>
      <c r="Z17" s="19"/>
      <c r="AA17" s="19"/>
      <c r="AB17" s="19"/>
    </row>
    <row r="18" spans="1:28" x14ac:dyDescent="0.25">
      <c r="A18" s="19"/>
      <c r="B18" s="19"/>
      <c r="C18" s="19"/>
      <c r="D18" s="19"/>
      <c r="E18" s="17"/>
      <c r="F18" s="19"/>
      <c r="G18" s="19"/>
      <c r="H18" s="17"/>
      <c r="I18" s="19"/>
      <c r="J18" s="17"/>
      <c r="K18" s="17"/>
      <c r="L18" s="19"/>
      <c r="M18" s="17"/>
      <c r="N18" s="19"/>
      <c r="O18" s="19"/>
      <c r="P18" s="19"/>
      <c r="Q18" s="19"/>
      <c r="R18" s="19"/>
      <c r="S18" s="19"/>
      <c r="T18" s="19"/>
      <c r="U18" s="19"/>
      <c r="V18" s="17"/>
      <c r="W18" s="19"/>
      <c r="X18" s="19"/>
      <c r="Y18" s="19"/>
      <c r="Z18" s="19"/>
      <c r="AA18" s="19"/>
      <c r="AB18" s="19"/>
    </row>
    <row r="19" spans="1:28" x14ac:dyDescent="0.25">
      <c r="A19" s="19"/>
      <c r="B19" s="19"/>
      <c r="C19" s="19"/>
      <c r="D19" s="19"/>
      <c r="E19" s="17"/>
      <c r="F19" s="19"/>
      <c r="G19" s="19"/>
      <c r="H19" s="17"/>
      <c r="I19" s="19"/>
      <c r="J19" s="17"/>
      <c r="K19" s="17"/>
      <c r="L19" s="19"/>
      <c r="M19" s="17"/>
      <c r="N19" s="19"/>
      <c r="O19" s="19"/>
      <c r="P19" s="19"/>
      <c r="Q19" s="19"/>
      <c r="R19" s="19"/>
      <c r="S19" s="19"/>
      <c r="T19" s="19"/>
      <c r="U19" s="19"/>
      <c r="V19" s="17"/>
      <c r="W19" s="19"/>
      <c r="X19" s="19"/>
      <c r="Y19" s="19"/>
      <c r="Z19" s="19"/>
      <c r="AA19" s="19"/>
      <c r="AB19" s="19"/>
    </row>
    <row r="20" spans="1:28" x14ac:dyDescent="0.25">
      <c r="E20" s="17"/>
      <c r="H20" s="17"/>
      <c r="I20" s="19"/>
      <c r="J20" s="17"/>
      <c r="K20" s="17"/>
      <c r="L20" s="19"/>
      <c r="M20" s="17"/>
      <c r="N20" s="19"/>
      <c r="O20" s="19"/>
      <c r="T20" s="19"/>
      <c r="U20" s="19"/>
    </row>
    <row r="21" spans="1:28" x14ac:dyDescent="0.25">
      <c r="E21"/>
      <c r="H21" s="4"/>
      <c r="M21" s="4"/>
      <c r="N21" s="19"/>
    </row>
    <row r="22" spans="1:28" x14ac:dyDescent="0.25">
      <c r="M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0C00-000000000000}">
      <formula1>israel_abroad</formula1>
    </dataValidation>
    <dataValidation type="list" allowBlank="1" showInputMessage="1" showErrorMessage="1" sqref="O2:O20" xr:uid="{00000000-0002-0000-0C00-000001000000}">
      <formula1>Holding_interest</formula1>
    </dataValidation>
    <dataValidation type="list" allowBlank="1" showInputMessage="1" showErrorMessage="1" sqref="U2:U20" xr:uid="{00000000-0002-0000-0C00-000002000000}">
      <formula1>What_is_rated</formula1>
    </dataValidation>
    <dataValidation type="list" allowBlank="1" showInputMessage="1" showErrorMessage="1" sqref="T2:T20" xr:uid="{00000000-0002-0000-0C00-000003000000}">
      <formula1>Rating_Agency</formula1>
    </dataValidation>
    <dataValidation type="list" allowBlank="1" showInputMessage="1" showErrorMessage="1" sqref="K2:K20" xr:uid="{00000000-0002-0000-0C00-000004000000}">
      <formula1>Country_list</formula1>
    </dataValidation>
    <dataValidation type="list" allowBlank="1" showInputMessage="1" showErrorMessage="1" sqref="E2:E20" xr:uid="{00000000-0002-0000-0C00-000005000000}">
      <formula1>Issuer_Type_TFunds</formula1>
    </dataValidation>
    <dataValidation type="list" allowBlank="1" showInputMessage="1" showErrorMessage="1" sqref="N2:N21" xr:uid="{00000000-0002-0000-0C00-000006000000}">
      <formula1>Underlying_Asset_Structured</formula1>
    </dataValidation>
    <dataValidation type="list" allowBlank="1" showInputMessage="1" showErrorMessage="1" sqref="H2:H20" xr:uid="{00000000-0002-0000-0C00-000007000000}">
      <formula1>Security_ID_Number_Type</formula1>
    </dataValidation>
    <dataValidation type="list" allowBlank="1" showInputMessage="1" showErrorMessage="1" sqref="L2:L20" xr:uid="{00000000-0002-0000-0C00-000008000000}">
      <formula1>Tradeable_Status</formula1>
    </dataValidation>
    <dataValidation type="list" allowBlank="1" showInputMessage="1" showErrorMessage="1" sqref="M2:M20" xr:uid="{00000000-0002-0000-0C00-000009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A000000}">
          <x14:formula1>
            <xm:f>'אפשרויות בחירה'!$C$906:$C$911</xm:f>
          </x14:formula1>
          <xm:sqref>I2:I20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20"/>
  <sheetViews>
    <sheetView rightToLeft="1" workbookViewId="0">
      <selection activeCell="A2" sqref="A2"/>
    </sheetView>
  </sheetViews>
  <sheetFormatPr defaultColWidth="0" defaultRowHeight="13.8" x14ac:dyDescent="0.25"/>
  <cols>
    <col min="1" max="8" width="11.59765625" customWidth="1"/>
    <col min="9" max="9" width="11.59765625" style="2" customWidth="1"/>
    <col min="10" max="23" width="11.59765625" customWidth="1"/>
    <col min="24" max="24" width="11.59765625" style="2" customWidth="1"/>
    <col min="25" max="25" width="11.59765625" customWidth="1"/>
    <col min="26" max="26" width="9" hidden="1" customWidth="1"/>
    <col min="27" max="16384" width="9" hidden="1"/>
  </cols>
  <sheetData>
    <row r="1" spans="1:25" ht="52.8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132</v>
      </c>
      <c r="G1" s="18" t="s">
        <v>5</v>
      </c>
      <c r="H1" s="18" t="s">
        <v>6</v>
      </c>
      <c r="I1" s="18" t="s">
        <v>7</v>
      </c>
      <c r="J1" s="18" t="s">
        <v>1565</v>
      </c>
      <c r="K1" s="18" t="s">
        <v>9</v>
      </c>
      <c r="L1" s="18" t="s">
        <v>10</v>
      </c>
      <c r="M1" s="18" t="s">
        <v>11</v>
      </c>
      <c r="N1" s="18" t="s">
        <v>12</v>
      </c>
      <c r="O1" s="18" t="s">
        <v>13</v>
      </c>
      <c r="P1" s="18" t="s">
        <v>14</v>
      </c>
      <c r="Q1" s="18" t="s">
        <v>15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24</v>
      </c>
      <c r="Y1" s="18" t="s">
        <v>25</v>
      </c>
    </row>
    <row r="2" spans="1:25" x14ac:dyDescent="0.25">
      <c r="A2" s="19"/>
      <c r="B2" s="19"/>
      <c r="C2" s="19"/>
      <c r="D2" s="19"/>
      <c r="E2" s="19"/>
      <c r="F2" s="19"/>
      <c r="G2" s="19"/>
      <c r="H2" s="17"/>
      <c r="I2" s="17"/>
      <c r="J2" s="19"/>
      <c r="K2" s="24"/>
      <c r="L2" s="19"/>
      <c r="M2" s="17"/>
      <c r="N2" s="19"/>
      <c r="O2" s="19"/>
      <c r="P2" s="19"/>
      <c r="Q2" s="19"/>
      <c r="R2" s="19"/>
      <c r="S2" s="19"/>
      <c r="T2" s="19"/>
      <c r="U2" s="19"/>
      <c r="V2" s="19"/>
      <c r="W2" s="17"/>
      <c r="X2" s="19"/>
      <c r="Y2" s="19"/>
    </row>
    <row r="3" spans="1:25" x14ac:dyDescent="0.25">
      <c r="A3" s="19"/>
      <c r="B3" s="19"/>
      <c r="C3" s="19"/>
      <c r="D3" s="19"/>
      <c r="E3" s="19"/>
      <c r="F3" s="19"/>
      <c r="G3" s="19"/>
      <c r="H3" s="17"/>
      <c r="I3" s="17"/>
      <c r="J3" s="19"/>
      <c r="K3" s="19"/>
      <c r="L3" s="19"/>
      <c r="M3" s="17"/>
      <c r="N3" s="19"/>
      <c r="O3" s="19"/>
      <c r="P3" s="19"/>
      <c r="Q3" s="19"/>
      <c r="R3" s="19"/>
      <c r="S3" s="19"/>
      <c r="T3" s="19"/>
      <c r="U3" s="19"/>
      <c r="V3" s="19"/>
      <c r="W3" s="17"/>
      <c r="X3" s="19"/>
      <c r="Y3" s="19"/>
    </row>
    <row r="4" spans="1:25" x14ac:dyDescent="0.25">
      <c r="A4" s="19"/>
      <c r="B4" s="19"/>
      <c r="C4" s="19"/>
      <c r="D4" s="19"/>
      <c r="E4" s="19"/>
      <c r="F4" s="19"/>
      <c r="G4" s="19"/>
      <c r="H4" s="17"/>
      <c r="I4" s="17"/>
      <c r="J4" s="19"/>
      <c r="K4" s="19"/>
      <c r="L4" s="19"/>
      <c r="M4" s="17"/>
      <c r="N4" s="19"/>
      <c r="O4" s="19"/>
      <c r="P4" s="19"/>
      <c r="Q4" s="19"/>
      <c r="R4" s="19"/>
      <c r="S4" s="19"/>
      <c r="T4" s="19"/>
      <c r="U4" s="19"/>
      <c r="V4" s="19"/>
      <c r="W4" s="17"/>
      <c r="X4" s="19"/>
      <c r="Y4" s="19"/>
    </row>
    <row r="5" spans="1:25" x14ac:dyDescent="0.25">
      <c r="A5" s="19"/>
      <c r="B5" s="19"/>
      <c r="C5" s="19"/>
      <c r="D5" s="19"/>
      <c r="E5" s="19"/>
      <c r="F5" s="19"/>
      <c r="G5" s="19"/>
      <c r="H5" s="17"/>
      <c r="I5" s="17"/>
      <c r="J5" s="19"/>
      <c r="K5" s="17"/>
      <c r="L5" s="19"/>
      <c r="N5" s="19"/>
      <c r="O5" s="19"/>
      <c r="P5" s="17"/>
      <c r="Q5" s="17"/>
      <c r="R5" s="19"/>
      <c r="T5" s="19"/>
      <c r="U5" s="19"/>
      <c r="V5" s="19"/>
      <c r="W5" s="19"/>
      <c r="X5" s="19"/>
      <c r="Y5" s="19"/>
    </row>
    <row r="6" spans="1:25" x14ac:dyDescent="0.25">
      <c r="A6" s="19"/>
      <c r="B6" s="19"/>
      <c r="C6" s="19"/>
      <c r="D6" s="19"/>
      <c r="E6" s="19"/>
      <c r="F6" s="19"/>
      <c r="G6" s="19"/>
      <c r="H6" s="17"/>
      <c r="I6" s="17"/>
      <c r="J6" s="19"/>
      <c r="K6" s="19"/>
      <c r="L6" s="19"/>
      <c r="M6" s="17"/>
      <c r="N6" s="19"/>
      <c r="O6" s="19"/>
      <c r="P6" s="19"/>
      <c r="Q6" s="19"/>
      <c r="R6" s="19"/>
      <c r="S6" s="19"/>
      <c r="T6" s="19"/>
      <c r="U6" s="19"/>
      <c r="V6" s="19"/>
      <c r="W6" s="17"/>
      <c r="X6" s="19"/>
      <c r="Y6" s="19"/>
    </row>
    <row r="7" spans="1:25" x14ac:dyDescent="0.25">
      <c r="A7" s="19"/>
      <c r="B7" s="19"/>
      <c r="C7" s="19"/>
      <c r="D7" s="19"/>
      <c r="E7" s="19"/>
      <c r="F7" s="19"/>
      <c r="G7" s="19"/>
      <c r="H7" s="17"/>
      <c r="I7" s="17"/>
      <c r="J7" s="19"/>
      <c r="K7" s="19"/>
      <c r="L7" s="19"/>
      <c r="M7" s="17"/>
      <c r="N7" s="19"/>
      <c r="O7" s="19"/>
      <c r="P7" s="19"/>
      <c r="Q7" s="19"/>
      <c r="R7" s="19"/>
      <c r="S7" s="19"/>
      <c r="T7" s="19"/>
      <c r="U7" s="19"/>
      <c r="V7" s="19"/>
      <c r="W7" s="17"/>
      <c r="X7" s="19"/>
      <c r="Y7" s="19"/>
    </row>
    <row r="8" spans="1:25" x14ac:dyDescent="0.25">
      <c r="A8" s="19"/>
      <c r="B8" s="19"/>
      <c r="C8" s="19"/>
      <c r="D8" s="19"/>
      <c r="E8" s="19"/>
      <c r="F8" s="19"/>
      <c r="G8" s="19"/>
      <c r="H8" s="17"/>
      <c r="I8" s="17"/>
      <c r="J8" s="19"/>
      <c r="K8" s="19"/>
      <c r="L8" s="19"/>
      <c r="M8" s="17"/>
      <c r="N8" s="19"/>
      <c r="O8" s="19"/>
      <c r="P8" s="19"/>
      <c r="Q8" s="19"/>
      <c r="R8" s="19"/>
      <c r="S8" s="19"/>
      <c r="T8" s="19"/>
      <c r="U8" s="19"/>
      <c r="V8" s="19"/>
      <c r="W8" s="17"/>
      <c r="X8" s="19"/>
      <c r="Y8" s="19"/>
    </row>
    <row r="9" spans="1:25" x14ac:dyDescent="0.25">
      <c r="A9" s="19"/>
      <c r="B9" s="19"/>
      <c r="C9" s="19"/>
      <c r="D9" s="19"/>
      <c r="E9" s="19"/>
      <c r="F9" s="19"/>
      <c r="G9" s="19"/>
      <c r="H9" s="17"/>
      <c r="I9" s="17"/>
      <c r="J9" s="19"/>
      <c r="K9" s="19"/>
      <c r="L9" s="19"/>
      <c r="M9" s="17"/>
      <c r="N9" s="19"/>
      <c r="O9" s="19"/>
      <c r="P9" s="19"/>
      <c r="Q9" s="19"/>
      <c r="R9" s="19"/>
      <c r="S9" s="19"/>
      <c r="T9" s="19"/>
      <c r="U9" s="19"/>
      <c r="V9" s="19"/>
      <c r="W9" s="17"/>
      <c r="X9" s="19"/>
      <c r="Y9" s="19"/>
    </row>
    <row r="10" spans="1:25" x14ac:dyDescent="0.25">
      <c r="A10" s="19"/>
      <c r="B10" s="19"/>
      <c r="C10" s="19"/>
      <c r="D10" s="19"/>
      <c r="E10" s="19"/>
      <c r="F10" s="19"/>
      <c r="G10" s="19"/>
      <c r="H10" s="17"/>
      <c r="I10" s="17"/>
      <c r="J10" s="19"/>
      <c r="K10" s="19"/>
      <c r="L10" s="19"/>
      <c r="M10" s="17"/>
      <c r="N10" s="19"/>
      <c r="O10" s="19"/>
      <c r="P10" s="19"/>
      <c r="Q10" s="19"/>
      <c r="R10" s="19"/>
      <c r="S10" s="19"/>
      <c r="T10" s="19"/>
      <c r="U10" s="19"/>
      <c r="V10" s="19"/>
      <c r="W10" s="17"/>
      <c r="X10" s="19"/>
      <c r="Y10" s="19"/>
    </row>
    <row r="11" spans="1:25" x14ac:dyDescent="0.25">
      <c r="A11" s="19"/>
      <c r="B11" s="19"/>
      <c r="C11" s="19"/>
      <c r="D11" s="19"/>
      <c r="E11" s="19"/>
      <c r="F11" s="19"/>
      <c r="G11" s="19"/>
      <c r="H11" s="17"/>
      <c r="I11" s="17"/>
      <c r="J11" s="19"/>
      <c r="K11" s="19"/>
      <c r="L11" s="19"/>
      <c r="M11" s="17"/>
      <c r="N11" s="19"/>
      <c r="O11" s="19"/>
      <c r="P11" s="19"/>
      <c r="Q11" s="19"/>
      <c r="R11" s="19"/>
      <c r="S11" s="19"/>
      <c r="T11" s="19"/>
      <c r="U11" s="19"/>
      <c r="V11" s="19"/>
      <c r="W11" s="17"/>
      <c r="X11" s="19"/>
      <c r="Y11" s="19"/>
    </row>
    <row r="12" spans="1:25" x14ac:dyDescent="0.25">
      <c r="A12" s="19"/>
      <c r="B12" s="19"/>
      <c r="C12" s="19"/>
      <c r="D12" s="19"/>
      <c r="E12" s="19"/>
      <c r="F12" s="19"/>
      <c r="G12" s="19"/>
      <c r="H12" s="17"/>
      <c r="I12" s="17"/>
      <c r="J12" s="19"/>
      <c r="K12" s="19"/>
      <c r="L12" s="19"/>
      <c r="M12" s="17"/>
      <c r="N12" s="19"/>
      <c r="O12" s="19"/>
      <c r="P12" s="19"/>
      <c r="Q12" s="19"/>
      <c r="R12" s="19"/>
      <c r="S12" s="19"/>
      <c r="T12" s="19"/>
      <c r="U12" s="19"/>
      <c r="V12" s="19"/>
      <c r="W12" s="17"/>
      <c r="X12" s="19"/>
      <c r="Y12" s="19"/>
    </row>
    <row r="13" spans="1:25" x14ac:dyDescent="0.25">
      <c r="A13" s="19"/>
      <c r="B13" s="19"/>
      <c r="C13" s="19"/>
      <c r="D13" s="19"/>
      <c r="E13" s="19"/>
      <c r="F13" s="19"/>
      <c r="G13" s="19"/>
      <c r="H13" s="17"/>
      <c r="I13" s="17"/>
      <c r="J13" s="19"/>
      <c r="K13" s="19"/>
      <c r="L13" s="19"/>
      <c r="M13" s="17"/>
      <c r="N13" s="19"/>
      <c r="O13" s="19"/>
      <c r="P13" s="19"/>
      <c r="Q13" s="19"/>
      <c r="R13" s="19"/>
      <c r="S13" s="19"/>
      <c r="T13" s="19"/>
      <c r="U13" s="19"/>
      <c r="V13" s="19"/>
      <c r="W13" s="17"/>
      <c r="X13" s="19"/>
      <c r="Y13" s="19"/>
    </row>
    <row r="14" spans="1:25" x14ac:dyDescent="0.25">
      <c r="A14" s="19"/>
      <c r="B14" s="19"/>
      <c r="C14" s="19"/>
      <c r="D14" s="19"/>
      <c r="E14" s="19"/>
      <c r="F14" s="19"/>
      <c r="G14" s="19"/>
      <c r="H14" s="17"/>
      <c r="I14" s="17"/>
      <c r="J14" s="19"/>
      <c r="K14" s="19"/>
      <c r="L14" s="19"/>
      <c r="M14" s="17"/>
      <c r="N14" s="19"/>
      <c r="O14" s="19"/>
      <c r="P14" s="19"/>
      <c r="Q14" s="19"/>
      <c r="R14" s="19"/>
      <c r="S14" s="19"/>
      <c r="T14" s="19"/>
      <c r="U14" s="19"/>
      <c r="V14" s="19"/>
      <c r="W14" s="17"/>
      <c r="X14" s="19"/>
      <c r="Y14" s="19"/>
    </row>
    <row r="15" spans="1:25" x14ac:dyDescent="0.25">
      <c r="A15" s="19"/>
      <c r="B15" s="19"/>
      <c r="C15" s="19"/>
      <c r="D15" s="19"/>
      <c r="E15" s="19"/>
      <c r="F15" s="19"/>
      <c r="G15" s="19"/>
      <c r="H15" s="17"/>
      <c r="I15" s="17"/>
      <c r="J15" s="19"/>
      <c r="K15" s="19"/>
      <c r="L15" s="19"/>
      <c r="M15" s="17"/>
      <c r="N15" s="19"/>
      <c r="O15" s="19"/>
      <c r="P15" s="19"/>
      <c r="Q15" s="19"/>
      <c r="R15" s="19"/>
      <c r="S15" s="19"/>
      <c r="T15" s="19"/>
      <c r="U15" s="19"/>
      <c r="V15" s="19"/>
      <c r="W15" s="17"/>
      <c r="X15" s="19"/>
      <c r="Y15" s="19"/>
    </row>
    <row r="16" spans="1:25" x14ac:dyDescent="0.25">
      <c r="A16" s="19"/>
      <c r="B16" s="19"/>
      <c r="C16" s="19"/>
      <c r="D16" s="19"/>
      <c r="E16" s="19"/>
      <c r="F16" s="19"/>
      <c r="G16" s="19"/>
      <c r="H16" s="17"/>
      <c r="I16" s="17"/>
      <c r="J16" s="19"/>
      <c r="K16" s="19"/>
      <c r="L16" s="19"/>
      <c r="M16" s="17"/>
      <c r="N16" s="19"/>
      <c r="O16" s="19"/>
      <c r="P16" s="19"/>
      <c r="Q16" s="19"/>
      <c r="R16" s="19"/>
      <c r="S16" s="19"/>
      <c r="T16" s="19"/>
      <c r="U16" s="19"/>
      <c r="V16" s="19"/>
      <c r="W16" s="17"/>
      <c r="X16" s="19"/>
      <c r="Y16" s="19"/>
    </row>
    <row r="17" spans="1:25" x14ac:dyDescent="0.25">
      <c r="A17" s="19"/>
      <c r="B17" s="19"/>
      <c r="C17" s="19"/>
      <c r="D17" s="19"/>
      <c r="E17" s="19"/>
      <c r="F17" s="19"/>
      <c r="G17" s="19"/>
      <c r="H17" s="17"/>
      <c r="I17" s="17"/>
      <c r="J17" s="19"/>
      <c r="K17" s="19"/>
      <c r="L17" s="19"/>
      <c r="M17" s="17"/>
      <c r="N17" s="19"/>
      <c r="O17" s="19"/>
      <c r="P17" s="19"/>
      <c r="Q17" s="19"/>
      <c r="R17" s="19"/>
      <c r="S17" s="19"/>
      <c r="T17" s="19"/>
      <c r="U17" s="19"/>
      <c r="V17" s="19"/>
      <c r="W17" s="17"/>
      <c r="X17" s="19"/>
      <c r="Y17" s="19"/>
    </row>
    <row r="18" spans="1:25" x14ac:dyDescent="0.25">
      <c r="A18" s="19"/>
      <c r="B18" s="19"/>
      <c r="C18" s="19"/>
      <c r="D18" s="19"/>
      <c r="E18" s="19"/>
      <c r="F18" s="19"/>
      <c r="G18" s="19"/>
      <c r="H18" s="17"/>
      <c r="I18" s="17"/>
      <c r="J18" s="19"/>
      <c r="K18" s="19"/>
      <c r="L18" s="19"/>
      <c r="M18" s="17"/>
      <c r="N18" s="19"/>
      <c r="O18" s="19"/>
      <c r="P18" s="19"/>
      <c r="Q18" s="19"/>
      <c r="R18" s="19"/>
      <c r="S18" s="19"/>
      <c r="T18" s="19"/>
      <c r="U18" s="19"/>
      <c r="V18" s="19"/>
      <c r="W18" s="17"/>
      <c r="X18" s="19"/>
      <c r="Y18" s="19"/>
    </row>
    <row r="19" spans="1:25" x14ac:dyDescent="0.25">
      <c r="A19" s="19"/>
      <c r="B19" s="19"/>
      <c r="C19" s="19"/>
      <c r="D19" s="19"/>
      <c r="E19" s="19"/>
      <c r="F19" s="19"/>
      <c r="G19" s="19"/>
      <c r="H19" s="17"/>
      <c r="I19" s="17"/>
      <c r="J19" s="19"/>
      <c r="K19" s="19"/>
      <c r="L19" s="19"/>
      <c r="M19" s="17"/>
      <c r="N19" s="19"/>
      <c r="O19" s="19"/>
      <c r="P19" s="19"/>
      <c r="Q19" s="19"/>
      <c r="R19" s="19"/>
      <c r="S19" s="19"/>
      <c r="T19" s="19"/>
      <c r="U19" s="19"/>
      <c r="V19" s="19"/>
      <c r="W19" s="17"/>
      <c r="X19" s="19"/>
      <c r="Y19" s="19"/>
    </row>
    <row r="20" spans="1:25" x14ac:dyDescent="0.25">
      <c r="F20" s="19"/>
      <c r="G20" s="19"/>
      <c r="H20" s="17"/>
      <c r="I20" s="17"/>
      <c r="L20" s="19"/>
      <c r="W20" s="1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9">
    <dataValidation type="list" allowBlank="1" showInputMessage="1" showErrorMessage="1" sqref="W6:W20 W2:W4" xr:uid="{00000000-0002-0000-0D00-000000000000}">
      <formula1>In_the_books</formula1>
    </dataValidation>
    <dataValidation type="list" allowBlank="1" showInputMessage="1" showErrorMessage="1" sqref="Y5" xr:uid="{00000000-0002-0000-0D00-000001000000}">
      <formula1>Info_Provider</formula1>
    </dataValidation>
    <dataValidation type="list" allowBlank="1" showInputMessage="1" showErrorMessage="1" sqref="H2:H20 K5" xr:uid="{00000000-0002-0000-0D00-000002000000}">
      <formula1>israel_abroad</formula1>
    </dataValidation>
    <dataValidation type="list" allowBlank="1" showInputMessage="1" showErrorMessage="1" sqref="O5 L2:L20" xr:uid="{00000000-0002-0000-0D00-000003000000}">
      <formula1>Rating_Agency</formula1>
    </dataValidation>
    <dataValidation type="list" allowBlank="1" showInputMessage="1" showErrorMessage="1" sqref="P5" xr:uid="{00000000-0002-0000-0D00-000004000000}">
      <formula1>Currency</formula1>
    </dataValidation>
    <dataValidation type="list" allowBlank="1" showInputMessage="1" showErrorMessage="1" sqref="Q5" xr:uid="{00000000-0002-0000-0D00-000005000000}">
      <formula1>Currency_Abbreviation</formula1>
    </dataValidation>
    <dataValidation type="list" allowBlank="1" showInputMessage="1" showErrorMessage="1" sqref="I2:I20" xr:uid="{00000000-0002-0000-0D00-000006000000}">
      <formula1>Country_list</formula1>
    </dataValidation>
    <dataValidation type="list" allowBlank="1" showInputMessage="1" showErrorMessage="1" sqref="F2:F20" xr:uid="{00000000-0002-0000-0D00-000007000000}">
      <formula1>Type_of_Security_ID_Fund</formula1>
    </dataValidation>
    <dataValidation type="list" allowBlank="1" showInputMessage="1" showErrorMessage="1" sqref="J5" xr:uid="{00000000-0002-0000-0D00-000008000000}">
      <formula1>#REF!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'אפשרויות בחירה'!$C$912:$C$919</xm:f>
          </x14:formula1>
          <xm:sqref>G2:G20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24"/>
  <sheetViews>
    <sheetView rightToLeft="1" workbookViewId="0">
      <selection activeCell="A2" sqref="A2"/>
    </sheetView>
  </sheetViews>
  <sheetFormatPr defaultColWidth="0" defaultRowHeight="13.8" x14ac:dyDescent="0.25"/>
  <cols>
    <col min="1" max="7" width="11.59765625" style="2" customWidth="1"/>
    <col min="8" max="8" width="11.59765625" customWidth="1"/>
    <col min="9" max="15" width="11.59765625" style="2" customWidth="1"/>
    <col min="16" max="16" width="11.59765625" customWidth="1"/>
    <col min="17" max="18" width="11.59765625" style="2" customWidth="1"/>
    <col min="19" max="19" width="9" style="2" hidden="1" customWidth="1"/>
    <col min="20" max="16384" width="9" style="2" hidden="1"/>
  </cols>
  <sheetData>
    <row r="1" spans="1:18" ht="52.8" x14ac:dyDescent="0.25">
      <c r="A1" s="18" t="s">
        <v>0</v>
      </c>
      <c r="B1" s="18" t="s">
        <v>1</v>
      </c>
      <c r="C1" s="18" t="s">
        <v>5</v>
      </c>
      <c r="D1" s="18" t="s">
        <v>3</v>
      </c>
      <c r="E1" s="18" t="s">
        <v>4</v>
      </c>
      <c r="F1" s="18" t="s">
        <v>1565</v>
      </c>
      <c r="G1" s="18" t="s">
        <v>12</v>
      </c>
      <c r="H1" s="18" t="s">
        <v>1566</v>
      </c>
      <c r="I1" s="18" t="s">
        <v>13</v>
      </c>
      <c r="J1" s="18" t="s">
        <v>14</v>
      </c>
      <c r="K1" s="18" t="s">
        <v>15</v>
      </c>
      <c r="L1" s="18" t="s">
        <v>17</v>
      </c>
      <c r="M1" s="18" t="s">
        <v>19</v>
      </c>
      <c r="N1" s="18" t="s">
        <v>20</v>
      </c>
      <c r="O1" s="18" t="s">
        <v>21</v>
      </c>
      <c r="P1" s="18" t="s">
        <v>22</v>
      </c>
      <c r="Q1" s="18" t="s">
        <v>24</v>
      </c>
      <c r="R1" s="18" t="s">
        <v>25</v>
      </c>
    </row>
    <row r="2" spans="1: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7"/>
      <c r="Q2" s="19"/>
      <c r="R2" s="19"/>
    </row>
    <row r="3" spans="1:18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7"/>
      <c r="Q3" s="19"/>
      <c r="R3" s="19"/>
    </row>
    <row r="4" spans="1:18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7"/>
      <c r="Q4" s="19"/>
      <c r="R4" s="19"/>
    </row>
    <row r="5" spans="1:18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7"/>
      <c r="Q6" s="19"/>
      <c r="R6" s="19"/>
    </row>
    <row r="7" spans="1:18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7"/>
      <c r="Q7" s="19"/>
      <c r="R7" s="19"/>
    </row>
    <row r="8" spans="1:18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7"/>
      <c r="Q8" s="19"/>
      <c r="R8" s="19"/>
    </row>
    <row r="9" spans="1:18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7"/>
      <c r="Q9" s="19"/>
      <c r="R9" s="19"/>
    </row>
    <row r="10" spans="1:18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7"/>
      <c r="Q10" s="19"/>
      <c r="R10" s="19"/>
    </row>
    <row r="11" spans="1:18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7"/>
      <c r="Q11" s="19"/>
      <c r="R11" s="19"/>
    </row>
    <row r="12" spans="1:18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7"/>
      <c r="Q12" s="19"/>
      <c r="R12" s="19"/>
    </row>
    <row r="13" spans="1:18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7"/>
      <c r="Q13" s="19"/>
      <c r="R13" s="19"/>
    </row>
    <row r="14" spans="1:18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7"/>
      <c r="Q14" s="19"/>
      <c r="R14" s="19"/>
    </row>
    <row r="15" spans="1:18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7"/>
      <c r="Q15" s="19"/>
      <c r="R15" s="19"/>
    </row>
    <row r="16" spans="1:18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7"/>
      <c r="Q16" s="19"/>
      <c r="R16" s="19"/>
    </row>
    <row r="17" spans="1:18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7"/>
      <c r="Q17" s="19"/>
      <c r="R17" s="19"/>
    </row>
    <row r="18" spans="1:18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7"/>
      <c r="Q18" s="19"/>
      <c r="R18" s="19"/>
    </row>
    <row r="19" spans="1:18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7"/>
      <c r="Q19" s="19"/>
      <c r="R19" s="19"/>
    </row>
    <row r="20" spans="1:18" x14ac:dyDescent="0.25">
      <c r="C20" s="19"/>
      <c r="H20" s="19"/>
      <c r="P20" s="17"/>
    </row>
    <row r="21" spans="1:18" x14ac:dyDescent="0.25">
      <c r="C21"/>
      <c r="H21" s="2"/>
      <c r="P21" s="2"/>
    </row>
    <row r="22" spans="1:18" x14ac:dyDescent="0.25">
      <c r="H22" s="2"/>
    </row>
    <row r="23" spans="1:18" x14ac:dyDescent="0.25">
      <c r="H23" s="2"/>
    </row>
    <row r="24" spans="1:18" x14ac:dyDescent="0.25">
      <c r="H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2">
    <dataValidation type="list" allowBlank="1" showInputMessage="1" showErrorMessage="1" sqref="P6:P20 P2:P4" xr:uid="{00000000-0002-0000-0E00-000000000000}">
      <formula1>In_the_books</formula1>
    </dataValidation>
    <dataValidation type="list" allowBlank="1" showInputMessage="1" showErrorMessage="1" sqref="H2:H20" xr:uid="{00000000-0002-0000-0E00-000001000000}">
      <formula1>Linked_Type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2000000}">
          <x14:formula1>
            <xm:f>'אפשרויות בחירה'!$C$920:$C$925</xm:f>
          </x14:formula1>
          <xm:sqref>C2:C20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20"/>
  <sheetViews>
    <sheetView rightToLeft="1" workbookViewId="0">
      <selection activeCell="A2" sqref="A2"/>
    </sheetView>
  </sheetViews>
  <sheetFormatPr defaultColWidth="0" defaultRowHeight="13.8" x14ac:dyDescent="0.25"/>
  <cols>
    <col min="1" max="3" width="11.59765625" style="2" customWidth="1"/>
    <col min="4" max="6" width="11.59765625" customWidth="1"/>
    <col min="7" max="7" width="11.59765625" style="2" customWidth="1"/>
    <col min="8" max="8" width="9" style="2" hidden="1" customWidth="1"/>
    <col min="9" max="16384" width="9" style="2" hidden="1"/>
  </cols>
  <sheetData>
    <row r="1" spans="1:7" ht="39.6" x14ac:dyDescent="0.25">
      <c r="A1" s="18" t="s">
        <v>1567</v>
      </c>
      <c r="B1" s="18" t="s">
        <v>1</v>
      </c>
      <c r="C1" s="18" t="s">
        <v>5</v>
      </c>
      <c r="D1" s="18" t="s">
        <v>1568</v>
      </c>
      <c r="E1" s="18" t="s">
        <v>1569</v>
      </c>
      <c r="F1" s="18" t="s">
        <v>1570</v>
      </c>
      <c r="G1" s="18" t="s">
        <v>25</v>
      </c>
    </row>
    <row r="2" spans="1:7" x14ac:dyDescent="0.25">
      <c r="A2" s="19"/>
      <c r="B2" s="19"/>
      <c r="C2" s="19"/>
      <c r="D2" s="116"/>
      <c r="G2" s="24"/>
    </row>
    <row r="3" spans="1:7" x14ac:dyDescent="0.25">
      <c r="A3" s="19"/>
      <c r="B3" s="19"/>
      <c r="C3" s="19"/>
      <c r="G3" s="19"/>
    </row>
    <row r="4" spans="1:7" x14ac:dyDescent="0.25">
      <c r="A4" s="19"/>
      <c r="B4" s="19"/>
      <c r="C4" s="19"/>
      <c r="G4" s="19"/>
    </row>
    <row r="5" spans="1:7" x14ac:dyDescent="0.25">
      <c r="A5" s="19"/>
      <c r="B5" s="19"/>
      <c r="C5" s="19"/>
      <c r="G5" s="19"/>
    </row>
    <row r="6" spans="1:7" x14ac:dyDescent="0.25">
      <c r="A6" s="19"/>
      <c r="B6" s="19"/>
      <c r="C6" s="19"/>
      <c r="G6" s="19"/>
    </row>
    <row r="7" spans="1:7" x14ac:dyDescent="0.25">
      <c r="A7" s="19"/>
      <c r="B7" s="19"/>
      <c r="C7" s="19"/>
      <c r="G7" s="19"/>
    </row>
    <row r="8" spans="1:7" x14ac:dyDescent="0.25">
      <c r="A8" s="19"/>
      <c r="B8" s="19"/>
      <c r="C8" s="19"/>
      <c r="G8" s="19"/>
    </row>
    <row r="9" spans="1:7" x14ac:dyDescent="0.25">
      <c r="A9" s="19"/>
      <c r="B9" s="19"/>
      <c r="C9" s="19"/>
      <c r="G9" s="19"/>
    </row>
    <row r="10" spans="1:7" x14ac:dyDescent="0.25">
      <c r="A10" s="19"/>
      <c r="B10" s="19"/>
      <c r="C10" s="19"/>
      <c r="G10" s="19"/>
    </row>
    <row r="11" spans="1:7" x14ac:dyDescent="0.25">
      <c r="A11" s="19"/>
      <c r="B11" s="19"/>
      <c r="C11" s="19"/>
      <c r="G11" s="19"/>
    </row>
    <row r="12" spans="1:7" x14ac:dyDescent="0.25">
      <c r="A12" s="19"/>
      <c r="B12" s="19"/>
      <c r="C12" s="19"/>
      <c r="G12" s="19"/>
    </row>
    <row r="13" spans="1:7" x14ac:dyDescent="0.25">
      <c r="A13" s="19"/>
      <c r="B13" s="19"/>
      <c r="C13" s="19"/>
      <c r="G13" s="19"/>
    </row>
    <row r="14" spans="1:7" x14ac:dyDescent="0.25">
      <c r="A14" s="19"/>
      <c r="B14" s="19"/>
      <c r="C14" s="19"/>
      <c r="G14" s="19"/>
    </row>
    <row r="15" spans="1:7" x14ac:dyDescent="0.25">
      <c r="A15" s="19"/>
      <c r="B15" s="19"/>
      <c r="C15" s="19"/>
      <c r="G15" s="19"/>
    </row>
    <row r="16" spans="1:7" x14ac:dyDescent="0.25">
      <c r="A16" s="19"/>
      <c r="B16" s="19"/>
      <c r="C16" s="19"/>
      <c r="G16" s="19"/>
    </row>
    <row r="17" spans="1:7" x14ac:dyDescent="0.25">
      <c r="A17" s="19"/>
      <c r="B17" s="19"/>
      <c r="C17" s="19"/>
      <c r="G17" s="19"/>
    </row>
    <row r="18" spans="1:7" x14ac:dyDescent="0.25">
      <c r="A18" s="19"/>
      <c r="B18" s="19"/>
      <c r="C18" s="19"/>
      <c r="G18" s="19"/>
    </row>
    <row r="19" spans="1:7" x14ac:dyDescent="0.25">
      <c r="A19" s="19"/>
      <c r="B19" s="19"/>
      <c r="C19" s="19"/>
      <c r="G19" s="19"/>
    </row>
    <row r="20" spans="1:7" x14ac:dyDescent="0.25">
      <c r="C20" s="19"/>
    </row>
  </sheetData>
  <sheetProtection formatColumns="0"/>
  <dataValidations count="1">
    <dataValidation type="list" allowBlank="1" showInputMessage="1" showErrorMessage="1" sqref="C2:C20" xr:uid="{00000000-0002-0000-0F00-000000000000}">
      <formula1>Capsule</formula1>
    </dataValidation>
  </dataValidation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24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customWidth="1"/>
    <col min="5" max="5" width="11.59765625" style="4" customWidth="1"/>
    <col min="6" max="11" width="11.59765625" customWidth="1"/>
    <col min="12" max="12" width="11.59765625" style="2" customWidth="1"/>
    <col min="13" max="24" width="11.59765625" customWidth="1"/>
    <col min="25" max="26" width="11.59765625" style="4" customWidth="1"/>
    <col min="27" max="40" width="11.59765625" customWidth="1"/>
    <col min="41" max="41" width="9" hidden="1" customWidth="1"/>
    <col min="42" max="16384" width="9" hidden="1"/>
  </cols>
  <sheetData>
    <row r="1" spans="1:40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133</v>
      </c>
      <c r="M1" s="18" t="s">
        <v>134</v>
      </c>
      <c r="N1" s="153" t="s">
        <v>1565</v>
      </c>
      <c r="O1" s="18" t="s">
        <v>9</v>
      </c>
      <c r="P1" s="18" t="s">
        <v>10</v>
      </c>
      <c r="Q1" s="18" t="s">
        <v>135</v>
      </c>
      <c r="R1" s="18" t="s">
        <v>11</v>
      </c>
      <c r="S1" s="18" t="s">
        <v>12</v>
      </c>
      <c r="T1" s="18" t="s">
        <v>1566</v>
      </c>
      <c r="U1" s="18" t="s">
        <v>136</v>
      </c>
      <c r="V1" s="18" t="s">
        <v>13</v>
      </c>
      <c r="W1" s="140" t="s">
        <v>14</v>
      </c>
      <c r="X1" s="140" t="s">
        <v>15</v>
      </c>
      <c r="Y1" s="18" t="s">
        <v>137</v>
      </c>
      <c r="Z1" s="18" t="s">
        <v>138</v>
      </c>
      <c r="AA1" s="18" t="s">
        <v>1571</v>
      </c>
      <c r="AB1" s="18" t="s">
        <v>1572</v>
      </c>
      <c r="AC1" s="18" t="s">
        <v>1573</v>
      </c>
      <c r="AD1" s="153" t="s">
        <v>1574</v>
      </c>
      <c r="AE1" s="153" t="s">
        <v>1575</v>
      </c>
      <c r="AF1" s="18" t="s">
        <v>17</v>
      </c>
      <c r="AG1" s="138" t="s">
        <v>18</v>
      </c>
      <c r="AH1" s="144" t="s">
        <v>19</v>
      </c>
      <c r="AI1" s="18" t="s">
        <v>20</v>
      </c>
      <c r="AJ1" s="18" t="s">
        <v>21</v>
      </c>
      <c r="AK1" s="18" t="s">
        <v>139</v>
      </c>
      <c r="AL1" s="18" t="s">
        <v>22</v>
      </c>
      <c r="AM1" s="140" t="s">
        <v>24</v>
      </c>
      <c r="AN1" s="140" t="s">
        <v>25</v>
      </c>
    </row>
    <row r="2" spans="1:40" x14ac:dyDescent="0.25">
      <c r="A2" s="24">
        <v>161</v>
      </c>
      <c r="B2" s="19">
        <v>1434</v>
      </c>
      <c r="C2" s="19" t="s">
        <v>937</v>
      </c>
      <c r="D2" s="19" t="s">
        <v>938</v>
      </c>
      <c r="E2" s="17" t="s">
        <v>143</v>
      </c>
      <c r="F2" s="19" t="s">
        <v>1576</v>
      </c>
      <c r="G2" s="19" t="s">
        <v>1577</v>
      </c>
      <c r="H2" s="17" t="s">
        <v>146</v>
      </c>
      <c r="I2" s="19" t="s">
        <v>498</v>
      </c>
      <c r="J2" s="17" t="s">
        <v>30</v>
      </c>
      <c r="K2" s="17" t="s">
        <v>30</v>
      </c>
      <c r="L2" s="19" t="s">
        <v>942</v>
      </c>
      <c r="M2" s="19" t="s">
        <v>150</v>
      </c>
      <c r="N2" s="154" t="s">
        <v>1578</v>
      </c>
      <c r="O2" s="19" t="s">
        <v>179</v>
      </c>
      <c r="P2" s="19" t="s">
        <v>163</v>
      </c>
      <c r="Q2" s="19" t="s">
        <v>153</v>
      </c>
      <c r="R2" s="17" t="s">
        <v>87</v>
      </c>
      <c r="S2" s="133">
        <v>0.06</v>
      </c>
      <c r="T2" s="19" t="s">
        <v>1579</v>
      </c>
      <c r="U2" s="19" t="s">
        <v>1580</v>
      </c>
      <c r="V2" s="19" t="s">
        <v>1581</v>
      </c>
      <c r="W2" s="147">
        <v>5.2034999999999998E-2</v>
      </c>
      <c r="X2" s="147">
        <v>4.7100000000000003E-2</v>
      </c>
      <c r="Y2" s="17" t="s">
        <v>155</v>
      </c>
      <c r="Z2" s="19" t="s">
        <v>150</v>
      </c>
      <c r="AA2" s="19" t="s">
        <v>1582</v>
      </c>
      <c r="AB2" s="19" t="s">
        <v>1583</v>
      </c>
      <c r="AC2" s="19" t="s">
        <v>1584</v>
      </c>
      <c r="AD2" s="154" t="s">
        <v>1585</v>
      </c>
      <c r="AE2" s="19"/>
      <c r="AF2" s="133">
        <v>2360.6799999999998</v>
      </c>
      <c r="AG2" s="146">
        <v>3.19</v>
      </c>
      <c r="AH2" s="148">
        <v>100.58</v>
      </c>
      <c r="AI2" s="133">
        <v>7.5739999999999998</v>
      </c>
      <c r="AK2" s="24"/>
      <c r="AL2" s="19" t="s">
        <v>36</v>
      </c>
      <c r="AM2" s="155">
        <v>1</v>
      </c>
      <c r="AN2" s="155">
        <v>3.4172649845246798E-4</v>
      </c>
    </row>
    <row r="3" spans="1:40" x14ac:dyDescent="0.25">
      <c r="A3" s="19">
        <v>161</v>
      </c>
      <c r="B3" s="19">
        <v>9938</v>
      </c>
      <c r="C3" s="19" t="s">
        <v>937</v>
      </c>
      <c r="D3" s="19" t="s">
        <v>938</v>
      </c>
      <c r="E3" s="17" t="s">
        <v>143</v>
      </c>
      <c r="F3" s="19" t="s">
        <v>1576</v>
      </c>
      <c r="G3" s="19" t="s">
        <v>1577</v>
      </c>
      <c r="H3" s="17" t="s">
        <v>146</v>
      </c>
      <c r="I3" s="19" t="s">
        <v>498</v>
      </c>
      <c r="J3" s="17" t="s">
        <v>30</v>
      </c>
      <c r="K3" s="17" t="s">
        <v>30</v>
      </c>
      <c r="L3" s="19" t="s">
        <v>942</v>
      </c>
      <c r="M3" s="19" t="s">
        <v>150</v>
      </c>
      <c r="N3" s="154" t="s">
        <v>1578</v>
      </c>
      <c r="O3" s="19" t="s">
        <v>179</v>
      </c>
      <c r="P3" s="19" t="s">
        <v>163</v>
      </c>
      <c r="Q3" s="19" t="s">
        <v>153</v>
      </c>
      <c r="R3" s="17" t="s">
        <v>87</v>
      </c>
      <c r="S3" s="133">
        <v>0.06</v>
      </c>
      <c r="T3" s="19" t="s">
        <v>1579</v>
      </c>
      <c r="U3" s="19" t="s">
        <v>1580</v>
      </c>
      <c r="V3" s="19" t="s">
        <v>1581</v>
      </c>
      <c r="W3" s="147">
        <v>5.2034999999999998E-2</v>
      </c>
      <c r="X3" s="147">
        <v>4.7100000000000003E-2</v>
      </c>
      <c r="Y3" s="17" t="s">
        <v>155</v>
      </c>
      <c r="Z3" s="17" t="s">
        <v>150</v>
      </c>
      <c r="AA3" s="19" t="s">
        <v>1582</v>
      </c>
      <c r="AB3" s="19" t="s">
        <v>1583</v>
      </c>
      <c r="AC3" t="s">
        <v>1584</v>
      </c>
      <c r="AD3" s="156" t="s">
        <v>1585</v>
      </c>
      <c r="AF3" s="133">
        <v>5901.7</v>
      </c>
      <c r="AG3" s="146">
        <v>3.19</v>
      </c>
      <c r="AH3" s="148">
        <v>100.58</v>
      </c>
      <c r="AI3" s="133">
        <v>18.936</v>
      </c>
      <c r="AK3" s="19"/>
      <c r="AL3" s="19" t="s">
        <v>36</v>
      </c>
      <c r="AM3" s="155">
        <v>1</v>
      </c>
      <c r="AN3" s="155">
        <v>2.1691458544773699E-4</v>
      </c>
    </row>
    <row r="4" spans="1:40" x14ac:dyDescent="0.25">
      <c r="A4" s="19">
        <v>161</v>
      </c>
      <c r="B4" s="19">
        <v>9942</v>
      </c>
      <c r="C4" s="19" t="s">
        <v>937</v>
      </c>
      <c r="D4" s="19" t="s">
        <v>938</v>
      </c>
      <c r="E4" s="17" t="s">
        <v>143</v>
      </c>
      <c r="F4" s="19" t="s">
        <v>1576</v>
      </c>
      <c r="G4" s="19" t="s">
        <v>1577</v>
      </c>
      <c r="H4" s="17" t="s">
        <v>146</v>
      </c>
      <c r="I4" s="19" t="s">
        <v>498</v>
      </c>
      <c r="J4" s="17" t="s">
        <v>30</v>
      </c>
      <c r="K4" s="17" t="s">
        <v>30</v>
      </c>
      <c r="L4" s="19" t="s">
        <v>942</v>
      </c>
      <c r="M4" s="19" t="s">
        <v>150</v>
      </c>
      <c r="N4" s="154" t="s">
        <v>1578</v>
      </c>
      <c r="O4" s="19" t="s">
        <v>179</v>
      </c>
      <c r="P4" s="19" t="s">
        <v>163</v>
      </c>
      <c r="Q4" s="19" t="s">
        <v>153</v>
      </c>
      <c r="R4" s="17" t="s">
        <v>87</v>
      </c>
      <c r="S4" s="133">
        <v>0.06</v>
      </c>
      <c r="T4" s="19" t="s">
        <v>1579</v>
      </c>
      <c r="U4" s="19" t="s">
        <v>1580</v>
      </c>
      <c r="V4" s="19" t="s">
        <v>1581</v>
      </c>
      <c r="W4" s="147">
        <v>5.2034999999999998E-2</v>
      </c>
      <c r="X4" s="147">
        <v>4.7100000000000003E-2</v>
      </c>
      <c r="Y4" s="17" t="s">
        <v>155</v>
      </c>
      <c r="Z4" s="17" t="s">
        <v>150</v>
      </c>
      <c r="AA4" s="19" t="s">
        <v>1582</v>
      </c>
      <c r="AB4" s="19" t="s">
        <v>1583</v>
      </c>
      <c r="AC4" t="s">
        <v>1584</v>
      </c>
      <c r="AD4" s="154" t="s">
        <v>1585</v>
      </c>
      <c r="AE4" s="19"/>
      <c r="AF4" s="133">
        <v>8655.83</v>
      </c>
      <c r="AG4" s="146">
        <v>3.19</v>
      </c>
      <c r="AH4" s="148">
        <v>100.58</v>
      </c>
      <c r="AI4" s="133">
        <v>27.771999999999998</v>
      </c>
      <c r="AK4" s="19"/>
      <c r="AL4" s="19" t="s">
        <v>36</v>
      </c>
      <c r="AM4" s="155">
        <v>1</v>
      </c>
      <c r="AN4" s="155">
        <v>2.7345502850904601E-4</v>
      </c>
    </row>
    <row r="5" spans="1:40" x14ac:dyDescent="0.25">
      <c r="A5" s="19">
        <v>161</v>
      </c>
      <c r="B5" s="19">
        <v>9943</v>
      </c>
      <c r="C5" s="19" t="s">
        <v>937</v>
      </c>
      <c r="D5" s="19" t="s">
        <v>938</v>
      </c>
      <c r="E5" s="17" t="s">
        <v>143</v>
      </c>
      <c r="F5" s="19" t="s">
        <v>1576</v>
      </c>
      <c r="G5" s="19" t="s">
        <v>1577</v>
      </c>
      <c r="H5" s="17" t="s">
        <v>146</v>
      </c>
      <c r="I5" s="19" t="s">
        <v>498</v>
      </c>
      <c r="J5" s="17" t="s">
        <v>30</v>
      </c>
      <c r="K5" s="17" t="s">
        <v>30</v>
      </c>
      <c r="L5" s="19" t="s">
        <v>942</v>
      </c>
      <c r="M5" s="19" t="s">
        <v>150</v>
      </c>
      <c r="N5" s="154" t="s">
        <v>1578</v>
      </c>
      <c r="O5" s="19" t="s">
        <v>179</v>
      </c>
      <c r="P5" s="19" t="s">
        <v>163</v>
      </c>
      <c r="Q5" s="19" t="s">
        <v>153</v>
      </c>
      <c r="R5" s="17" t="s">
        <v>87</v>
      </c>
      <c r="S5" s="133">
        <v>0.06</v>
      </c>
      <c r="T5" s="19" t="s">
        <v>1579</v>
      </c>
      <c r="U5" s="19" t="s">
        <v>1580</v>
      </c>
      <c r="V5" s="19" t="s">
        <v>1581</v>
      </c>
      <c r="W5" s="147">
        <v>5.2034999999999998E-2</v>
      </c>
      <c r="X5" s="147">
        <v>4.7100000000000003E-2</v>
      </c>
      <c r="Y5" s="17" t="s">
        <v>155</v>
      </c>
      <c r="Z5" s="17" t="s">
        <v>150</v>
      </c>
      <c r="AA5" s="19" t="s">
        <v>1582</v>
      </c>
      <c r="AB5" s="19" t="s">
        <v>1583</v>
      </c>
      <c r="AC5" t="s">
        <v>1584</v>
      </c>
      <c r="AD5" s="154" t="s">
        <v>1585</v>
      </c>
      <c r="AE5" s="19"/>
      <c r="AF5" s="133">
        <v>37574.17</v>
      </c>
      <c r="AG5" s="146">
        <v>3.19</v>
      </c>
      <c r="AH5" s="148">
        <v>100.58</v>
      </c>
      <c r="AI5" s="133">
        <v>120.557</v>
      </c>
      <c r="AK5" s="19"/>
      <c r="AL5" s="19" t="s">
        <v>36</v>
      </c>
      <c r="AM5" s="155">
        <v>1</v>
      </c>
      <c r="AN5" s="155">
        <v>6.08927178707134E-5</v>
      </c>
    </row>
    <row r="6" spans="1:40" x14ac:dyDescent="0.25">
      <c r="A6" s="19"/>
      <c r="B6" s="19"/>
      <c r="C6" s="19"/>
      <c r="D6" s="19"/>
      <c r="E6" s="17"/>
      <c r="F6" s="19"/>
      <c r="G6" s="19"/>
      <c r="H6" s="17"/>
      <c r="I6" s="19"/>
      <c r="J6" s="17"/>
      <c r="K6" s="17"/>
      <c r="L6" s="19"/>
      <c r="M6" s="19"/>
      <c r="N6" s="19"/>
      <c r="O6" s="19"/>
      <c r="P6" s="19"/>
      <c r="Q6" s="19"/>
      <c r="R6" s="17"/>
      <c r="S6" s="19"/>
      <c r="T6" s="19"/>
      <c r="U6" s="19"/>
      <c r="V6" s="19"/>
      <c r="W6" s="19"/>
      <c r="X6" s="19"/>
      <c r="Y6" s="17"/>
      <c r="Z6" s="17"/>
      <c r="AA6" s="19"/>
      <c r="AB6" s="19"/>
      <c r="AD6" s="19"/>
      <c r="AE6" s="19"/>
      <c r="AF6" s="19"/>
      <c r="AG6" s="19"/>
      <c r="AH6" s="19"/>
      <c r="AI6" s="19"/>
      <c r="AK6" s="19"/>
      <c r="AL6" s="19"/>
    </row>
    <row r="7" spans="1:40" x14ac:dyDescent="0.25">
      <c r="A7" s="19"/>
      <c r="B7" s="19"/>
      <c r="C7" s="19"/>
      <c r="D7" s="19"/>
      <c r="E7" s="17"/>
      <c r="F7" s="19"/>
      <c r="G7" s="19"/>
      <c r="H7" s="17"/>
      <c r="I7" s="19"/>
      <c r="J7" s="17"/>
      <c r="K7" s="17"/>
      <c r="L7" s="19"/>
      <c r="M7" s="19"/>
      <c r="N7" s="19"/>
      <c r="O7" s="19"/>
      <c r="P7" s="19"/>
      <c r="Q7" s="19"/>
      <c r="R7" s="17"/>
      <c r="S7" s="19"/>
      <c r="T7" s="19"/>
      <c r="U7" s="19"/>
      <c r="V7" s="19"/>
      <c r="W7" s="19"/>
      <c r="X7" s="19"/>
      <c r="Y7" s="17"/>
      <c r="Z7" s="17"/>
      <c r="AA7" s="19"/>
      <c r="AB7" s="19"/>
      <c r="AD7" s="19"/>
      <c r="AE7" s="19"/>
      <c r="AF7" s="19"/>
      <c r="AG7" s="19"/>
      <c r="AH7" s="19"/>
      <c r="AI7" s="19"/>
      <c r="AK7" s="19"/>
      <c r="AL7" s="19"/>
    </row>
    <row r="8" spans="1:40" x14ac:dyDescent="0.25">
      <c r="A8" s="19"/>
      <c r="B8" s="19"/>
      <c r="C8" s="19"/>
      <c r="D8" s="19"/>
      <c r="E8" s="17"/>
      <c r="F8" s="19"/>
      <c r="G8" s="19"/>
      <c r="H8" s="17"/>
      <c r="I8" s="19"/>
      <c r="J8" s="17"/>
      <c r="K8" s="17"/>
      <c r="L8" s="19"/>
      <c r="M8" s="19"/>
      <c r="N8" s="19"/>
      <c r="O8" s="19"/>
      <c r="P8" s="19"/>
      <c r="Q8" s="19"/>
      <c r="R8" s="17"/>
      <c r="S8" s="19"/>
      <c r="T8" s="19"/>
      <c r="U8" s="19"/>
      <c r="V8" s="19"/>
      <c r="W8" s="19"/>
      <c r="X8" s="19"/>
      <c r="Y8" s="17"/>
      <c r="Z8" s="17"/>
      <c r="AA8" s="19"/>
      <c r="AB8" s="19"/>
      <c r="AD8" s="19"/>
      <c r="AE8" s="19"/>
      <c r="AF8" s="19"/>
      <c r="AG8" s="19"/>
      <c r="AH8" s="19"/>
      <c r="AI8" s="19"/>
      <c r="AK8" s="19"/>
      <c r="AL8" s="19"/>
    </row>
    <row r="9" spans="1:40" x14ac:dyDescent="0.25">
      <c r="A9" s="19"/>
      <c r="B9" s="19"/>
      <c r="C9" s="19"/>
      <c r="D9" s="19"/>
      <c r="E9" s="17"/>
      <c r="F9" s="19"/>
      <c r="G9" s="19"/>
      <c r="H9" s="17"/>
      <c r="I9" s="19"/>
      <c r="J9" s="17"/>
      <c r="K9" s="17"/>
      <c r="L9" s="19"/>
      <c r="M9" s="19"/>
      <c r="N9" s="19"/>
      <c r="O9" s="19"/>
      <c r="P9" s="19"/>
      <c r="Q9" s="19"/>
      <c r="R9" s="17"/>
      <c r="S9" s="19"/>
      <c r="T9" s="19"/>
      <c r="U9" s="19"/>
      <c r="V9" s="19"/>
      <c r="W9" s="19"/>
      <c r="X9" s="19"/>
      <c r="Y9" s="17"/>
      <c r="Z9" s="17"/>
      <c r="AA9" s="19"/>
      <c r="AB9" s="19"/>
      <c r="AD9" s="19"/>
      <c r="AE9" s="19"/>
      <c r="AF9" s="19"/>
      <c r="AG9" s="19"/>
      <c r="AH9" s="19"/>
      <c r="AL9" s="19"/>
    </row>
    <row r="10" spans="1:40" x14ac:dyDescent="0.25">
      <c r="A10" s="19"/>
      <c r="B10" s="19"/>
      <c r="C10" s="19"/>
      <c r="D10" s="19"/>
      <c r="E10" s="17"/>
      <c r="F10" s="19"/>
      <c r="G10" s="19"/>
      <c r="H10" s="17"/>
      <c r="I10" s="19"/>
      <c r="J10" s="17"/>
      <c r="K10" s="17"/>
      <c r="L10" s="19"/>
      <c r="M10" s="19"/>
      <c r="N10" s="19"/>
      <c r="O10" s="19"/>
      <c r="P10" s="19"/>
      <c r="Q10" s="19"/>
      <c r="R10" s="17"/>
      <c r="S10" s="19"/>
      <c r="T10" s="19"/>
      <c r="U10" s="19"/>
      <c r="V10" s="19"/>
      <c r="W10" s="19"/>
      <c r="X10" s="19"/>
      <c r="Y10" s="17"/>
      <c r="Z10" s="17"/>
      <c r="AA10" s="19"/>
      <c r="AB10" s="19"/>
      <c r="AD10" s="19"/>
      <c r="AE10" s="19"/>
      <c r="AF10" s="19"/>
      <c r="AG10" s="19"/>
      <c r="AH10" s="19"/>
      <c r="AL10" s="19"/>
    </row>
    <row r="11" spans="1:40" x14ac:dyDescent="0.25">
      <c r="A11" s="19"/>
      <c r="B11" s="19"/>
      <c r="C11" s="19"/>
      <c r="D11" s="19"/>
      <c r="E11" s="17"/>
      <c r="F11" s="19"/>
      <c r="G11" s="19"/>
      <c r="H11" s="17"/>
      <c r="I11" s="19"/>
      <c r="J11" s="17"/>
      <c r="K11" s="17"/>
      <c r="L11" s="19"/>
      <c r="M11" s="19"/>
      <c r="N11" s="19"/>
      <c r="O11" s="19"/>
      <c r="P11" s="19"/>
      <c r="Q11" s="19"/>
      <c r="R11" s="17"/>
      <c r="S11" s="19"/>
      <c r="T11" s="19"/>
      <c r="U11" s="19"/>
      <c r="V11" s="19"/>
      <c r="W11" s="19"/>
      <c r="X11" s="19"/>
      <c r="Y11" s="17"/>
      <c r="Z11" s="17"/>
      <c r="AA11" s="19"/>
      <c r="AB11" s="19"/>
      <c r="AD11" s="19"/>
      <c r="AE11" s="19"/>
      <c r="AF11" s="19"/>
      <c r="AG11" s="19"/>
      <c r="AH11" s="19"/>
      <c r="AI11" s="19"/>
      <c r="AK11" s="19"/>
      <c r="AL11" s="19"/>
    </row>
    <row r="12" spans="1:40" x14ac:dyDescent="0.25">
      <c r="A12" s="19"/>
      <c r="B12" s="19"/>
      <c r="C12" s="19"/>
      <c r="D12" s="19"/>
      <c r="E12" s="17"/>
      <c r="F12" s="19"/>
      <c r="G12" s="19"/>
      <c r="H12" s="17"/>
      <c r="I12" s="19"/>
      <c r="J12" s="17"/>
      <c r="K12" s="17"/>
      <c r="L12" s="19"/>
      <c r="M12" s="19"/>
      <c r="N12" s="19"/>
      <c r="O12" s="19"/>
      <c r="P12" s="19"/>
      <c r="Q12" s="19"/>
      <c r="R12" s="17"/>
      <c r="S12" s="19"/>
      <c r="T12" s="19"/>
      <c r="U12" s="19"/>
      <c r="V12" s="19"/>
      <c r="W12" s="19"/>
      <c r="X12" s="19"/>
      <c r="Y12" s="17"/>
      <c r="Z12" s="17"/>
      <c r="AA12" s="19"/>
      <c r="AB12" s="19"/>
      <c r="AD12" s="19"/>
      <c r="AE12" s="19"/>
      <c r="AF12" s="19"/>
      <c r="AG12" s="19"/>
      <c r="AH12" s="19"/>
      <c r="AI12" s="19"/>
      <c r="AK12" s="19"/>
      <c r="AL12" s="19"/>
    </row>
    <row r="13" spans="1:40" x14ac:dyDescent="0.25">
      <c r="A13" s="19"/>
      <c r="B13" s="19"/>
      <c r="C13" s="19"/>
      <c r="D13" s="19"/>
      <c r="E13" s="17"/>
      <c r="F13" s="19"/>
      <c r="G13" s="19"/>
      <c r="H13" s="17"/>
      <c r="I13" s="19"/>
      <c r="J13" s="17"/>
      <c r="K13" s="17"/>
      <c r="L13" s="19"/>
      <c r="M13" s="19"/>
      <c r="N13" s="19"/>
      <c r="O13" s="19"/>
      <c r="P13" s="19"/>
      <c r="Q13" s="19"/>
      <c r="R13" s="17"/>
      <c r="S13" s="19"/>
      <c r="T13" s="19"/>
      <c r="U13" s="19"/>
      <c r="V13" s="19"/>
      <c r="W13" s="19"/>
      <c r="X13" s="19"/>
      <c r="Y13" s="17"/>
      <c r="Z13" s="17"/>
      <c r="AA13" s="19"/>
      <c r="AB13" s="19"/>
      <c r="AD13" s="19"/>
      <c r="AE13" s="19"/>
      <c r="AF13" s="19"/>
      <c r="AG13" s="19"/>
      <c r="AH13" s="19"/>
      <c r="AI13" s="19"/>
      <c r="AK13" s="19"/>
      <c r="AL13" s="19"/>
    </row>
    <row r="14" spans="1:40" x14ac:dyDescent="0.25">
      <c r="A14" s="19"/>
      <c r="B14" s="19"/>
      <c r="C14" s="19"/>
      <c r="D14" s="19"/>
      <c r="E14" s="17"/>
      <c r="F14" s="19"/>
      <c r="G14" s="19"/>
      <c r="H14" s="17"/>
      <c r="I14" s="19"/>
      <c r="J14" s="17"/>
      <c r="K14" s="17"/>
      <c r="L14" s="19"/>
      <c r="M14" s="19"/>
      <c r="N14" s="19"/>
      <c r="O14" s="19"/>
      <c r="P14" s="19"/>
      <c r="Q14" s="19"/>
      <c r="R14" s="17"/>
      <c r="S14" s="19"/>
      <c r="T14" s="19"/>
      <c r="U14" s="19"/>
      <c r="V14" s="19"/>
      <c r="W14" s="19"/>
      <c r="X14" s="19"/>
      <c r="Y14" s="17"/>
      <c r="Z14" s="17"/>
      <c r="AA14" s="19"/>
      <c r="AB14" s="19"/>
      <c r="AD14" s="19"/>
      <c r="AE14" s="19"/>
      <c r="AF14" s="19"/>
      <c r="AG14" s="19"/>
      <c r="AH14" s="19"/>
      <c r="AI14" s="19"/>
      <c r="AK14" s="19"/>
      <c r="AL14" s="19"/>
    </row>
    <row r="15" spans="1:40" x14ac:dyDescent="0.25">
      <c r="A15" s="19"/>
      <c r="B15" s="19"/>
      <c r="C15" s="19"/>
      <c r="D15" s="19"/>
      <c r="E15" s="17"/>
      <c r="F15" s="19"/>
      <c r="G15" s="19"/>
      <c r="H15" s="17"/>
      <c r="I15" s="19"/>
      <c r="J15" s="17"/>
      <c r="K15" s="17"/>
      <c r="L15" s="19"/>
      <c r="M15" s="19"/>
      <c r="N15" s="19"/>
      <c r="O15" s="19"/>
      <c r="P15" s="19"/>
      <c r="Q15" s="19"/>
      <c r="R15" s="17"/>
      <c r="S15" s="19"/>
      <c r="T15" s="19"/>
      <c r="U15" s="19"/>
      <c r="V15" s="19"/>
      <c r="W15" s="19"/>
      <c r="X15" s="19"/>
      <c r="Y15" s="17"/>
      <c r="Z15" s="17"/>
      <c r="AA15" s="19"/>
      <c r="AB15" s="19"/>
      <c r="AD15" s="19"/>
      <c r="AE15" s="19"/>
      <c r="AF15" s="19"/>
      <c r="AG15" s="19"/>
      <c r="AH15" s="19"/>
      <c r="AI15" s="19"/>
      <c r="AK15" s="19"/>
      <c r="AL15" s="19"/>
    </row>
    <row r="16" spans="1:40" x14ac:dyDescent="0.25">
      <c r="A16" s="19"/>
      <c r="B16" s="19"/>
      <c r="C16" s="19"/>
      <c r="D16" s="19"/>
      <c r="E16" s="17"/>
      <c r="F16" s="19"/>
      <c r="G16" s="19"/>
      <c r="H16" s="17"/>
      <c r="I16" s="19"/>
      <c r="J16" s="17"/>
      <c r="K16" s="17"/>
      <c r="L16" s="19"/>
      <c r="M16" s="19"/>
      <c r="N16" s="19"/>
      <c r="O16" s="19"/>
      <c r="P16" s="19"/>
      <c r="Q16" s="19"/>
      <c r="R16" s="17"/>
      <c r="S16" s="19"/>
      <c r="T16" s="19"/>
      <c r="U16" s="19"/>
      <c r="V16" s="19"/>
      <c r="W16" s="19"/>
      <c r="X16" s="19"/>
      <c r="Y16" s="17"/>
      <c r="Z16" s="17"/>
      <c r="AA16" s="19"/>
      <c r="AB16" s="19"/>
      <c r="AD16" s="19"/>
      <c r="AE16" s="19"/>
      <c r="AF16" s="19"/>
      <c r="AG16" s="19"/>
      <c r="AH16" s="19"/>
      <c r="AI16" s="19"/>
      <c r="AK16" s="19"/>
      <c r="AL16" s="19"/>
    </row>
    <row r="17" spans="1:38" x14ac:dyDescent="0.25">
      <c r="A17" s="19"/>
      <c r="B17" s="19"/>
      <c r="C17" s="19"/>
      <c r="D17" s="19"/>
      <c r="E17" s="17"/>
      <c r="F17" s="19"/>
      <c r="G17" s="19"/>
      <c r="H17" s="17"/>
      <c r="I17" s="19"/>
      <c r="J17" s="17"/>
      <c r="K17" s="17"/>
      <c r="L17" s="19"/>
      <c r="M17" s="19"/>
      <c r="N17" s="19"/>
      <c r="O17" s="19"/>
      <c r="P17" s="19"/>
      <c r="Q17" s="19"/>
      <c r="R17" s="17"/>
      <c r="S17" s="19"/>
      <c r="T17" s="19"/>
      <c r="U17" s="19"/>
      <c r="V17" s="19"/>
      <c r="W17" s="19"/>
      <c r="X17" s="19"/>
      <c r="Y17" s="17"/>
      <c r="Z17" s="17"/>
      <c r="AA17" s="19"/>
      <c r="AB17" s="19"/>
      <c r="AD17" s="19"/>
      <c r="AE17" s="19"/>
      <c r="AF17" s="19"/>
      <c r="AG17" s="19"/>
      <c r="AH17" s="19"/>
      <c r="AI17" s="19"/>
      <c r="AK17" s="19"/>
      <c r="AL17" s="19"/>
    </row>
    <row r="18" spans="1:38" x14ac:dyDescent="0.25">
      <c r="A18" s="19"/>
      <c r="B18" s="19"/>
      <c r="C18" s="19"/>
      <c r="D18" s="19"/>
      <c r="E18" s="17"/>
      <c r="F18" s="19"/>
      <c r="G18" s="19"/>
      <c r="H18" s="17"/>
      <c r="I18" s="19"/>
      <c r="J18" s="17"/>
      <c r="K18" s="17"/>
      <c r="L18" s="19"/>
      <c r="M18" s="19"/>
      <c r="N18" s="19"/>
      <c r="O18" s="19"/>
      <c r="P18" s="19"/>
      <c r="Q18" s="19"/>
      <c r="R18" s="17"/>
      <c r="S18" s="19"/>
      <c r="T18" s="19"/>
      <c r="U18" s="19"/>
      <c r="V18" s="19"/>
      <c r="W18" s="19"/>
      <c r="X18" s="19"/>
      <c r="Y18" s="17"/>
      <c r="Z18" s="17"/>
      <c r="AA18" s="19"/>
      <c r="AB18" s="19"/>
      <c r="AD18" s="19"/>
      <c r="AE18" s="19"/>
      <c r="AF18" s="19"/>
      <c r="AG18" s="19"/>
      <c r="AH18" s="19"/>
      <c r="AI18" s="19"/>
      <c r="AK18" s="19"/>
      <c r="AL18" s="19"/>
    </row>
    <row r="19" spans="1:38" x14ac:dyDescent="0.25">
      <c r="A19" s="19"/>
      <c r="B19" s="19"/>
      <c r="C19" s="19"/>
      <c r="D19" s="19"/>
      <c r="E19" s="17"/>
      <c r="F19" s="19"/>
      <c r="G19" s="19"/>
      <c r="H19" s="17"/>
      <c r="I19" s="19"/>
      <c r="J19" s="17"/>
      <c r="K19" s="17"/>
      <c r="L19" s="19"/>
      <c r="M19" s="19"/>
      <c r="N19" s="19"/>
      <c r="O19" s="19"/>
      <c r="P19" s="19"/>
      <c r="Q19" s="19"/>
      <c r="R19" s="17"/>
      <c r="S19" s="19"/>
      <c r="T19" s="19"/>
      <c r="U19" s="19"/>
      <c r="V19" s="19"/>
      <c r="W19" s="19"/>
      <c r="X19" s="19"/>
      <c r="Y19" s="17"/>
      <c r="Z19" s="17"/>
      <c r="AA19" s="19"/>
      <c r="AB19" s="19"/>
      <c r="AD19" s="19"/>
      <c r="AE19" s="19"/>
      <c r="AF19" s="19"/>
      <c r="AG19" s="19"/>
      <c r="AH19" s="19"/>
      <c r="AI19" s="19"/>
      <c r="AK19" s="19"/>
      <c r="AL19" s="19"/>
    </row>
    <row r="20" spans="1:38" x14ac:dyDescent="0.25">
      <c r="E20" s="17"/>
      <c r="H20" s="17"/>
      <c r="I20" s="19"/>
      <c r="J20" s="17"/>
      <c r="K20" s="17"/>
      <c r="L20" s="19"/>
      <c r="M20" s="19"/>
      <c r="P20" s="19"/>
      <c r="Q20" s="19"/>
      <c r="T20" s="19"/>
      <c r="U20" s="19"/>
      <c r="Y20" s="17"/>
      <c r="Z20" s="17"/>
      <c r="AA20" s="19"/>
      <c r="AB20" s="19"/>
      <c r="AL20" s="19"/>
    </row>
    <row r="21" spans="1:38" x14ac:dyDescent="0.25">
      <c r="AL21" s="2"/>
    </row>
    <row r="22" spans="1:38" x14ac:dyDescent="0.25">
      <c r="T22" s="2"/>
      <c r="U22" s="2"/>
      <c r="AL22" s="2"/>
    </row>
    <row r="23" spans="1:38" x14ac:dyDescent="0.25">
      <c r="T23" s="2"/>
      <c r="U23" s="2"/>
    </row>
    <row r="24" spans="1:38" x14ac:dyDescent="0.25">
      <c r="T24" s="2"/>
      <c r="U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000-000000000000}">
      <formula1>israel_abroad</formula1>
    </dataValidation>
    <dataValidation type="list" allowBlank="1" showInputMessage="1" showErrorMessage="1" sqref="Q2:Q20" xr:uid="{00000000-0002-0000-1000-000001000000}">
      <formula1>What_is_rated</formula1>
    </dataValidation>
    <dataValidation type="list" allowBlank="1" showInputMessage="1" showErrorMessage="1" sqref="P2:P20" xr:uid="{00000000-0002-0000-1000-000002000000}">
      <formula1>Rating_Agency</formula1>
    </dataValidation>
    <dataValidation type="list" allowBlank="1" showInputMessage="1" showErrorMessage="1" sqref="M2:M20" xr:uid="{00000000-0002-0000-1000-000003000000}">
      <formula1>Holding_interest</formula1>
    </dataValidation>
    <dataValidation type="list" allowBlank="1" showInputMessage="1" showErrorMessage="1" sqref="K2:K20" xr:uid="{00000000-0002-0000-1000-000004000000}">
      <formula1>Country_list</formula1>
    </dataValidation>
    <dataValidation type="list" allowBlank="1" showInputMessage="1" showErrorMessage="1" sqref="AF3 AA2:AA20" xr:uid="{00000000-0002-0000-1000-000005000000}">
      <formula1>Valuation</formula1>
    </dataValidation>
    <dataValidation type="list" allowBlank="1" showInputMessage="1" showErrorMessage="1" sqref="AB2:AB20" xr:uid="{00000000-0002-0000-1000-000006000000}">
      <formula1>Dependence_Independence</formula1>
    </dataValidation>
    <dataValidation type="list" allowBlank="1" showInputMessage="1" showErrorMessage="1" sqref="U2:U20" xr:uid="{00000000-0002-0000-1000-000007000000}">
      <formula1>Underlying_Interest_Rates</formula1>
    </dataValidation>
    <dataValidation type="list" allowBlank="1" showInputMessage="1" showErrorMessage="1" sqref="T2:T20" xr:uid="{00000000-0002-0000-1000-000008000000}">
      <formula1>Linked_Type</formula1>
    </dataValidation>
    <dataValidation type="list" allowBlank="1" showInputMessage="1" showErrorMessage="1" sqref="Z2:Z20" xr:uid="{00000000-0002-0000-1000-000009000000}">
      <formula1>Yes_No_Bad_Debt</formula1>
    </dataValidation>
    <dataValidation type="list" allowBlank="1" showInputMessage="1" showErrorMessage="1" sqref="E3:E20" xr:uid="{00000000-0002-0000-1000-00000A000000}">
      <formula1>Issuer_Number_Type_2</formula1>
    </dataValidation>
    <dataValidation type="list" allowBlank="1" showInputMessage="1" showErrorMessage="1" sqref="H2:H20" xr:uid="{00000000-0002-0000-1000-00000B000000}">
      <formula1>Type_of_Security_ID_Fund</formula1>
    </dataValidation>
    <dataValidation type="list" allowBlank="1" showInputMessage="1" showErrorMessage="1" sqref="E2" xr:uid="{00000000-0002-0000-1000-00000C000000}">
      <formula1>Issuer_Number_Type_3</formula1>
    </dataValidation>
    <dataValidation type="list" allowBlank="1" showInputMessage="1" showErrorMessage="1" sqref="Y2:Y20" xr:uid="{00000000-0002-0000-1000-00000D000000}">
      <formula1>Subordination_Risk</formula1>
    </dataValidation>
    <dataValidation type="list" allowBlank="1" showInputMessage="1" showErrorMessage="1" sqref="AL2:AL20" xr:uid="{00000000-0002-0000-1000-00000E000000}">
      <formula1>In_the_books</formula1>
    </dataValidation>
    <dataValidation type="list" allowBlank="1" showInputMessage="1" showErrorMessage="1" sqref="L2:L20" xr:uid="{00000000-0002-0000-1000-00000F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10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66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11" width="11.59765625" style="2" customWidth="1"/>
    <col min="12" max="12" width="11.59765625" style="4" customWidth="1"/>
    <col min="13" max="23" width="11.59765625" style="2" customWidth="1"/>
    <col min="24" max="25" width="11.59765625" style="4" customWidth="1"/>
    <col min="26" max="38" width="11.59765625" style="2" customWidth="1"/>
    <col min="39" max="39" width="9" style="2" hidden="1" customWidth="1"/>
    <col min="40" max="16384" width="9" style="2" hidden="1"/>
  </cols>
  <sheetData>
    <row r="1" spans="1:38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140</v>
      </c>
      <c r="M1" s="18" t="s">
        <v>133</v>
      </c>
      <c r="N1" s="18" t="s">
        <v>134</v>
      </c>
      <c r="O1" s="153" t="s">
        <v>1565</v>
      </c>
      <c r="P1" s="18" t="s">
        <v>9</v>
      </c>
      <c r="Q1" s="18" t="s">
        <v>10</v>
      </c>
      <c r="R1" s="18" t="s">
        <v>135</v>
      </c>
      <c r="S1" s="18" t="s">
        <v>11</v>
      </c>
      <c r="T1" s="18" t="s">
        <v>12</v>
      </c>
      <c r="U1" s="18" t="s">
        <v>13</v>
      </c>
      <c r="V1" s="140" t="s">
        <v>15</v>
      </c>
      <c r="W1" s="140" t="s">
        <v>14</v>
      </c>
      <c r="X1" s="18" t="s">
        <v>137</v>
      </c>
      <c r="Y1" s="18" t="s">
        <v>138</v>
      </c>
      <c r="Z1" s="18" t="s">
        <v>1571</v>
      </c>
      <c r="AA1" s="18" t="s">
        <v>1572</v>
      </c>
      <c r="AB1" s="153" t="s">
        <v>1574</v>
      </c>
      <c r="AC1" s="153" t="s">
        <v>1575</v>
      </c>
      <c r="AD1" s="18" t="s">
        <v>17</v>
      </c>
      <c r="AE1" s="138" t="s">
        <v>18</v>
      </c>
      <c r="AF1" s="144" t="s">
        <v>19</v>
      </c>
      <c r="AG1" s="18" t="s">
        <v>20</v>
      </c>
      <c r="AH1" s="18" t="s">
        <v>21</v>
      </c>
      <c r="AI1" s="18" t="s">
        <v>139</v>
      </c>
      <c r="AJ1" s="18" t="s">
        <v>22</v>
      </c>
      <c r="AK1" s="140" t="s">
        <v>24</v>
      </c>
      <c r="AL1" s="140" t="s">
        <v>25</v>
      </c>
    </row>
    <row r="2" spans="1:38" x14ac:dyDescent="0.25">
      <c r="A2" s="2">
        <v>161</v>
      </c>
      <c r="B2" s="19">
        <v>1434</v>
      </c>
      <c r="C2" s="19" t="s">
        <v>1586</v>
      </c>
      <c r="D2" s="19" t="s">
        <v>1587</v>
      </c>
      <c r="E2" s="17" t="s">
        <v>143</v>
      </c>
      <c r="F2" s="19" t="s">
        <v>1588</v>
      </c>
      <c r="G2" s="19" t="s">
        <v>1589</v>
      </c>
      <c r="H2" s="19" t="s">
        <v>146</v>
      </c>
      <c r="I2" s="19" t="s">
        <v>498</v>
      </c>
      <c r="J2" s="17" t="s">
        <v>82</v>
      </c>
      <c r="K2" s="17" t="s">
        <v>83</v>
      </c>
      <c r="L2" s="19" t="s">
        <v>1590</v>
      </c>
      <c r="M2" s="19" t="s">
        <v>1591</v>
      </c>
      <c r="N2" s="19" t="s">
        <v>150</v>
      </c>
      <c r="O2" s="154" t="s">
        <v>1592</v>
      </c>
      <c r="P2" s="19" t="s">
        <v>1593</v>
      </c>
      <c r="Q2" s="19" t="s">
        <v>86</v>
      </c>
      <c r="R2" s="19" t="s">
        <v>153</v>
      </c>
      <c r="S2" s="17" t="s">
        <v>87</v>
      </c>
      <c r="T2" s="133">
        <v>1.45</v>
      </c>
      <c r="U2" s="19" t="s">
        <v>576</v>
      </c>
      <c r="V2" s="147">
        <v>6.4199999999999993E-2</v>
      </c>
      <c r="W2" s="141">
        <v>6.5000000000000002E-2</v>
      </c>
      <c r="X2" s="17" t="s">
        <v>155</v>
      </c>
      <c r="Y2" s="17" t="s">
        <v>150</v>
      </c>
      <c r="Z2" s="19" t="s">
        <v>1582</v>
      </c>
      <c r="AA2" s="19" t="s">
        <v>1583</v>
      </c>
      <c r="AB2" s="157" t="s">
        <v>1585</v>
      </c>
      <c r="AC2" s="154" t="s">
        <v>1585</v>
      </c>
      <c r="AD2" s="133">
        <v>4000</v>
      </c>
      <c r="AE2" s="146">
        <v>3.19</v>
      </c>
      <c r="AF2" s="148">
        <v>100.28</v>
      </c>
      <c r="AG2" s="133">
        <v>12.795999999999999</v>
      </c>
      <c r="AH2" s="19"/>
      <c r="AI2" s="24"/>
      <c r="AJ2" s="19" t="s">
        <v>36</v>
      </c>
      <c r="AK2" s="141">
        <v>2.5905740467179299E-2</v>
      </c>
      <c r="AL2" s="141">
        <v>5.7730354086113695E-4</v>
      </c>
    </row>
    <row r="3" spans="1:38" x14ac:dyDescent="0.25">
      <c r="A3" s="19">
        <v>161</v>
      </c>
      <c r="B3" s="19">
        <v>1434</v>
      </c>
      <c r="C3" s="19" t="s">
        <v>1594</v>
      </c>
      <c r="D3" s="19" t="s">
        <v>1595</v>
      </c>
      <c r="E3" s="17" t="s">
        <v>143</v>
      </c>
      <c r="F3" s="19" t="s">
        <v>1596</v>
      </c>
      <c r="G3" s="19" t="s">
        <v>1597</v>
      </c>
      <c r="H3" s="19" t="s">
        <v>146</v>
      </c>
      <c r="I3" s="19" t="s">
        <v>160</v>
      </c>
      <c r="J3" s="17" t="s">
        <v>30</v>
      </c>
      <c r="K3" s="17" t="s">
        <v>30</v>
      </c>
      <c r="L3" s="19" t="s">
        <v>1590</v>
      </c>
      <c r="M3" s="19" t="s">
        <v>161</v>
      </c>
      <c r="N3" s="19" t="s">
        <v>150</v>
      </c>
      <c r="O3" s="154" t="s">
        <v>1598</v>
      </c>
      <c r="P3" s="19" t="s">
        <v>173</v>
      </c>
      <c r="Q3" s="19" t="s">
        <v>163</v>
      </c>
      <c r="R3" s="19" t="s">
        <v>153</v>
      </c>
      <c r="S3" s="17" t="s">
        <v>34</v>
      </c>
      <c r="T3" s="133">
        <v>2.77</v>
      </c>
      <c r="U3" s="19" t="s">
        <v>637</v>
      </c>
      <c r="V3" s="147">
        <v>3.1300000000000001E-2</v>
      </c>
      <c r="W3" s="141">
        <v>3.8399999999999997E-2</v>
      </c>
      <c r="X3" s="17" t="s">
        <v>155</v>
      </c>
      <c r="Y3" s="17" t="s">
        <v>150</v>
      </c>
      <c r="Z3" s="19" t="s">
        <v>1582</v>
      </c>
      <c r="AA3" s="19" t="s">
        <v>1583</v>
      </c>
      <c r="AB3" s="157" t="s">
        <v>1585</v>
      </c>
      <c r="AC3" s="154" t="s">
        <v>1585</v>
      </c>
      <c r="AD3" s="133">
        <v>80925</v>
      </c>
      <c r="AE3" s="146">
        <v>1</v>
      </c>
      <c r="AF3" s="148">
        <v>105.99</v>
      </c>
      <c r="AG3" s="133">
        <v>85.772000000000006</v>
      </c>
      <c r="AH3" s="19"/>
      <c r="AI3" s="19"/>
      <c r="AJ3" s="19" t="s">
        <v>36</v>
      </c>
      <c r="AK3" s="141">
        <v>0.173651528693025</v>
      </c>
      <c r="AL3" s="141">
        <v>3.86978486553749E-3</v>
      </c>
    </row>
    <row r="4" spans="1:38" x14ac:dyDescent="0.25">
      <c r="A4" s="19">
        <v>161</v>
      </c>
      <c r="B4" s="19">
        <v>1434</v>
      </c>
      <c r="C4" s="19" t="s">
        <v>1599</v>
      </c>
      <c r="D4" s="19" t="s">
        <v>1600</v>
      </c>
      <c r="E4" s="17" t="s">
        <v>829</v>
      </c>
      <c r="F4" s="19" t="s">
        <v>1601</v>
      </c>
      <c r="G4" s="19" t="s">
        <v>1602</v>
      </c>
      <c r="H4" s="19" t="s">
        <v>146</v>
      </c>
      <c r="I4" s="19" t="s">
        <v>147</v>
      </c>
      <c r="J4" s="17" t="s">
        <v>30</v>
      </c>
      <c r="K4" s="17" t="s">
        <v>30</v>
      </c>
      <c r="L4" s="19" t="s">
        <v>1590</v>
      </c>
      <c r="M4" s="19" t="s">
        <v>188</v>
      </c>
      <c r="N4" s="19" t="s">
        <v>150</v>
      </c>
      <c r="O4" s="157" t="s">
        <v>1603</v>
      </c>
      <c r="P4" s="19" t="s">
        <v>173</v>
      </c>
      <c r="Q4" s="19" t="s">
        <v>163</v>
      </c>
      <c r="R4" s="19" t="s">
        <v>153</v>
      </c>
      <c r="S4" s="19" t="s">
        <v>34</v>
      </c>
      <c r="T4" s="133">
        <v>1.95</v>
      </c>
      <c r="U4" s="19" t="s">
        <v>637</v>
      </c>
      <c r="V4" s="147">
        <v>4.7199999999999999E-2</v>
      </c>
      <c r="W4" s="141">
        <v>2.86E-2</v>
      </c>
      <c r="X4" s="17" t="s">
        <v>155</v>
      </c>
      <c r="Y4" s="17" t="s">
        <v>150</v>
      </c>
      <c r="Z4" s="19" t="s">
        <v>1582</v>
      </c>
      <c r="AA4" s="19" t="s">
        <v>1583</v>
      </c>
      <c r="AB4" s="157" t="s">
        <v>1585</v>
      </c>
      <c r="AC4" s="157" t="s">
        <v>1585</v>
      </c>
      <c r="AD4" s="131">
        <v>11571.44</v>
      </c>
      <c r="AE4" s="146">
        <v>1</v>
      </c>
      <c r="AF4" s="148">
        <v>96.56</v>
      </c>
      <c r="AG4" s="133">
        <v>11.173</v>
      </c>
      <c r="AH4" s="19"/>
      <c r="AI4" s="19"/>
      <c r="AJ4" s="19" t="s">
        <v>36</v>
      </c>
      <c r="AK4" s="141">
        <v>2.2621201877135601E-2</v>
      </c>
      <c r="AL4" s="141">
        <v>5.0410834458679797E-4</v>
      </c>
    </row>
    <row r="5" spans="1:38" x14ac:dyDescent="0.25">
      <c r="A5" s="19">
        <v>161</v>
      </c>
      <c r="B5" s="19">
        <v>1434</v>
      </c>
      <c r="C5" s="19" t="s">
        <v>1604</v>
      </c>
      <c r="D5" s="19" t="s">
        <v>1605</v>
      </c>
      <c r="E5" s="17" t="s">
        <v>143</v>
      </c>
      <c r="F5" s="19" t="s">
        <v>1606</v>
      </c>
      <c r="G5" s="19" t="s">
        <v>1607</v>
      </c>
      <c r="H5" s="19" t="s">
        <v>146</v>
      </c>
      <c r="I5" s="19" t="s">
        <v>147</v>
      </c>
      <c r="J5" s="17" t="s">
        <v>30</v>
      </c>
      <c r="K5" s="17" t="s">
        <v>30</v>
      </c>
      <c r="L5" s="19" t="s">
        <v>1590</v>
      </c>
      <c r="M5" s="19" t="s">
        <v>188</v>
      </c>
      <c r="N5" s="19" t="s">
        <v>150</v>
      </c>
      <c r="O5" s="154" t="s">
        <v>1608</v>
      </c>
      <c r="P5" s="19" t="s">
        <v>205</v>
      </c>
      <c r="Q5" s="19" t="s">
        <v>505</v>
      </c>
      <c r="R5" s="19" t="s">
        <v>153</v>
      </c>
      <c r="S5" s="17" t="s">
        <v>34</v>
      </c>
      <c r="T5" s="133">
        <v>1.34</v>
      </c>
      <c r="U5" s="19" t="s">
        <v>576</v>
      </c>
      <c r="V5" s="147">
        <v>4.8899999999999999E-2</v>
      </c>
      <c r="W5" s="141">
        <v>4.4699999999999997E-2</v>
      </c>
      <c r="X5" s="17" t="s">
        <v>155</v>
      </c>
      <c r="Y5" s="17" t="s">
        <v>150</v>
      </c>
      <c r="Z5" s="19" t="s">
        <v>1582</v>
      </c>
      <c r="AA5" s="19" t="s">
        <v>1583</v>
      </c>
      <c r="AB5" s="157" t="s">
        <v>1585</v>
      </c>
      <c r="AC5" s="154" t="s">
        <v>1585</v>
      </c>
      <c r="AD5" s="133">
        <v>44706.6</v>
      </c>
      <c r="AE5" s="146">
        <v>1</v>
      </c>
      <c r="AF5" s="148">
        <v>99.54</v>
      </c>
      <c r="AG5" s="131">
        <v>44.500999999999998</v>
      </c>
      <c r="AJ5" s="19" t="s">
        <v>36</v>
      </c>
      <c r="AK5" s="141">
        <v>9.0094916984548107E-2</v>
      </c>
      <c r="AL5" s="141">
        <v>2.0077447565980699E-3</v>
      </c>
    </row>
    <row r="6" spans="1:38" x14ac:dyDescent="0.25">
      <c r="A6" s="19">
        <v>161</v>
      </c>
      <c r="B6" s="19">
        <v>1434</v>
      </c>
      <c r="C6" s="19" t="s">
        <v>1609</v>
      </c>
      <c r="D6" s="19" t="s">
        <v>1610</v>
      </c>
      <c r="E6" s="17" t="s">
        <v>143</v>
      </c>
      <c r="F6" s="19" t="s">
        <v>1611</v>
      </c>
      <c r="G6" s="19" t="s">
        <v>1612</v>
      </c>
      <c r="H6" s="19" t="s">
        <v>146</v>
      </c>
      <c r="I6" s="19" t="s">
        <v>147</v>
      </c>
      <c r="J6" s="17" t="s">
        <v>30</v>
      </c>
      <c r="K6" s="17" t="s">
        <v>30</v>
      </c>
      <c r="L6" s="19" t="s">
        <v>1590</v>
      </c>
      <c r="M6" s="19" t="s">
        <v>188</v>
      </c>
      <c r="N6" s="19" t="s">
        <v>150</v>
      </c>
      <c r="O6" s="154" t="s">
        <v>1613</v>
      </c>
      <c r="P6" s="19" t="s">
        <v>361</v>
      </c>
      <c r="Q6" s="19" t="s">
        <v>152</v>
      </c>
      <c r="R6" s="19" t="s">
        <v>153</v>
      </c>
      <c r="S6" s="17" t="s">
        <v>34</v>
      </c>
      <c r="T6" s="133">
        <v>1.08</v>
      </c>
      <c r="U6" s="19" t="s">
        <v>1614</v>
      </c>
      <c r="V6" s="147">
        <v>4.4200000000000003E-2</v>
      </c>
      <c r="W6" s="141">
        <v>2.1000000000000001E-2</v>
      </c>
      <c r="X6" s="17" t="s">
        <v>155</v>
      </c>
      <c r="Y6" s="17" t="s">
        <v>150</v>
      </c>
      <c r="Z6" s="19" t="s">
        <v>1582</v>
      </c>
      <c r="AA6" s="19" t="s">
        <v>1583</v>
      </c>
      <c r="AB6" s="157" t="s">
        <v>1585</v>
      </c>
      <c r="AC6" s="154" t="s">
        <v>1585</v>
      </c>
      <c r="AD6" s="133">
        <v>17142.88</v>
      </c>
      <c r="AE6" s="146">
        <v>1</v>
      </c>
      <c r="AF6" s="148">
        <v>99.37</v>
      </c>
      <c r="AG6" s="131">
        <v>17.035</v>
      </c>
      <c r="AJ6" s="19" t="s">
        <v>36</v>
      </c>
      <c r="AK6" s="141">
        <v>3.4488164834319497E-2</v>
      </c>
      <c r="AL6" s="141">
        <v>7.68560918066784E-4</v>
      </c>
    </row>
    <row r="7" spans="1:38" x14ac:dyDescent="0.25">
      <c r="A7" s="19">
        <v>161</v>
      </c>
      <c r="B7" s="19">
        <v>1434</v>
      </c>
      <c r="C7" s="19" t="s">
        <v>1615</v>
      </c>
      <c r="D7" s="19" t="s">
        <v>1616</v>
      </c>
      <c r="E7" s="17" t="s">
        <v>143</v>
      </c>
      <c r="F7" s="19" t="s">
        <v>1617</v>
      </c>
      <c r="G7" s="19" t="s">
        <v>1618</v>
      </c>
      <c r="H7" s="19" t="s">
        <v>146</v>
      </c>
      <c r="I7" s="19" t="s">
        <v>160</v>
      </c>
      <c r="J7" s="17" t="s">
        <v>30</v>
      </c>
      <c r="K7" s="17" t="s">
        <v>30</v>
      </c>
      <c r="L7" s="19" t="s">
        <v>1590</v>
      </c>
      <c r="M7" s="19" t="s">
        <v>951</v>
      </c>
      <c r="N7" s="19" t="s">
        <v>150</v>
      </c>
      <c r="O7" s="154" t="s">
        <v>1619</v>
      </c>
      <c r="P7" s="19" t="s">
        <v>487</v>
      </c>
      <c r="Q7" s="19" t="s">
        <v>152</v>
      </c>
      <c r="R7" s="19" t="s">
        <v>153</v>
      </c>
      <c r="S7" s="17" t="s">
        <v>34</v>
      </c>
      <c r="T7" s="133">
        <v>3.2</v>
      </c>
      <c r="U7" s="19" t="s">
        <v>786</v>
      </c>
      <c r="V7" s="147">
        <v>4.3499999999999997E-2</v>
      </c>
      <c r="W7" s="141">
        <v>4.4499999999999998E-2</v>
      </c>
      <c r="X7" s="17" t="s">
        <v>155</v>
      </c>
      <c r="Y7" s="17" t="s">
        <v>150</v>
      </c>
      <c r="Z7" s="19" t="s">
        <v>1582</v>
      </c>
      <c r="AA7" s="19" t="s">
        <v>1583</v>
      </c>
      <c r="AB7" s="157" t="s">
        <v>1585</v>
      </c>
      <c r="AC7" s="154" t="s">
        <v>1585</v>
      </c>
      <c r="AD7" s="133">
        <v>76500</v>
      </c>
      <c r="AE7" s="146">
        <v>1</v>
      </c>
      <c r="AF7" s="148">
        <v>104.36</v>
      </c>
      <c r="AG7" s="133">
        <v>79.834999999999994</v>
      </c>
      <c r="AH7" s="19"/>
      <c r="AI7" s="19"/>
      <c r="AJ7" s="19" t="s">
        <v>36</v>
      </c>
      <c r="AK7" s="141">
        <v>0.16163169086537699</v>
      </c>
      <c r="AL7" s="141">
        <v>3.6019255103004102E-3</v>
      </c>
    </row>
    <row r="8" spans="1:38" x14ac:dyDescent="0.25">
      <c r="A8" s="19">
        <v>161</v>
      </c>
      <c r="B8" s="19">
        <v>1434</v>
      </c>
      <c r="C8" s="19" t="s">
        <v>1620</v>
      </c>
      <c r="D8" s="19" t="s">
        <v>1621</v>
      </c>
      <c r="E8" s="17" t="s">
        <v>143</v>
      </c>
      <c r="F8" s="19" t="s">
        <v>1622</v>
      </c>
      <c r="G8" s="19" t="s">
        <v>1623</v>
      </c>
      <c r="H8" s="19" t="s">
        <v>146</v>
      </c>
      <c r="I8" s="19" t="s">
        <v>147</v>
      </c>
      <c r="J8" s="17" t="s">
        <v>30</v>
      </c>
      <c r="K8" s="17" t="s">
        <v>30</v>
      </c>
      <c r="L8" s="19" t="s">
        <v>1590</v>
      </c>
      <c r="M8" s="19" t="s">
        <v>161</v>
      </c>
      <c r="N8" s="19" t="s">
        <v>150</v>
      </c>
      <c r="O8" s="154" t="s">
        <v>1624</v>
      </c>
      <c r="P8" s="19" t="s">
        <v>268</v>
      </c>
      <c r="Q8" s="19" t="s">
        <v>152</v>
      </c>
      <c r="R8" s="19" t="s">
        <v>153</v>
      </c>
      <c r="S8" s="17" t="s">
        <v>34</v>
      </c>
      <c r="T8" s="133">
        <v>0.98</v>
      </c>
      <c r="U8" s="19" t="s">
        <v>576</v>
      </c>
      <c r="V8" s="147">
        <v>4.3099999999999999E-2</v>
      </c>
      <c r="W8" s="141">
        <v>3.1E-2</v>
      </c>
      <c r="X8" s="17" t="s">
        <v>155</v>
      </c>
      <c r="Y8" s="17" t="s">
        <v>150</v>
      </c>
      <c r="Z8" s="19" t="s">
        <v>1582</v>
      </c>
      <c r="AA8" s="19" t="s">
        <v>1583</v>
      </c>
      <c r="AB8" s="157" t="s">
        <v>1585</v>
      </c>
      <c r="AC8" s="154" t="s">
        <v>1585</v>
      </c>
      <c r="AD8" s="133">
        <v>30178.09</v>
      </c>
      <c r="AE8" s="146">
        <v>1</v>
      </c>
      <c r="AF8" s="148">
        <v>98.91</v>
      </c>
      <c r="AG8" s="133">
        <v>29.849</v>
      </c>
      <c r="AH8" s="19"/>
      <c r="AI8" s="19"/>
      <c r="AJ8" s="19" t="s">
        <v>36</v>
      </c>
      <c r="AK8" s="141">
        <v>6.0431442624540498E-2</v>
      </c>
      <c r="AL8" s="141">
        <v>1.34670096964391E-3</v>
      </c>
    </row>
    <row r="9" spans="1:38" x14ac:dyDescent="0.25">
      <c r="A9" s="19">
        <v>161</v>
      </c>
      <c r="B9" s="19">
        <v>1434</v>
      </c>
      <c r="C9" s="19" t="s">
        <v>1625</v>
      </c>
      <c r="D9" s="19" t="s">
        <v>1626</v>
      </c>
      <c r="E9" s="17" t="s">
        <v>143</v>
      </c>
      <c r="F9" s="19" t="s">
        <v>1627</v>
      </c>
      <c r="G9" s="19" t="s">
        <v>1628</v>
      </c>
      <c r="H9" s="19" t="s">
        <v>146</v>
      </c>
      <c r="I9" s="19" t="s">
        <v>147</v>
      </c>
      <c r="J9" s="17" t="s">
        <v>30</v>
      </c>
      <c r="K9" s="17" t="s">
        <v>30</v>
      </c>
      <c r="L9" s="19" t="s">
        <v>1590</v>
      </c>
      <c r="M9" s="19" t="s">
        <v>951</v>
      </c>
      <c r="N9" s="19" t="s">
        <v>150</v>
      </c>
      <c r="O9" s="154" t="s">
        <v>1629</v>
      </c>
      <c r="P9" s="19" t="s">
        <v>268</v>
      </c>
      <c r="Q9" s="19" t="s">
        <v>152</v>
      </c>
      <c r="R9" s="19" t="s">
        <v>153</v>
      </c>
      <c r="S9" s="17" t="s">
        <v>34</v>
      </c>
      <c r="T9" s="133">
        <v>0.2</v>
      </c>
      <c r="U9" s="19" t="s">
        <v>1630</v>
      </c>
      <c r="V9" s="147">
        <v>4.9200000000000001E-2</v>
      </c>
      <c r="W9" s="141">
        <v>6.25E-2</v>
      </c>
      <c r="X9" s="17" t="s">
        <v>155</v>
      </c>
      <c r="Y9" s="17" t="s">
        <v>150</v>
      </c>
      <c r="Z9" s="19" t="s">
        <v>1582</v>
      </c>
      <c r="AA9" s="19" t="s">
        <v>1583</v>
      </c>
      <c r="AB9" s="157" t="s">
        <v>1585</v>
      </c>
      <c r="AC9" s="154" t="s">
        <v>1585</v>
      </c>
      <c r="AD9" s="133">
        <v>2558.92</v>
      </c>
      <c r="AE9" s="146">
        <v>1</v>
      </c>
      <c r="AF9" s="148">
        <v>100.54</v>
      </c>
      <c r="AG9" s="133">
        <v>2.573</v>
      </c>
      <c r="AH9" s="19"/>
      <c r="AI9" s="19"/>
      <c r="AJ9" s="19" t="s">
        <v>36</v>
      </c>
      <c r="AK9" s="141">
        <v>5.2086670856253299E-3</v>
      </c>
      <c r="AL9" s="141">
        <v>1.1607396266120999E-4</v>
      </c>
    </row>
    <row r="10" spans="1:38" x14ac:dyDescent="0.25">
      <c r="A10" s="19">
        <v>161</v>
      </c>
      <c r="B10" s="19">
        <v>1434</v>
      </c>
      <c r="C10" s="19" t="s">
        <v>1631</v>
      </c>
      <c r="D10" s="19" t="s">
        <v>1632</v>
      </c>
      <c r="E10" s="17" t="s">
        <v>143</v>
      </c>
      <c r="F10" s="19" t="s">
        <v>1633</v>
      </c>
      <c r="G10" s="19" t="s">
        <v>1634</v>
      </c>
      <c r="H10" s="19" t="s">
        <v>146</v>
      </c>
      <c r="I10" s="19" t="s">
        <v>160</v>
      </c>
      <c r="J10" s="17" t="s">
        <v>30</v>
      </c>
      <c r="K10" s="17" t="s">
        <v>30</v>
      </c>
      <c r="L10" s="19" t="s">
        <v>1590</v>
      </c>
      <c r="M10" s="19" t="s">
        <v>942</v>
      </c>
      <c r="N10" s="19" t="s">
        <v>150</v>
      </c>
      <c r="O10" s="154" t="s">
        <v>1635</v>
      </c>
      <c r="P10" s="19" t="s">
        <v>240</v>
      </c>
      <c r="Q10" s="19" t="s">
        <v>163</v>
      </c>
      <c r="R10" s="19" t="s">
        <v>153</v>
      </c>
      <c r="S10" s="17" t="s">
        <v>34</v>
      </c>
      <c r="T10" s="133">
        <v>4.42</v>
      </c>
      <c r="U10" s="19" t="s">
        <v>1636</v>
      </c>
      <c r="V10" s="147">
        <v>2.18E-2</v>
      </c>
      <c r="W10" s="141">
        <v>2.3217999999999999E-2</v>
      </c>
      <c r="X10" s="17" t="s">
        <v>155</v>
      </c>
      <c r="Y10" s="17" t="s">
        <v>150</v>
      </c>
      <c r="Z10" s="19" t="s">
        <v>1582</v>
      </c>
      <c r="AA10" s="19" t="s">
        <v>1583</v>
      </c>
      <c r="AB10" s="157" t="s">
        <v>1585</v>
      </c>
      <c r="AC10" s="154" t="s">
        <v>1585</v>
      </c>
      <c r="AD10" s="133">
        <v>45670.02</v>
      </c>
      <c r="AE10" s="146">
        <v>1</v>
      </c>
      <c r="AF10" s="148">
        <v>120.21</v>
      </c>
      <c r="AG10" s="133">
        <v>54.9</v>
      </c>
      <c r="AH10" s="19"/>
      <c r="AI10" s="19"/>
      <c r="AJ10" s="19" t="s">
        <v>36</v>
      </c>
      <c r="AK10" s="141">
        <v>0.111148296153224</v>
      </c>
      <c r="AL10" s="141">
        <v>2.4769145283159199E-3</v>
      </c>
    </row>
    <row r="11" spans="1:38" x14ac:dyDescent="0.25">
      <c r="A11" s="19">
        <v>161</v>
      </c>
      <c r="B11" s="19">
        <v>1434</v>
      </c>
      <c r="C11" s="19" t="s">
        <v>1631</v>
      </c>
      <c r="D11" s="19" t="s">
        <v>1632</v>
      </c>
      <c r="E11" s="17" t="s">
        <v>143</v>
      </c>
      <c r="F11" s="19" t="s">
        <v>1637</v>
      </c>
      <c r="G11" s="19" t="s">
        <v>1638</v>
      </c>
      <c r="H11" s="19" t="s">
        <v>146</v>
      </c>
      <c r="I11" s="19" t="s">
        <v>147</v>
      </c>
      <c r="J11" s="17" t="s">
        <v>30</v>
      </c>
      <c r="K11" s="17" t="s">
        <v>30</v>
      </c>
      <c r="L11" s="19" t="s">
        <v>1590</v>
      </c>
      <c r="M11" s="19" t="s">
        <v>942</v>
      </c>
      <c r="N11" s="19" t="s">
        <v>150</v>
      </c>
      <c r="O11" s="154" t="s">
        <v>1639</v>
      </c>
      <c r="P11" s="19" t="s">
        <v>240</v>
      </c>
      <c r="Q11" s="19" t="s">
        <v>163</v>
      </c>
      <c r="R11" s="19" t="s">
        <v>153</v>
      </c>
      <c r="S11" s="17" t="s">
        <v>34</v>
      </c>
      <c r="T11" s="133">
        <v>0.2</v>
      </c>
      <c r="U11" s="19" t="s">
        <v>1630</v>
      </c>
      <c r="V11" s="147">
        <v>4.4499999999999998E-2</v>
      </c>
      <c r="W11" s="141">
        <v>2.5000000000000001E-2</v>
      </c>
      <c r="X11" s="17" t="s">
        <v>155</v>
      </c>
      <c r="Y11" s="17" t="s">
        <v>150</v>
      </c>
      <c r="Z11" s="19" t="s">
        <v>1582</v>
      </c>
      <c r="AA11" s="19" t="s">
        <v>1583</v>
      </c>
      <c r="AB11" s="157" t="s">
        <v>1585</v>
      </c>
      <c r="AC11" s="154" t="s">
        <v>1585</v>
      </c>
      <c r="AD11" s="133">
        <v>29949.59</v>
      </c>
      <c r="AE11" s="146">
        <v>1</v>
      </c>
      <c r="AF11" s="148">
        <v>100.36</v>
      </c>
      <c r="AG11" s="133">
        <v>30.056999999999999</v>
      </c>
      <c r="AH11" s="19"/>
      <c r="AI11" s="19"/>
      <c r="AJ11" s="19" t="s">
        <v>36</v>
      </c>
      <c r="AK11" s="141">
        <v>6.0853077240992301E-2</v>
      </c>
      <c r="AL11" s="141">
        <v>1.35609700128159E-3</v>
      </c>
    </row>
    <row r="12" spans="1:38" x14ac:dyDescent="0.25">
      <c r="A12" s="19">
        <v>161</v>
      </c>
      <c r="B12" s="19">
        <v>1434</v>
      </c>
      <c r="C12" s="19" t="s">
        <v>1631</v>
      </c>
      <c r="D12" s="19" t="s">
        <v>1632</v>
      </c>
      <c r="E12" s="17" t="s">
        <v>143</v>
      </c>
      <c r="F12" s="19" t="s">
        <v>1640</v>
      </c>
      <c r="G12" s="19" t="s">
        <v>1641</v>
      </c>
      <c r="H12" s="19" t="s">
        <v>146</v>
      </c>
      <c r="I12" s="19" t="s">
        <v>147</v>
      </c>
      <c r="J12" s="17" t="s">
        <v>30</v>
      </c>
      <c r="K12" s="17" t="s">
        <v>30</v>
      </c>
      <c r="L12" s="19" t="s">
        <v>1590</v>
      </c>
      <c r="M12" s="19" t="s">
        <v>942</v>
      </c>
      <c r="N12" s="19" t="s">
        <v>150</v>
      </c>
      <c r="O12" s="154" t="s">
        <v>1639</v>
      </c>
      <c r="P12" s="19" t="s">
        <v>240</v>
      </c>
      <c r="Q12" s="19" t="s">
        <v>163</v>
      </c>
      <c r="R12" s="19" t="s">
        <v>153</v>
      </c>
      <c r="S12" s="17" t="s">
        <v>34</v>
      </c>
      <c r="T12" s="133">
        <v>4.18</v>
      </c>
      <c r="U12" s="19" t="s">
        <v>1636</v>
      </c>
      <c r="V12" s="147">
        <v>4.3099999999999999E-2</v>
      </c>
      <c r="W12" s="141">
        <v>3.7400000000000003E-2</v>
      </c>
      <c r="X12" s="17" t="s">
        <v>155</v>
      </c>
      <c r="Y12" s="17" t="s">
        <v>150</v>
      </c>
      <c r="Z12" s="19" t="s">
        <v>1582</v>
      </c>
      <c r="AA12" s="19" t="s">
        <v>1583</v>
      </c>
      <c r="AB12" s="157" t="s">
        <v>1585</v>
      </c>
      <c r="AC12" s="154" t="s">
        <v>1585</v>
      </c>
      <c r="AD12" s="133">
        <v>96485.97</v>
      </c>
      <c r="AE12" s="146">
        <v>1</v>
      </c>
      <c r="AF12" s="148">
        <v>98.91</v>
      </c>
      <c r="AG12" s="133">
        <v>95.433999999999997</v>
      </c>
      <c r="AH12" s="19"/>
      <c r="AI12" s="19"/>
      <c r="AJ12" s="19" t="s">
        <v>36</v>
      </c>
      <c r="AK12" s="141">
        <v>0.193212571111298</v>
      </c>
      <c r="AL12" s="141">
        <v>4.3056982518122596E-3</v>
      </c>
    </row>
    <row r="13" spans="1:38" x14ac:dyDescent="0.25">
      <c r="A13" s="19">
        <v>161</v>
      </c>
      <c r="B13" s="19">
        <v>1434</v>
      </c>
      <c r="C13" s="19" t="s">
        <v>1642</v>
      </c>
      <c r="D13" s="19" t="s">
        <v>1643</v>
      </c>
      <c r="E13" s="17" t="s">
        <v>143</v>
      </c>
      <c r="F13" s="19" t="s">
        <v>1644</v>
      </c>
      <c r="G13" s="19" t="s">
        <v>1645</v>
      </c>
      <c r="H13" s="19" t="s">
        <v>146</v>
      </c>
      <c r="I13" s="19" t="s">
        <v>160</v>
      </c>
      <c r="J13" s="17" t="s">
        <v>30</v>
      </c>
      <c r="K13" s="17" t="s">
        <v>30</v>
      </c>
      <c r="L13" s="19" t="s">
        <v>1590</v>
      </c>
      <c r="M13" s="19" t="s">
        <v>172</v>
      </c>
      <c r="N13" s="19" t="s">
        <v>150</v>
      </c>
      <c r="O13" s="154" t="s">
        <v>1646</v>
      </c>
      <c r="P13" s="19" t="s">
        <v>345</v>
      </c>
      <c r="Q13" s="19" t="s">
        <v>152</v>
      </c>
      <c r="R13" s="19" t="s">
        <v>153</v>
      </c>
      <c r="S13" s="17" t="s">
        <v>34</v>
      </c>
      <c r="T13" s="133">
        <v>6.37</v>
      </c>
      <c r="U13" s="19" t="s">
        <v>1647</v>
      </c>
      <c r="V13" s="147">
        <v>2.5999999999999999E-2</v>
      </c>
      <c r="W13" s="141">
        <v>1.7500000000000002E-2</v>
      </c>
      <c r="X13" s="17" t="s">
        <v>155</v>
      </c>
      <c r="Y13" s="17" t="s">
        <v>150</v>
      </c>
      <c r="Z13" s="19" t="s">
        <v>1582</v>
      </c>
      <c r="AA13" s="19" t="s">
        <v>1583</v>
      </c>
      <c r="AB13" s="157" t="s">
        <v>1585</v>
      </c>
      <c r="AC13" s="154" t="s">
        <v>1585</v>
      </c>
      <c r="AD13" s="133">
        <v>28333.33</v>
      </c>
      <c r="AE13" s="146">
        <v>1</v>
      </c>
      <c r="AF13" s="148">
        <v>105.91</v>
      </c>
      <c r="AG13" s="133">
        <v>30.007999999999999</v>
      </c>
      <c r="AH13" s="19"/>
      <c r="AI13" s="19"/>
      <c r="AJ13" s="19" t="s">
        <v>36</v>
      </c>
      <c r="AK13" s="141">
        <v>6.0752702062735899E-2</v>
      </c>
      <c r="AL13" s="141">
        <v>1.3538601632380901E-3</v>
      </c>
    </row>
    <row r="14" spans="1:38" x14ac:dyDescent="0.25">
      <c r="A14" s="19">
        <v>161</v>
      </c>
      <c r="B14" s="19">
        <v>9938</v>
      </c>
      <c r="C14" s="19" t="s">
        <v>1586</v>
      </c>
      <c r="D14" s="19" t="s">
        <v>1587</v>
      </c>
      <c r="E14" s="17" t="s">
        <v>143</v>
      </c>
      <c r="F14" s="19" t="s">
        <v>1588</v>
      </c>
      <c r="G14" s="19" t="s">
        <v>1589</v>
      </c>
      <c r="H14" s="19" t="s">
        <v>146</v>
      </c>
      <c r="I14" s="19" t="s">
        <v>498</v>
      </c>
      <c r="J14" s="17" t="s">
        <v>82</v>
      </c>
      <c r="K14" s="17" t="s">
        <v>83</v>
      </c>
      <c r="L14" s="19" t="s">
        <v>1590</v>
      </c>
      <c r="M14" s="19" t="s">
        <v>1591</v>
      </c>
      <c r="N14" s="19" t="s">
        <v>150</v>
      </c>
      <c r="O14" s="154" t="s">
        <v>1592</v>
      </c>
      <c r="P14" s="19" t="s">
        <v>1593</v>
      </c>
      <c r="Q14" s="19" t="s">
        <v>86</v>
      </c>
      <c r="R14" s="19" t="s">
        <v>153</v>
      </c>
      <c r="S14" s="17" t="s">
        <v>87</v>
      </c>
      <c r="T14" s="133">
        <v>1.45</v>
      </c>
      <c r="U14" s="19" t="s">
        <v>576</v>
      </c>
      <c r="V14" s="147">
        <v>6.4199999999999993E-2</v>
      </c>
      <c r="W14" s="141">
        <v>6.5000000000000002E-2</v>
      </c>
      <c r="X14" s="17" t="s">
        <v>155</v>
      </c>
      <c r="Y14" s="17" t="s">
        <v>150</v>
      </c>
      <c r="Z14" s="19" t="s">
        <v>1582</v>
      </c>
      <c r="AA14" s="19" t="s">
        <v>1583</v>
      </c>
      <c r="AB14" s="157" t="s">
        <v>1585</v>
      </c>
      <c r="AC14" s="154" t="s">
        <v>1585</v>
      </c>
      <c r="AD14" s="133">
        <v>9000</v>
      </c>
      <c r="AE14" s="146">
        <v>3.19</v>
      </c>
      <c r="AF14" s="148">
        <v>100.28</v>
      </c>
      <c r="AG14" s="133">
        <v>28.79</v>
      </c>
      <c r="AH14" s="19"/>
      <c r="AI14" s="19"/>
      <c r="AJ14" s="19" t="s">
        <v>36</v>
      </c>
      <c r="AK14" s="141">
        <v>2.3658492981980202E-2</v>
      </c>
      <c r="AL14" s="141">
        <v>3.2980469155727499E-4</v>
      </c>
    </row>
    <row r="15" spans="1:38" x14ac:dyDescent="0.25">
      <c r="A15" s="19">
        <v>161</v>
      </c>
      <c r="B15" s="19">
        <v>9938</v>
      </c>
      <c r="C15" s="19" t="s">
        <v>1594</v>
      </c>
      <c r="D15" s="19" t="s">
        <v>1595</v>
      </c>
      <c r="E15" s="17" t="s">
        <v>143</v>
      </c>
      <c r="F15" s="19" t="s">
        <v>1596</v>
      </c>
      <c r="G15" s="19" t="s">
        <v>1597</v>
      </c>
      <c r="H15" s="19" t="s">
        <v>146</v>
      </c>
      <c r="I15" s="19" t="s">
        <v>160</v>
      </c>
      <c r="J15" s="17" t="s">
        <v>30</v>
      </c>
      <c r="K15" s="17" t="s">
        <v>30</v>
      </c>
      <c r="L15" s="19" t="s">
        <v>1590</v>
      </c>
      <c r="M15" s="19" t="s">
        <v>161</v>
      </c>
      <c r="N15" s="19" t="s">
        <v>150</v>
      </c>
      <c r="O15" s="154" t="s">
        <v>1598</v>
      </c>
      <c r="P15" s="19" t="s">
        <v>173</v>
      </c>
      <c r="Q15" s="19" t="s">
        <v>163</v>
      </c>
      <c r="R15" s="19" t="s">
        <v>153</v>
      </c>
      <c r="S15" s="17" t="s">
        <v>34</v>
      </c>
      <c r="T15" s="133">
        <v>2.77</v>
      </c>
      <c r="U15" s="19" t="s">
        <v>637</v>
      </c>
      <c r="V15" s="147">
        <v>3.1300000000000001E-2</v>
      </c>
      <c r="W15" s="141">
        <v>3.8399999999999997E-2</v>
      </c>
      <c r="X15" s="17" t="s">
        <v>155</v>
      </c>
      <c r="Y15" s="17" t="s">
        <v>150</v>
      </c>
      <c r="Z15" s="19" t="s">
        <v>1582</v>
      </c>
      <c r="AA15" s="19" t="s">
        <v>1583</v>
      </c>
      <c r="AB15" s="157" t="s">
        <v>1585</v>
      </c>
      <c r="AC15" s="154" t="s">
        <v>1585</v>
      </c>
      <c r="AD15" s="133">
        <v>221325</v>
      </c>
      <c r="AE15" s="146">
        <v>1</v>
      </c>
      <c r="AF15" s="148">
        <v>105.99</v>
      </c>
      <c r="AG15" s="133">
        <v>234.58199999999999</v>
      </c>
      <c r="AH15" s="19"/>
      <c r="AI15" s="19"/>
      <c r="AJ15" s="19" t="s">
        <v>36</v>
      </c>
      <c r="AK15" s="141">
        <v>0.192767992400625</v>
      </c>
      <c r="AL15" s="141">
        <v>2.6872289931664998E-3</v>
      </c>
    </row>
    <row r="16" spans="1:38" x14ac:dyDescent="0.25">
      <c r="A16" s="19">
        <v>161</v>
      </c>
      <c r="B16" s="19">
        <v>9938</v>
      </c>
      <c r="C16" s="19" t="s">
        <v>1599</v>
      </c>
      <c r="D16" s="19" t="s">
        <v>1600</v>
      </c>
      <c r="E16" s="17" t="s">
        <v>829</v>
      </c>
      <c r="F16" s="19" t="s">
        <v>1601</v>
      </c>
      <c r="G16" s="19" t="s">
        <v>1602</v>
      </c>
      <c r="H16" s="19" t="s">
        <v>146</v>
      </c>
      <c r="I16" s="19" t="s">
        <v>147</v>
      </c>
      <c r="J16" s="17" t="s">
        <v>30</v>
      </c>
      <c r="K16" s="17" t="s">
        <v>30</v>
      </c>
      <c r="L16" s="19" t="s">
        <v>1590</v>
      </c>
      <c r="M16" s="19" t="s">
        <v>188</v>
      </c>
      <c r="N16" s="19" t="s">
        <v>150</v>
      </c>
      <c r="O16" s="154" t="s">
        <v>1603</v>
      </c>
      <c r="P16" s="19" t="s">
        <v>173</v>
      </c>
      <c r="Q16" s="19" t="s">
        <v>163</v>
      </c>
      <c r="R16" s="19" t="s">
        <v>153</v>
      </c>
      <c r="S16" s="17" t="s">
        <v>34</v>
      </c>
      <c r="T16" s="133">
        <v>1.95</v>
      </c>
      <c r="U16" s="19" t="s">
        <v>637</v>
      </c>
      <c r="V16" s="147">
        <v>4.7199999999999999E-2</v>
      </c>
      <c r="W16" s="141">
        <v>2.86E-2</v>
      </c>
      <c r="X16" s="17" t="s">
        <v>155</v>
      </c>
      <c r="Y16" s="17" t="s">
        <v>150</v>
      </c>
      <c r="Z16" s="19" t="s">
        <v>1582</v>
      </c>
      <c r="AA16" s="19" t="s">
        <v>1583</v>
      </c>
      <c r="AB16" s="157" t="s">
        <v>1585</v>
      </c>
      <c r="AC16" s="154" t="s">
        <v>1585</v>
      </c>
      <c r="AD16" s="133">
        <v>25285.72</v>
      </c>
      <c r="AE16" s="146">
        <v>1</v>
      </c>
      <c r="AF16" s="148">
        <v>96.56</v>
      </c>
      <c r="AG16" s="133">
        <v>24.416</v>
      </c>
      <c r="AH16" s="19"/>
      <c r="AI16" s="19"/>
      <c r="AJ16" s="19" t="s">
        <v>36</v>
      </c>
      <c r="AK16" s="141">
        <v>2.0063751532666499E-2</v>
      </c>
      <c r="AL16" s="141">
        <v>2.7969319054907301E-4</v>
      </c>
    </row>
    <row r="17" spans="1:38" x14ac:dyDescent="0.25">
      <c r="A17" s="19">
        <v>161</v>
      </c>
      <c r="B17" s="19">
        <v>9938</v>
      </c>
      <c r="C17" s="19" t="s">
        <v>1604</v>
      </c>
      <c r="D17" s="19" t="s">
        <v>1605</v>
      </c>
      <c r="E17" s="17" t="s">
        <v>143</v>
      </c>
      <c r="F17" s="19" t="s">
        <v>1606</v>
      </c>
      <c r="G17" s="19" t="s">
        <v>1607</v>
      </c>
      <c r="H17" s="19" t="s">
        <v>146</v>
      </c>
      <c r="I17" s="19" t="s">
        <v>147</v>
      </c>
      <c r="J17" s="17" t="s">
        <v>30</v>
      </c>
      <c r="K17" s="17" t="s">
        <v>30</v>
      </c>
      <c r="L17" s="19" t="s">
        <v>1590</v>
      </c>
      <c r="M17" s="19" t="s">
        <v>188</v>
      </c>
      <c r="N17" s="19" t="s">
        <v>150</v>
      </c>
      <c r="O17" s="154" t="s">
        <v>1648</v>
      </c>
      <c r="P17" s="19" t="s">
        <v>205</v>
      </c>
      <c r="Q17" s="19" t="s">
        <v>505</v>
      </c>
      <c r="R17" s="19" t="s">
        <v>153</v>
      </c>
      <c r="S17" s="17" t="s">
        <v>34</v>
      </c>
      <c r="T17" s="133">
        <v>1.34</v>
      </c>
      <c r="U17" s="19" t="s">
        <v>576</v>
      </c>
      <c r="V17" s="147">
        <v>4.8899999999999999E-2</v>
      </c>
      <c r="W17" s="141">
        <v>4.4699999999999997E-2</v>
      </c>
      <c r="X17" s="17" t="s">
        <v>155</v>
      </c>
      <c r="Y17" s="17" t="s">
        <v>150</v>
      </c>
      <c r="Z17" s="19" t="s">
        <v>1582</v>
      </c>
      <c r="AA17" s="19" t="s">
        <v>1583</v>
      </c>
      <c r="AB17" s="157" t="s">
        <v>1585</v>
      </c>
      <c r="AC17" s="154" t="s">
        <v>1585</v>
      </c>
      <c r="AD17" s="133">
        <v>141471.63</v>
      </c>
      <c r="AE17" s="146">
        <v>1</v>
      </c>
      <c r="AF17" s="148">
        <v>99.54</v>
      </c>
      <c r="AG17" s="133">
        <v>140.821</v>
      </c>
      <c r="AH17" s="19"/>
      <c r="AI17" s="19"/>
      <c r="AJ17" s="19" t="s">
        <v>36</v>
      </c>
      <c r="AK17" s="141">
        <v>0.115719501241282</v>
      </c>
      <c r="AL17" s="141">
        <v>1.61315576791435E-3</v>
      </c>
    </row>
    <row r="18" spans="1:38" x14ac:dyDescent="0.25">
      <c r="A18" s="19">
        <v>161</v>
      </c>
      <c r="B18" s="19">
        <v>9938</v>
      </c>
      <c r="C18" s="19" t="s">
        <v>1609</v>
      </c>
      <c r="D18" s="19" t="s">
        <v>1610</v>
      </c>
      <c r="E18" s="17" t="s">
        <v>143</v>
      </c>
      <c r="F18" s="19" t="s">
        <v>1611</v>
      </c>
      <c r="G18" s="19" t="s">
        <v>1612</v>
      </c>
      <c r="H18" s="19" t="s">
        <v>146</v>
      </c>
      <c r="I18" s="19" t="s">
        <v>147</v>
      </c>
      <c r="J18" s="17" t="s">
        <v>30</v>
      </c>
      <c r="K18" s="17" t="s">
        <v>30</v>
      </c>
      <c r="L18" s="19" t="s">
        <v>1590</v>
      </c>
      <c r="M18" s="19" t="s">
        <v>188</v>
      </c>
      <c r="N18" s="19" t="s">
        <v>150</v>
      </c>
      <c r="O18" s="154" t="s">
        <v>1613</v>
      </c>
      <c r="P18" s="19" t="s">
        <v>361</v>
      </c>
      <c r="Q18" s="19" t="s">
        <v>152</v>
      </c>
      <c r="R18" s="19" t="s">
        <v>153</v>
      </c>
      <c r="S18" s="17" t="s">
        <v>34</v>
      </c>
      <c r="T18" s="133">
        <v>1.08</v>
      </c>
      <c r="U18" s="19" t="s">
        <v>1614</v>
      </c>
      <c r="V18" s="147">
        <v>4.4200000000000003E-2</v>
      </c>
      <c r="W18" s="141">
        <v>2.1000000000000001E-2</v>
      </c>
      <c r="X18" s="17" t="s">
        <v>155</v>
      </c>
      <c r="Y18" s="17" t="s">
        <v>150</v>
      </c>
      <c r="Z18" s="19" t="s">
        <v>1582</v>
      </c>
      <c r="AA18" s="19" t="s">
        <v>1583</v>
      </c>
      <c r="AB18" s="157" t="s">
        <v>1585</v>
      </c>
      <c r="AC18" s="154" t="s">
        <v>1585</v>
      </c>
      <c r="AD18" s="133">
        <v>12857.16</v>
      </c>
      <c r="AE18" s="146">
        <v>1</v>
      </c>
      <c r="AF18" s="148">
        <v>99.37</v>
      </c>
      <c r="AG18" s="133">
        <v>12.776</v>
      </c>
      <c r="AH18" s="19"/>
      <c r="AI18" s="19"/>
      <c r="AJ18" s="19" t="s">
        <v>36</v>
      </c>
      <c r="AK18" s="141">
        <v>1.0498805682700001E-2</v>
      </c>
      <c r="AL18" s="141">
        <v>1.4635570289874101E-4</v>
      </c>
    </row>
    <row r="19" spans="1:38" x14ac:dyDescent="0.25">
      <c r="A19" s="19">
        <v>161</v>
      </c>
      <c r="B19" s="19">
        <v>9938</v>
      </c>
      <c r="C19" s="19" t="s">
        <v>1615</v>
      </c>
      <c r="D19" s="19" t="s">
        <v>1616</v>
      </c>
      <c r="E19" s="17" t="s">
        <v>143</v>
      </c>
      <c r="F19" s="19" t="s">
        <v>1617</v>
      </c>
      <c r="G19" s="19" t="s">
        <v>1618</v>
      </c>
      <c r="H19" s="19" t="s">
        <v>146</v>
      </c>
      <c r="I19" s="19" t="s">
        <v>160</v>
      </c>
      <c r="J19" s="17" t="s">
        <v>30</v>
      </c>
      <c r="K19" s="17" t="s">
        <v>30</v>
      </c>
      <c r="L19" s="19" t="s">
        <v>1590</v>
      </c>
      <c r="M19" s="19" t="s">
        <v>951</v>
      </c>
      <c r="N19" s="19" t="s">
        <v>150</v>
      </c>
      <c r="O19" s="154" t="s">
        <v>1619</v>
      </c>
      <c r="P19" s="19" t="s">
        <v>487</v>
      </c>
      <c r="Q19" s="19" t="s">
        <v>152</v>
      </c>
      <c r="R19" s="19" t="s">
        <v>153</v>
      </c>
      <c r="S19" s="17" t="s">
        <v>34</v>
      </c>
      <c r="T19" s="133">
        <v>3.2</v>
      </c>
      <c r="U19" s="19" t="s">
        <v>786</v>
      </c>
      <c r="V19" s="147">
        <v>4.3499999999999997E-2</v>
      </c>
      <c r="W19" s="141">
        <v>4.4499999999999998E-2</v>
      </c>
      <c r="X19" s="17" t="s">
        <v>155</v>
      </c>
      <c r="Y19" s="17" t="s">
        <v>150</v>
      </c>
      <c r="Z19" s="19" t="s">
        <v>1582</v>
      </c>
      <c r="AA19" s="19" t="s">
        <v>1583</v>
      </c>
      <c r="AB19" s="157" t="s">
        <v>1585</v>
      </c>
      <c r="AC19" s="154" t="s">
        <v>1585</v>
      </c>
      <c r="AD19" s="133">
        <v>212499.98</v>
      </c>
      <c r="AE19" s="146">
        <v>1</v>
      </c>
      <c r="AF19" s="148">
        <v>104.36</v>
      </c>
      <c r="AG19" s="133">
        <v>221.76499999999999</v>
      </c>
      <c r="AH19" s="19"/>
      <c r="AI19" s="19"/>
      <c r="AJ19" s="19" t="s">
        <v>36</v>
      </c>
      <c r="AK19" s="141">
        <v>0.18223530722645201</v>
      </c>
      <c r="AL19" s="141">
        <v>2.54040100256779E-3</v>
      </c>
    </row>
    <row r="20" spans="1:38" x14ac:dyDescent="0.25">
      <c r="A20" s="2">
        <v>161</v>
      </c>
      <c r="B20" s="2">
        <v>9938</v>
      </c>
      <c r="C20" s="2" t="s">
        <v>1620</v>
      </c>
      <c r="D20" s="2" t="s">
        <v>1621</v>
      </c>
      <c r="E20" s="17" t="s">
        <v>143</v>
      </c>
      <c r="F20" s="2" t="s">
        <v>1622</v>
      </c>
      <c r="G20" s="2" t="s">
        <v>1623</v>
      </c>
      <c r="H20" s="19" t="s">
        <v>146</v>
      </c>
      <c r="I20" s="19" t="s">
        <v>147</v>
      </c>
      <c r="J20" s="17" t="s">
        <v>30</v>
      </c>
      <c r="K20" s="17" t="s">
        <v>30</v>
      </c>
      <c r="L20" s="19" t="s">
        <v>1590</v>
      </c>
      <c r="M20" s="19" t="s">
        <v>161</v>
      </c>
      <c r="N20" s="19" t="s">
        <v>150</v>
      </c>
      <c r="O20" s="157" t="s">
        <v>1624</v>
      </c>
      <c r="P20" s="2" t="s">
        <v>268</v>
      </c>
      <c r="Q20" s="19" t="s">
        <v>152</v>
      </c>
      <c r="R20" s="19" t="s">
        <v>153</v>
      </c>
      <c r="S20" s="2" t="s">
        <v>34</v>
      </c>
      <c r="T20" s="131">
        <v>0.98</v>
      </c>
      <c r="U20" s="2" t="s">
        <v>576</v>
      </c>
      <c r="V20" s="141">
        <v>4.3099999999999999E-2</v>
      </c>
      <c r="W20" s="141">
        <v>3.1E-2</v>
      </c>
      <c r="X20" s="17" t="s">
        <v>155</v>
      </c>
      <c r="Y20" s="17" t="s">
        <v>150</v>
      </c>
      <c r="Z20" s="2" t="s">
        <v>1582</v>
      </c>
      <c r="AA20" s="19" t="s">
        <v>1583</v>
      </c>
      <c r="AB20" s="157" t="s">
        <v>1585</v>
      </c>
      <c r="AC20" s="157" t="s">
        <v>1585</v>
      </c>
      <c r="AD20" s="131">
        <v>50950.46</v>
      </c>
      <c r="AE20" s="139">
        <v>1</v>
      </c>
      <c r="AF20" s="149">
        <v>98.91</v>
      </c>
      <c r="AG20" s="131">
        <v>50.395000000000003</v>
      </c>
      <c r="AJ20" s="19" t="s">
        <v>36</v>
      </c>
      <c r="AK20" s="141">
        <v>4.1412158785250501E-2</v>
      </c>
      <c r="AL20" s="141">
        <v>5.7729476959048802E-4</v>
      </c>
    </row>
    <row r="21" spans="1:38" x14ac:dyDescent="0.25">
      <c r="A21" s="2">
        <v>161</v>
      </c>
      <c r="B21" s="2">
        <v>9938</v>
      </c>
      <c r="C21" s="2" t="s">
        <v>1625</v>
      </c>
      <c r="D21" s="2" t="s">
        <v>1626</v>
      </c>
      <c r="E21" s="4" t="s">
        <v>143</v>
      </c>
      <c r="F21" s="2" t="s">
        <v>1627</v>
      </c>
      <c r="G21" s="2" t="s">
        <v>1628</v>
      </c>
      <c r="H21" s="2" t="s">
        <v>146</v>
      </c>
      <c r="I21" s="2" t="s">
        <v>147</v>
      </c>
      <c r="J21" s="2" t="s">
        <v>30</v>
      </c>
      <c r="K21" s="2" t="s">
        <v>30</v>
      </c>
      <c r="L21" s="2" t="s">
        <v>1590</v>
      </c>
      <c r="M21" s="2" t="s">
        <v>951</v>
      </c>
      <c r="N21" s="2" t="s">
        <v>150</v>
      </c>
      <c r="O21" s="157" t="s">
        <v>1629</v>
      </c>
      <c r="P21" s="2" t="s">
        <v>268</v>
      </c>
      <c r="Q21" s="2" t="s">
        <v>152</v>
      </c>
      <c r="R21" s="2" t="s">
        <v>153</v>
      </c>
      <c r="S21" s="2" t="s">
        <v>34</v>
      </c>
      <c r="T21" s="131">
        <v>0.2</v>
      </c>
      <c r="U21" s="2" t="s">
        <v>1630</v>
      </c>
      <c r="V21" s="141">
        <v>4.9200000000000001E-2</v>
      </c>
      <c r="W21" s="141">
        <v>6.25E-2</v>
      </c>
      <c r="X21" s="4" t="s">
        <v>155</v>
      </c>
      <c r="Y21" s="4" t="s">
        <v>150</v>
      </c>
      <c r="Z21" s="2" t="s">
        <v>1582</v>
      </c>
      <c r="AA21" s="2" t="s">
        <v>1583</v>
      </c>
      <c r="AB21" s="157" t="s">
        <v>1585</v>
      </c>
      <c r="AC21" s="157" t="s">
        <v>1585</v>
      </c>
      <c r="AD21" s="131">
        <v>6200.45</v>
      </c>
      <c r="AE21" s="139">
        <v>1</v>
      </c>
      <c r="AF21" s="149">
        <v>100.54</v>
      </c>
      <c r="AG21" s="131">
        <v>6.234</v>
      </c>
      <c r="AJ21" s="2" t="s">
        <v>36</v>
      </c>
      <c r="AK21" s="141">
        <v>5.12273216482159E-3</v>
      </c>
      <c r="AL21" s="141">
        <v>7.1412033844943097E-5</v>
      </c>
    </row>
    <row r="22" spans="1:38" x14ac:dyDescent="0.25">
      <c r="A22" s="2">
        <v>161</v>
      </c>
      <c r="B22" s="2">
        <v>9938</v>
      </c>
      <c r="C22" s="2" t="s">
        <v>1631</v>
      </c>
      <c r="D22" s="2" t="s">
        <v>1632</v>
      </c>
      <c r="E22" s="4" t="s">
        <v>143</v>
      </c>
      <c r="F22" s="2" t="s">
        <v>1633</v>
      </c>
      <c r="G22" s="2" t="s">
        <v>1634</v>
      </c>
      <c r="H22" s="2" t="s">
        <v>146</v>
      </c>
      <c r="I22" s="2" t="s">
        <v>160</v>
      </c>
      <c r="J22" s="2" t="s">
        <v>30</v>
      </c>
      <c r="K22" s="2" t="s">
        <v>30</v>
      </c>
      <c r="L22" s="2" t="s">
        <v>1590</v>
      </c>
      <c r="M22" s="2" t="s">
        <v>942</v>
      </c>
      <c r="N22" s="2" t="s">
        <v>150</v>
      </c>
      <c r="O22" s="157" t="s">
        <v>1635</v>
      </c>
      <c r="P22" s="2" t="s">
        <v>240</v>
      </c>
      <c r="Q22" s="2" t="s">
        <v>163</v>
      </c>
      <c r="R22" s="2" t="s">
        <v>153</v>
      </c>
      <c r="S22" s="2" t="s">
        <v>34</v>
      </c>
      <c r="T22" s="131">
        <v>4.42</v>
      </c>
      <c r="U22" s="2" t="s">
        <v>1636</v>
      </c>
      <c r="V22" s="141">
        <v>2.18E-2</v>
      </c>
      <c r="W22" s="141">
        <v>2.3217999999999999E-2</v>
      </c>
      <c r="X22" s="4" t="s">
        <v>155</v>
      </c>
      <c r="Y22" s="4" t="s">
        <v>150</v>
      </c>
      <c r="Z22" s="2" t="s">
        <v>1582</v>
      </c>
      <c r="AA22" s="2" t="s">
        <v>1583</v>
      </c>
      <c r="AB22" s="157" t="s">
        <v>1585</v>
      </c>
      <c r="AC22" s="157" t="s">
        <v>1585</v>
      </c>
      <c r="AD22" s="131">
        <v>79118.490000000005</v>
      </c>
      <c r="AE22" s="139">
        <v>1</v>
      </c>
      <c r="AF22" s="149">
        <v>120.21</v>
      </c>
      <c r="AG22" s="131">
        <v>95.108000000000004</v>
      </c>
      <c r="AJ22" s="2" t="s">
        <v>36</v>
      </c>
      <c r="AK22" s="141">
        <v>7.8155248182021894E-2</v>
      </c>
      <c r="AL22" s="141">
        <v>1.0895016660565199E-3</v>
      </c>
    </row>
    <row r="23" spans="1:38" x14ac:dyDescent="0.25">
      <c r="A23" s="2">
        <v>161</v>
      </c>
      <c r="B23" s="2">
        <v>9938</v>
      </c>
      <c r="C23" s="2" t="s">
        <v>1631</v>
      </c>
      <c r="D23" s="2" t="s">
        <v>1632</v>
      </c>
      <c r="E23" s="4" t="s">
        <v>143</v>
      </c>
      <c r="F23" s="2" t="s">
        <v>1637</v>
      </c>
      <c r="G23" s="2" t="s">
        <v>1638</v>
      </c>
      <c r="H23" s="2" t="s">
        <v>146</v>
      </c>
      <c r="I23" s="2" t="s">
        <v>147</v>
      </c>
      <c r="J23" s="2" t="s">
        <v>30</v>
      </c>
      <c r="K23" s="2" t="s">
        <v>30</v>
      </c>
      <c r="L23" s="2" t="s">
        <v>1590</v>
      </c>
      <c r="M23" s="2" t="s">
        <v>942</v>
      </c>
      <c r="N23" s="2" t="s">
        <v>150</v>
      </c>
      <c r="O23" s="157" t="s">
        <v>1639</v>
      </c>
      <c r="P23" s="2" t="s">
        <v>240</v>
      </c>
      <c r="Q23" s="2" t="s">
        <v>163</v>
      </c>
      <c r="R23" s="2" t="s">
        <v>153</v>
      </c>
      <c r="S23" s="2" t="s">
        <v>34</v>
      </c>
      <c r="T23" s="131">
        <v>0.2</v>
      </c>
      <c r="U23" s="2" t="s">
        <v>1630</v>
      </c>
      <c r="V23" s="141">
        <v>4.4499999999999998E-2</v>
      </c>
      <c r="W23" s="141">
        <v>2.5000000000000001E-2</v>
      </c>
      <c r="X23" s="4" t="s">
        <v>155</v>
      </c>
      <c r="Y23" s="4" t="s">
        <v>150</v>
      </c>
      <c r="Z23" s="2" t="s">
        <v>1582</v>
      </c>
      <c r="AA23" s="2" t="s">
        <v>1583</v>
      </c>
      <c r="AB23" s="157" t="s">
        <v>1585</v>
      </c>
      <c r="AC23" s="157" t="s">
        <v>1585</v>
      </c>
      <c r="AD23" s="131">
        <v>51912.62</v>
      </c>
      <c r="AE23" s="139">
        <v>1</v>
      </c>
      <c r="AF23" s="149">
        <v>100.36</v>
      </c>
      <c r="AG23" s="131">
        <v>52.1</v>
      </c>
      <c r="AJ23" s="2" t="s">
        <v>36</v>
      </c>
      <c r="AK23" s="141">
        <v>4.2812753465761202E-2</v>
      </c>
      <c r="AL23" s="141">
        <v>5.9681937316326998E-4</v>
      </c>
    </row>
    <row r="24" spans="1:38" x14ac:dyDescent="0.25">
      <c r="A24" s="2">
        <v>161</v>
      </c>
      <c r="B24" s="2">
        <v>9938</v>
      </c>
      <c r="C24" s="2" t="s">
        <v>1631</v>
      </c>
      <c r="D24" s="2" t="s">
        <v>1632</v>
      </c>
      <c r="E24" s="4" t="s">
        <v>143</v>
      </c>
      <c r="F24" s="2" t="s">
        <v>1640</v>
      </c>
      <c r="G24" s="2" t="s">
        <v>1641</v>
      </c>
      <c r="H24" s="2" t="s">
        <v>146</v>
      </c>
      <c r="I24" s="2" t="s">
        <v>147</v>
      </c>
      <c r="J24" s="2" t="s">
        <v>30</v>
      </c>
      <c r="K24" s="2" t="s">
        <v>30</v>
      </c>
      <c r="L24" s="2" t="s">
        <v>1590</v>
      </c>
      <c r="M24" s="2" t="s">
        <v>942</v>
      </c>
      <c r="N24" s="2" t="s">
        <v>150</v>
      </c>
      <c r="O24" s="157" t="s">
        <v>1639</v>
      </c>
      <c r="P24" s="2" t="s">
        <v>240</v>
      </c>
      <c r="Q24" s="2" t="s">
        <v>163</v>
      </c>
      <c r="R24" s="2" t="s">
        <v>153</v>
      </c>
      <c r="S24" s="2" t="s">
        <v>34</v>
      </c>
      <c r="T24" s="131">
        <v>4.18</v>
      </c>
      <c r="U24" s="2" t="s">
        <v>1636</v>
      </c>
      <c r="V24" s="141">
        <v>4.3099999999999999E-2</v>
      </c>
      <c r="W24" s="141">
        <v>3.7400000000000003E-2</v>
      </c>
      <c r="X24" s="4" t="s">
        <v>155</v>
      </c>
      <c r="Y24" s="4" t="s">
        <v>150</v>
      </c>
      <c r="Z24" s="2" t="s">
        <v>1582</v>
      </c>
      <c r="AA24" s="2" t="s">
        <v>1583</v>
      </c>
      <c r="AB24" s="157" t="s">
        <v>1585</v>
      </c>
      <c r="AC24" s="157" t="s">
        <v>1585</v>
      </c>
      <c r="AD24" s="131">
        <v>167242.34</v>
      </c>
      <c r="AE24" s="139">
        <v>1</v>
      </c>
      <c r="AF24" s="149">
        <v>98.91</v>
      </c>
      <c r="AG24" s="131">
        <v>165.41900000000001</v>
      </c>
      <c r="AJ24" s="2" t="s">
        <v>36</v>
      </c>
      <c r="AK24" s="141">
        <v>0.135933342695961</v>
      </c>
      <c r="AL24" s="141">
        <v>1.8949412455957001E-3</v>
      </c>
    </row>
    <row r="25" spans="1:38" x14ac:dyDescent="0.25">
      <c r="A25" s="2">
        <v>161</v>
      </c>
      <c r="B25" s="2">
        <v>9938</v>
      </c>
      <c r="C25" s="2" t="s">
        <v>1642</v>
      </c>
      <c r="D25" s="2" t="s">
        <v>1643</v>
      </c>
      <c r="E25" s="4" t="s">
        <v>143</v>
      </c>
      <c r="F25" s="2" t="s">
        <v>1644</v>
      </c>
      <c r="G25" s="2" t="s">
        <v>1645</v>
      </c>
      <c r="H25" s="2" t="s">
        <v>146</v>
      </c>
      <c r="I25" s="2" t="s">
        <v>160</v>
      </c>
      <c r="J25" s="2" t="s">
        <v>30</v>
      </c>
      <c r="K25" s="2" t="s">
        <v>30</v>
      </c>
      <c r="L25" s="2" t="s">
        <v>1590</v>
      </c>
      <c r="M25" s="2" t="s">
        <v>172</v>
      </c>
      <c r="N25" s="2" t="s">
        <v>150</v>
      </c>
      <c r="O25" s="157" t="s">
        <v>1646</v>
      </c>
      <c r="P25" s="2" t="s">
        <v>345</v>
      </c>
      <c r="Q25" s="2" t="s">
        <v>152</v>
      </c>
      <c r="R25" s="2" t="s">
        <v>153</v>
      </c>
      <c r="S25" s="2" t="s">
        <v>34</v>
      </c>
      <c r="T25" s="131">
        <v>6.37</v>
      </c>
      <c r="U25" s="2" t="s">
        <v>1647</v>
      </c>
      <c r="V25" s="141">
        <v>2.5999999999999999E-2</v>
      </c>
      <c r="W25" s="141">
        <v>1.7500000000000002E-2</v>
      </c>
      <c r="X25" s="4" t="s">
        <v>155</v>
      </c>
      <c r="Y25" s="4" t="s">
        <v>150</v>
      </c>
      <c r="Z25" s="2" t="s">
        <v>1582</v>
      </c>
      <c r="AA25" s="2" t="s">
        <v>1583</v>
      </c>
      <c r="AB25" s="157" t="s">
        <v>1585</v>
      </c>
      <c r="AC25" s="157" t="s">
        <v>1585</v>
      </c>
      <c r="AD25" s="131">
        <v>113333.33</v>
      </c>
      <c r="AE25" s="139">
        <v>1</v>
      </c>
      <c r="AF25" s="149">
        <v>105.91</v>
      </c>
      <c r="AG25" s="131">
        <v>120.03100000000001</v>
      </c>
      <c r="AJ25" s="2" t="s">
        <v>36</v>
      </c>
      <c r="AK25" s="141">
        <v>9.8635710423979894E-2</v>
      </c>
      <c r="AL25" s="141">
        <v>1.3750038972343099E-3</v>
      </c>
    </row>
    <row r="26" spans="1:38" x14ac:dyDescent="0.25">
      <c r="A26" s="2">
        <v>161</v>
      </c>
      <c r="B26" s="2">
        <v>9938</v>
      </c>
      <c r="C26" s="2" t="s">
        <v>1649</v>
      </c>
      <c r="D26" s="2" t="s">
        <v>1650</v>
      </c>
      <c r="E26" s="4" t="s">
        <v>985</v>
      </c>
      <c r="F26" s="2" t="s">
        <v>1651</v>
      </c>
      <c r="G26" s="2" t="s">
        <v>1652</v>
      </c>
      <c r="H26" s="2" t="s">
        <v>146</v>
      </c>
      <c r="I26" s="2" t="s">
        <v>498</v>
      </c>
      <c r="J26" s="2" t="s">
        <v>30</v>
      </c>
      <c r="K26" s="2" t="s">
        <v>30</v>
      </c>
      <c r="L26" s="4" t="s">
        <v>1590</v>
      </c>
      <c r="M26" s="2" t="s">
        <v>499</v>
      </c>
      <c r="N26" s="2" t="s">
        <v>150</v>
      </c>
      <c r="O26" s="157" t="s">
        <v>1653</v>
      </c>
      <c r="P26" s="2" t="s">
        <v>1654</v>
      </c>
      <c r="Q26" s="2" t="s">
        <v>505</v>
      </c>
      <c r="R26" s="2" t="s">
        <v>153</v>
      </c>
      <c r="S26" s="2" t="s">
        <v>87</v>
      </c>
      <c r="T26" s="131">
        <v>2.12</v>
      </c>
      <c r="U26" s="2" t="s">
        <v>1655</v>
      </c>
      <c r="V26" s="141">
        <v>6.5799999999999997E-2</v>
      </c>
      <c r="W26" s="141">
        <v>5.3749999999999999E-2</v>
      </c>
      <c r="X26" s="4" t="s">
        <v>155</v>
      </c>
      <c r="Y26" s="4" t="s">
        <v>150</v>
      </c>
      <c r="Z26" s="2" t="s">
        <v>116</v>
      </c>
      <c r="AA26" s="2" t="s">
        <v>1583</v>
      </c>
      <c r="AB26" s="157" t="s">
        <v>1585</v>
      </c>
      <c r="AC26" s="157" t="s">
        <v>1585</v>
      </c>
      <c r="AD26" s="131">
        <v>20400</v>
      </c>
      <c r="AE26" s="139">
        <v>3.19</v>
      </c>
      <c r="AF26" s="149">
        <v>99.08</v>
      </c>
      <c r="AG26" s="131">
        <v>64.477000000000004</v>
      </c>
      <c r="AJ26" s="2" t="s">
        <v>36</v>
      </c>
      <c r="AK26" s="141">
        <v>5.2984203216498001E-2</v>
      </c>
      <c r="AL26" s="141">
        <v>7.3861166104429202E-4</v>
      </c>
    </row>
    <row r="27" spans="1:38" x14ac:dyDescent="0.25">
      <c r="A27" s="2">
        <v>161</v>
      </c>
      <c r="B27" s="2">
        <v>9942</v>
      </c>
      <c r="C27" s="2" t="s">
        <v>1586</v>
      </c>
      <c r="D27" s="2" t="s">
        <v>1587</v>
      </c>
      <c r="E27" s="4" t="s">
        <v>143</v>
      </c>
      <c r="F27" s="2" t="s">
        <v>1588</v>
      </c>
      <c r="G27" s="2" t="s">
        <v>1589</v>
      </c>
      <c r="H27" s="2" t="s">
        <v>146</v>
      </c>
      <c r="I27" s="2" t="s">
        <v>498</v>
      </c>
      <c r="J27" s="2" t="s">
        <v>82</v>
      </c>
      <c r="K27" s="2" t="s">
        <v>83</v>
      </c>
      <c r="L27" s="4" t="s">
        <v>1590</v>
      </c>
      <c r="M27" s="2" t="s">
        <v>1591</v>
      </c>
      <c r="N27" s="2" t="s">
        <v>150</v>
      </c>
      <c r="O27" s="157" t="s">
        <v>1592</v>
      </c>
      <c r="P27" s="2" t="s">
        <v>1593</v>
      </c>
      <c r="Q27" s="2" t="s">
        <v>86</v>
      </c>
      <c r="R27" s="2" t="s">
        <v>153</v>
      </c>
      <c r="S27" s="2" t="s">
        <v>87</v>
      </c>
      <c r="T27" s="131">
        <v>1.45</v>
      </c>
      <c r="U27" s="2" t="s">
        <v>576</v>
      </c>
      <c r="V27" s="141">
        <v>6.4199999999999993E-2</v>
      </c>
      <c r="W27" s="141">
        <v>6.5000000000000002E-2</v>
      </c>
      <c r="X27" s="4" t="s">
        <v>155</v>
      </c>
      <c r="Y27" s="4" t="s">
        <v>150</v>
      </c>
      <c r="Z27" s="2" t="s">
        <v>1582</v>
      </c>
      <c r="AA27" s="2" t="s">
        <v>1583</v>
      </c>
      <c r="AB27" s="157" t="s">
        <v>1585</v>
      </c>
      <c r="AC27" s="157" t="s">
        <v>1585</v>
      </c>
      <c r="AD27" s="131">
        <v>14000</v>
      </c>
      <c r="AE27" s="139">
        <v>3.19</v>
      </c>
      <c r="AF27" s="149">
        <v>100.28</v>
      </c>
      <c r="AG27" s="131">
        <v>44.784999999999997</v>
      </c>
      <c r="AJ27" s="2" t="s">
        <v>36</v>
      </c>
      <c r="AK27" s="141">
        <v>2.54815848741234E-2</v>
      </c>
      <c r="AL27" s="141">
        <v>4.40968863464628E-4</v>
      </c>
    </row>
    <row r="28" spans="1:38" x14ac:dyDescent="0.25">
      <c r="A28" s="2">
        <v>161</v>
      </c>
      <c r="B28" s="2">
        <v>9942</v>
      </c>
      <c r="C28" s="2" t="s">
        <v>1594</v>
      </c>
      <c r="D28" s="2" t="s">
        <v>1595</v>
      </c>
      <c r="E28" s="4" t="s">
        <v>143</v>
      </c>
      <c r="F28" s="2" t="s">
        <v>1596</v>
      </c>
      <c r="G28" s="2" t="s">
        <v>1597</v>
      </c>
      <c r="H28" s="2" t="s">
        <v>146</v>
      </c>
      <c r="I28" s="2" t="s">
        <v>160</v>
      </c>
      <c r="J28" s="2" t="s">
        <v>30</v>
      </c>
      <c r="K28" s="2" t="s">
        <v>30</v>
      </c>
      <c r="L28" s="4" t="s">
        <v>1590</v>
      </c>
      <c r="M28" s="2" t="s">
        <v>161</v>
      </c>
      <c r="N28" s="2" t="s">
        <v>150</v>
      </c>
      <c r="O28" s="157" t="s">
        <v>1598</v>
      </c>
      <c r="P28" s="2" t="s">
        <v>173</v>
      </c>
      <c r="Q28" s="2" t="s">
        <v>163</v>
      </c>
      <c r="R28" s="2" t="s">
        <v>153</v>
      </c>
      <c r="S28" s="2" t="s">
        <v>34</v>
      </c>
      <c r="T28" s="131">
        <v>2.77</v>
      </c>
      <c r="U28" s="2" t="s">
        <v>637</v>
      </c>
      <c r="V28" s="141">
        <v>3.1300000000000001E-2</v>
      </c>
      <c r="W28" s="141">
        <v>3.8399999999999997E-2</v>
      </c>
      <c r="X28" s="4" t="s">
        <v>155</v>
      </c>
      <c r="Y28" s="4" t="s">
        <v>150</v>
      </c>
      <c r="Z28" s="2" t="s">
        <v>1582</v>
      </c>
      <c r="AA28" s="2" t="s">
        <v>1583</v>
      </c>
      <c r="AB28" s="157" t="s">
        <v>1585</v>
      </c>
      <c r="AC28" s="157" t="s">
        <v>1585</v>
      </c>
      <c r="AD28" s="131">
        <v>323700</v>
      </c>
      <c r="AE28" s="139">
        <v>1</v>
      </c>
      <c r="AF28" s="149">
        <v>105.99</v>
      </c>
      <c r="AG28" s="131">
        <v>343.09</v>
      </c>
      <c r="AJ28" s="2" t="s">
        <v>36</v>
      </c>
      <c r="AK28" s="141">
        <v>0.19520951560164901</v>
      </c>
      <c r="AL28" s="141">
        <v>3.3781775606805098E-3</v>
      </c>
    </row>
    <row r="29" spans="1:38" x14ac:dyDescent="0.25">
      <c r="A29" s="2">
        <v>161</v>
      </c>
      <c r="B29" s="2">
        <v>9942</v>
      </c>
      <c r="C29" s="2" t="s">
        <v>1599</v>
      </c>
      <c r="D29" s="2" t="s">
        <v>1600</v>
      </c>
      <c r="E29" s="4" t="s">
        <v>829</v>
      </c>
      <c r="F29" s="2" t="s">
        <v>1601</v>
      </c>
      <c r="G29" s="2" t="s">
        <v>1602</v>
      </c>
      <c r="H29" s="2" t="s">
        <v>146</v>
      </c>
      <c r="I29" s="2" t="s">
        <v>147</v>
      </c>
      <c r="J29" s="2" t="s">
        <v>30</v>
      </c>
      <c r="K29" s="2" t="s">
        <v>30</v>
      </c>
      <c r="L29" s="4" t="s">
        <v>1590</v>
      </c>
      <c r="M29" s="2" t="s">
        <v>188</v>
      </c>
      <c r="N29" s="2" t="s">
        <v>150</v>
      </c>
      <c r="O29" s="157" t="s">
        <v>1603</v>
      </c>
      <c r="P29" s="2" t="s">
        <v>173</v>
      </c>
      <c r="Q29" s="2" t="s">
        <v>163</v>
      </c>
      <c r="R29" s="2" t="s">
        <v>153</v>
      </c>
      <c r="S29" s="2" t="s">
        <v>34</v>
      </c>
      <c r="T29" s="131">
        <v>1.95</v>
      </c>
      <c r="U29" s="2" t="s">
        <v>637</v>
      </c>
      <c r="V29" s="141">
        <v>4.7199999999999999E-2</v>
      </c>
      <c r="W29" s="141">
        <v>2.86E-2</v>
      </c>
      <c r="X29" s="4" t="s">
        <v>155</v>
      </c>
      <c r="Y29" s="4" t="s">
        <v>150</v>
      </c>
      <c r="Z29" s="2" t="s">
        <v>1582</v>
      </c>
      <c r="AA29" s="2" t="s">
        <v>1583</v>
      </c>
      <c r="AB29" s="157" t="s">
        <v>1585</v>
      </c>
      <c r="AC29" s="157" t="s">
        <v>1585</v>
      </c>
      <c r="AD29" s="131">
        <v>36000.01</v>
      </c>
      <c r="AE29" s="139">
        <v>1</v>
      </c>
      <c r="AF29" s="149">
        <v>96.56</v>
      </c>
      <c r="AG29" s="131">
        <v>34.762</v>
      </c>
      <c r="AJ29" s="2" t="s">
        <v>36</v>
      </c>
      <c r="AK29" s="141">
        <v>1.9778496314451E-2</v>
      </c>
      <c r="AL29" s="141">
        <v>3.4227466948807001E-4</v>
      </c>
    </row>
    <row r="30" spans="1:38" x14ac:dyDescent="0.25">
      <c r="A30" s="2">
        <v>161</v>
      </c>
      <c r="B30" s="2">
        <v>9942</v>
      </c>
      <c r="C30" s="2" t="s">
        <v>1604</v>
      </c>
      <c r="D30" s="2" t="s">
        <v>1605</v>
      </c>
      <c r="E30" s="4" t="s">
        <v>143</v>
      </c>
      <c r="F30" s="2" t="s">
        <v>1606</v>
      </c>
      <c r="G30" s="2" t="s">
        <v>1607</v>
      </c>
      <c r="H30" s="2" t="s">
        <v>146</v>
      </c>
      <c r="I30" s="2" t="s">
        <v>147</v>
      </c>
      <c r="J30" s="2" t="s">
        <v>30</v>
      </c>
      <c r="K30" s="2" t="s">
        <v>30</v>
      </c>
      <c r="L30" s="4" t="s">
        <v>1590</v>
      </c>
      <c r="M30" s="2" t="s">
        <v>188</v>
      </c>
      <c r="N30" s="2" t="s">
        <v>150</v>
      </c>
      <c r="O30" s="157" t="s">
        <v>1648</v>
      </c>
      <c r="P30" s="2" t="s">
        <v>205</v>
      </c>
      <c r="Q30" s="2" t="s">
        <v>505</v>
      </c>
      <c r="R30" s="2" t="s">
        <v>153</v>
      </c>
      <c r="S30" s="2" t="s">
        <v>34</v>
      </c>
      <c r="T30" s="131">
        <v>1.34</v>
      </c>
      <c r="U30" s="2" t="s">
        <v>576</v>
      </c>
      <c r="V30" s="141">
        <v>4.8899999999999999E-2</v>
      </c>
      <c r="W30" s="141">
        <v>4.4699999999999997E-2</v>
      </c>
      <c r="X30" s="4" t="s">
        <v>155</v>
      </c>
      <c r="Y30" s="4" t="s">
        <v>150</v>
      </c>
      <c r="Z30" s="2" t="s">
        <v>1582</v>
      </c>
      <c r="AA30" s="2" t="s">
        <v>1583</v>
      </c>
      <c r="AB30" s="157" t="s">
        <v>1585</v>
      </c>
      <c r="AC30" s="157" t="s">
        <v>1585</v>
      </c>
      <c r="AD30" s="131">
        <v>205956.06</v>
      </c>
      <c r="AE30" s="139">
        <v>1</v>
      </c>
      <c r="AF30" s="149">
        <v>99.54</v>
      </c>
      <c r="AG30" s="131">
        <v>205.00899999999999</v>
      </c>
      <c r="AJ30" s="2" t="s">
        <v>36</v>
      </c>
      <c r="AK30" s="141">
        <v>0.116644859325442</v>
      </c>
      <c r="AL30" s="141">
        <v>2.0185852371359301E-3</v>
      </c>
    </row>
    <row r="31" spans="1:38" x14ac:dyDescent="0.25">
      <c r="A31" s="2">
        <v>161</v>
      </c>
      <c r="B31" s="2">
        <v>9942</v>
      </c>
      <c r="C31" s="2" t="s">
        <v>1609</v>
      </c>
      <c r="D31" s="2" t="s">
        <v>1610</v>
      </c>
      <c r="E31" s="4" t="s">
        <v>143</v>
      </c>
      <c r="F31" s="2" t="s">
        <v>1611</v>
      </c>
      <c r="G31" s="2" t="s">
        <v>1612</v>
      </c>
      <c r="H31" s="2" t="s">
        <v>146</v>
      </c>
      <c r="I31" s="2" t="s">
        <v>147</v>
      </c>
      <c r="J31" s="2" t="s">
        <v>30</v>
      </c>
      <c r="K31" s="2" t="s">
        <v>30</v>
      </c>
      <c r="L31" s="4" t="s">
        <v>1590</v>
      </c>
      <c r="M31" s="2" t="s">
        <v>188</v>
      </c>
      <c r="N31" s="2" t="s">
        <v>150</v>
      </c>
      <c r="O31" s="157" t="s">
        <v>1613</v>
      </c>
      <c r="P31" s="2" t="s">
        <v>361</v>
      </c>
      <c r="Q31" s="2" t="s">
        <v>152</v>
      </c>
      <c r="R31" s="2" t="s">
        <v>153</v>
      </c>
      <c r="S31" s="2" t="s">
        <v>34</v>
      </c>
      <c r="T31" s="131">
        <v>1.08</v>
      </c>
      <c r="U31" s="2" t="s">
        <v>1614</v>
      </c>
      <c r="V31" s="141">
        <v>4.4200000000000003E-2</v>
      </c>
      <c r="W31" s="141">
        <v>2.1000000000000001E-2</v>
      </c>
      <c r="X31" s="4" t="s">
        <v>155</v>
      </c>
      <c r="Y31" s="4" t="s">
        <v>150</v>
      </c>
      <c r="Z31" s="2" t="s">
        <v>1582</v>
      </c>
      <c r="AA31" s="2" t="s">
        <v>1583</v>
      </c>
      <c r="AB31" s="157" t="s">
        <v>1585</v>
      </c>
      <c r="AC31" s="157" t="s">
        <v>1585</v>
      </c>
      <c r="AD31" s="131">
        <v>40714.33</v>
      </c>
      <c r="AE31" s="139">
        <v>1</v>
      </c>
      <c r="AF31" s="149">
        <v>99.37</v>
      </c>
      <c r="AG31" s="131">
        <v>40.457999999999998</v>
      </c>
      <c r="AJ31" s="2" t="s">
        <v>36</v>
      </c>
      <c r="AK31" s="141">
        <v>2.3019504676169901E-2</v>
      </c>
      <c r="AL31" s="141">
        <v>3.98361595823562E-4</v>
      </c>
    </row>
    <row r="32" spans="1:38" x14ac:dyDescent="0.25">
      <c r="A32" s="2">
        <v>161</v>
      </c>
      <c r="B32" s="2">
        <v>9942</v>
      </c>
      <c r="C32" s="2" t="s">
        <v>1615</v>
      </c>
      <c r="D32" s="2" t="s">
        <v>1616</v>
      </c>
      <c r="E32" s="4" t="s">
        <v>143</v>
      </c>
      <c r="F32" s="2" t="s">
        <v>1617</v>
      </c>
      <c r="G32" s="2" t="s">
        <v>1618</v>
      </c>
      <c r="H32" s="2" t="s">
        <v>146</v>
      </c>
      <c r="I32" s="2" t="s">
        <v>160</v>
      </c>
      <c r="J32" s="2" t="s">
        <v>30</v>
      </c>
      <c r="K32" s="2" t="s">
        <v>30</v>
      </c>
      <c r="L32" s="4" t="s">
        <v>1590</v>
      </c>
      <c r="M32" s="2" t="s">
        <v>951</v>
      </c>
      <c r="N32" s="2" t="s">
        <v>150</v>
      </c>
      <c r="O32" s="157" t="s">
        <v>1619</v>
      </c>
      <c r="P32" s="2" t="s">
        <v>487</v>
      </c>
      <c r="Q32" s="2" t="s">
        <v>152</v>
      </c>
      <c r="R32" s="2" t="s">
        <v>153</v>
      </c>
      <c r="S32" s="2" t="s">
        <v>34</v>
      </c>
      <c r="T32" s="131">
        <v>3.2</v>
      </c>
      <c r="U32" s="2" t="s">
        <v>786</v>
      </c>
      <c r="V32" s="141">
        <v>4.3499999999999997E-2</v>
      </c>
      <c r="W32" s="141">
        <v>4.4499999999999998E-2</v>
      </c>
      <c r="X32" s="4" t="s">
        <v>155</v>
      </c>
      <c r="Y32" s="4" t="s">
        <v>150</v>
      </c>
      <c r="Z32" s="2" t="s">
        <v>1582</v>
      </c>
      <c r="AA32" s="2" t="s">
        <v>1583</v>
      </c>
      <c r="AB32" s="157" t="s">
        <v>1585</v>
      </c>
      <c r="AC32" s="157" t="s">
        <v>1585</v>
      </c>
      <c r="AD32" s="131">
        <v>301749.98</v>
      </c>
      <c r="AE32" s="139">
        <v>1</v>
      </c>
      <c r="AF32" s="149">
        <v>104.36</v>
      </c>
      <c r="AG32" s="131">
        <v>314.90600000000001</v>
      </c>
      <c r="AJ32" s="2" t="s">
        <v>36</v>
      </c>
      <c r="AK32" s="141">
        <v>0.17917388586910801</v>
      </c>
      <c r="AL32" s="141">
        <v>3.1006746717107199E-3</v>
      </c>
    </row>
    <row r="33" spans="1:38" x14ac:dyDescent="0.25">
      <c r="A33" s="2">
        <v>161</v>
      </c>
      <c r="B33" s="2">
        <v>9942</v>
      </c>
      <c r="C33" s="2" t="s">
        <v>1620</v>
      </c>
      <c r="D33" s="2" t="s">
        <v>1621</v>
      </c>
      <c r="E33" s="4" t="s">
        <v>143</v>
      </c>
      <c r="F33" s="2" t="s">
        <v>1622</v>
      </c>
      <c r="G33" s="2" t="s">
        <v>1623</v>
      </c>
      <c r="H33" s="2" t="s">
        <v>146</v>
      </c>
      <c r="I33" s="2" t="s">
        <v>147</v>
      </c>
      <c r="J33" s="2" t="s">
        <v>30</v>
      </c>
      <c r="K33" s="2" t="s">
        <v>30</v>
      </c>
      <c r="L33" s="4" t="s">
        <v>1590</v>
      </c>
      <c r="M33" s="2" t="s">
        <v>161</v>
      </c>
      <c r="N33" s="2" t="s">
        <v>150</v>
      </c>
      <c r="O33" s="157" t="s">
        <v>1624</v>
      </c>
      <c r="P33" s="2" t="s">
        <v>268</v>
      </c>
      <c r="Q33" s="2" t="s">
        <v>152</v>
      </c>
      <c r="R33" s="2" t="s">
        <v>153</v>
      </c>
      <c r="S33" s="2" t="s">
        <v>34</v>
      </c>
      <c r="T33" s="131">
        <v>0.98</v>
      </c>
      <c r="U33" s="2" t="s">
        <v>576</v>
      </c>
      <c r="V33" s="141">
        <v>4.3099999999999999E-2</v>
      </c>
      <c r="W33" s="141">
        <v>3.1E-2</v>
      </c>
      <c r="X33" s="4" t="s">
        <v>155</v>
      </c>
      <c r="Y33" s="4" t="s">
        <v>150</v>
      </c>
      <c r="Z33" s="2" t="s">
        <v>1582</v>
      </c>
      <c r="AA33" s="2" t="s">
        <v>1583</v>
      </c>
      <c r="AB33" s="157" t="s">
        <v>1585</v>
      </c>
      <c r="AC33" s="157" t="s">
        <v>1585</v>
      </c>
      <c r="AD33" s="131">
        <v>84021.61</v>
      </c>
      <c r="AE33" s="139">
        <v>1</v>
      </c>
      <c r="AF33" s="149">
        <v>98.91</v>
      </c>
      <c r="AG33" s="131">
        <v>83.105999999999995</v>
      </c>
      <c r="AJ33" s="2" t="s">
        <v>36</v>
      </c>
      <c r="AK33" s="141">
        <v>4.7285130635628898E-2</v>
      </c>
      <c r="AL33" s="141">
        <v>8.1828781130267403E-4</v>
      </c>
    </row>
    <row r="34" spans="1:38" x14ac:dyDescent="0.25">
      <c r="A34" s="2">
        <v>161</v>
      </c>
      <c r="B34" s="2">
        <v>9942</v>
      </c>
      <c r="C34" s="2" t="s">
        <v>1625</v>
      </c>
      <c r="D34" s="2" t="s">
        <v>1626</v>
      </c>
      <c r="E34" s="4" t="s">
        <v>143</v>
      </c>
      <c r="F34" s="2" t="s">
        <v>1627</v>
      </c>
      <c r="G34" s="2" t="s">
        <v>1628</v>
      </c>
      <c r="H34" s="2" t="s">
        <v>146</v>
      </c>
      <c r="I34" s="2" t="s">
        <v>147</v>
      </c>
      <c r="J34" s="2" t="s">
        <v>30</v>
      </c>
      <c r="K34" s="2" t="s">
        <v>30</v>
      </c>
      <c r="L34" s="4" t="s">
        <v>1590</v>
      </c>
      <c r="M34" s="2" t="s">
        <v>951</v>
      </c>
      <c r="N34" s="2" t="s">
        <v>150</v>
      </c>
      <c r="O34" s="157" t="s">
        <v>1629</v>
      </c>
      <c r="P34" s="2" t="s">
        <v>268</v>
      </c>
      <c r="Q34" s="2" t="s">
        <v>152</v>
      </c>
      <c r="R34" s="2" t="s">
        <v>153</v>
      </c>
      <c r="S34" s="2" t="s">
        <v>34</v>
      </c>
      <c r="T34" s="131">
        <v>0.2</v>
      </c>
      <c r="U34" s="2" t="s">
        <v>1630</v>
      </c>
      <c r="V34" s="141">
        <v>4.9200000000000001E-2</v>
      </c>
      <c r="W34" s="141">
        <v>6.25E-2</v>
      </c>
      <c r="X34" s="4" t="s">
        <v>155</v>
      </c>
      <c r="Y34" s="4" t="s">
        <v>150</v>
      </c>
      <c r="Z34" s="2" t="s">
        <v>1582</v>
      </c>
      <c r="AA34" s="2" t="s">
        <v>1583</v>
      </c>
      <c r="AB34" s="157" t="s">
        <v>1585</v>
      </c>
      <c r="AC34" s="157" t="s">
        <v>1585</v>
      </c>
      <c r="AD34" s="131">
        <v>9448.2999999999993</v>
      </c>
      <c r="AE34" s="139">
        <v>1</v>
      </c>
      <c r="AF34" s="149">
        <v>100.54</v>
      </c>
      <c r="AG34" s="131">
        <v>9.4990000000000006</v>
      </c>
      <c r="AJ34" s="2" t="s">
        <v>36</v>
      </c>
      <c r="AK34" s="141">
        <v>5.4048786488150504E-3</v>
      </c>
      <c r="AL34" s="141">
        <v>9.3533554004034502E-5</v>
      </c>
    </row>
    <row r="35" spans="1:38" x14ac:dyDescent="0.25">
      <c r="A35" s="2">
        <v>161</v>
      </c>
      <c r="B35" s="2">
        <v>9942</v>
      </c>
      <c r="C35" s="2" t="s">
        <v>1631</v>
      </c>
      <c r="D35" s="2" t="s">
        <v>1632</v>
      </c>
      <c r="E35" s="4" t="s">
        <v>143</v>
      </c>
      <c r="F35" s="2" t="s">
        <v>1633</v>
      </c>
      <c r="G35" s="2" t="s">
        <v>1634</v>
      </c>
      <c r="H35" s="2" t="s">
        <v>146</v>
      </c>
      <c r="I35" s="2" t="s">
        <v>160</v>
      </c>
      <c r="J35" s="2" t="s">
        <v>30</v>
      </c>
      <c r="K35" s="2" t="s">
        <v>30</v>
      </c>
      <c r="L35" s="4" t="s">
        <v>1590</v>
      </c>
      <c r="M35" s="2" t="s">
        <v>942</v>
      </c>
      <c r="N35" s="2" t="s">
        <v>150</v>
      </c>
      <c r="O35" s="157" t="s">
        <v>1635</v>
      </c>
      <c r="P35" s="2" t="s">
        <v>240</v>
      </c>
      <c r="Q35" s="2" t="s">
        <v>163</v>
      </c>
      <c r="R35" s="2" t="s">
        <v>153</v>
      </c>
      <c r="S35" s="2" t="s">
        <v>34</v>
      </c>
      <c r="T35" s="131">
        <v>4.42</v>
      </c>
      <c r="U35" s="2" t="s">
        <v>1636</v>
      </c>
      <c r="V35" s="141">
        <v>2.18E-2</v>
      </c>
      <c r="W35" s="141">
        <v>2.3217999999999999E-2</v>
      </c>
      <c r="X35" s="4" t="s">
        <v>155</v>
      </c>
      <c r="Y35" s="4" t="s">
        <v>150</v>
      </c>
      <c r="Z35" s="2" t="s">
        <v>1582</v>
      </c>
      <c r="AA35" s="2" t="s">
        <v>1583</v>
      </c>
      <c r="AB35" s="157" t="s">
        <v>1585</v>
      </c>
      <c r="AC35" s="157" t="s">
        <v>1585</v>
      </c>
      <c r="AD35" s="131">
        <v>112566.97</v>
      </c>
      <c r="AE35" s="139">
        <v>1</v>
      </c>
      <c r="AF35" s="149">
        <v>120.21</v>
      </c>
      <c r="AG35" s="131">
        <v>135.31700000000001</v>
      </c>
      <c r="AJ35" s="2" t="s">
        <v>36</v>
      </c>
      <c r="AK35" s="141">
        <v>7.6991887296260997E-2</v>
      </c>
      <c r="AL35" s="141">
        <v>1.3323749368315901E-3</v>
      </c>
    </row>
    <row r="36" spans="1:38" x14ac:dyDescent="0.25">
      <c r="A36" s="2">
        <v>161</v>
      </c>
      <c r="B36" s="2">
        <v>9942</v>
      </c>
      <c r="C36" s="2" t="s">
        <v>1631</v>
      </c>
      <c r="D36" s="2" t="s">
        <v>1632</v>
      </c>
      <c r="E36" s="4" t="s">
        <v>143</v>
      </c>
      <c r="F36" s="2" t="s">
        <v>1637</v>
      </c>
      <c r="G36" s="2" t="s">
        <v>1638</v>
      </c>
      <c r="H36" s="2" t="s">
        <v>146</v>
      </c>
      <c r="I36" s="2" t="s">
        <v>147</v>
      </c>
      <c r="J36" s="2" t="s">
        <v>30</v>
      </c>
      <c r="K36" s="2" t="s">
        <v>30</v>
      </c>
      <c r="L36" s="4" t="s">
        <v>1590</v>
      </c>
      <c r="M36" s="2" t="s">
        <v>942</v>
      </c>
      <c r="N36" s="2" t="s">
        <v>150</v>
      </c>
      <c r="O36" s="157" t="s">
        <v>1635</v>
      </c>
      <c r="P36" s="2" t="s">
        <v>240</v>
      </c>
      <c r="Q36" s="2" t="s">
        <v>163</v>
      </c>
      <c r="R36" s="2" t="s">
        <v>153</v>
      </c>
      <c r="S36" s="2" t="s">
        <v>34</v>
      </c>
      <c r="T36" s="131">
        <v>0.2</v>
      </c>
      <c r="U36" s="2" t="s">
        <v>1630</v>
      </c>
      <c r="V36" s="141">
        <v>4.4499999999999998E-2</v>
      </c>
      <c r="W36" s="141">
        <v>2.5000000000000001E-2</v>
      </c>
      <c r="X36" s="4" t="s">
        <v>155</v>
      </c>
      <c r="Y36" s="4" t="s">
        <v>150</v>
      </c>
      <c r="Z36" s="2" t="s">
        <v>1582</v>
      </c>
      <c r="AA36" s="2" t="s">
        <v>1583</v>
      </c>
      <c r="AB36" s="157" t="s">
        <v>1585</v>
      </c>
      <c r="AC36" s="157" t="s">
        <v>1585</v>
      </c>
      <c r="AD36" s="131">
        <v>73875.66</v>
      </c>
      <c r="AE36" s="139">
        <v>1</v>
      </c>
      <c r="AF36" s="149">
        <v>100.36</v>
      </c>
      <c r="AG36" s="131">
        <v>74.141999999999996</v>
      </c>
      <c r="AJ36" s="2" t="s">
        <v>36</v>
      </c>
      <c r="AK36" s="141">
        <v>4.2184744079394501E-2</v>
      </c>
      <c r="AL36" s="141">
        <v>7.3002361290044199E-4</v>
      </c>
    </row>
    <row r="37" spans="1:38" x14ac:dyDescent="0.25">
      <c r="A37" s="2">
        <v>161</v>
      </c>
      <c r="B37" s="2">
        <v>9942</v>
      </c>
      <c r="C37" s="2" t="s">
        <v>1631</v>
      </c>
      <c r="D37" s="2" t="s">
        <v>1632</v>
      </c>
      <c r="E37" s="4" t="s">
        <v>143</v>
      </c>
      <c r="F37" s="2" t="s">
        <v>1640</v>
      </c>
      <c r="G37" s="2" t="s">
        <v>1641</v>
      </c>
      <c r="H37" s="2" t="s">
        <v>146</v>
      </c>
      <c r="I37" s="2" t="s">
        <v>147</v>
      </c>
      <c r="J37" s="2" t="s">
        <v>30</v>
      </c>
      <c r="K37" s="2" t="s">
        <v>30</v>
      </c>
      <c r="L37" s="4" t="s">
        <v>1590</v>
      </c>
      <c r="M37" s="2" t="s">
        <v>942</v>
      </c>
      <c r="N37" s="2" t="s">
        <v>150</v>
      </c>
      <c r="O37" s="157" t="s">
        <v>1639</v>
      </c>
      <c r="P37" s="2" t="s">
        <v>240</v>
      </c>
      <c r="Q37" s="2" t="s">
        <v>163</v>
      </c>
      <c r="R37" s="2" t="s">
        <v>153</v>
      </c>
      <c r="S37" s="2" t="s">
        <v>34</v>
      </c>
      <c r="T37" s="131">
        <v>4.18</v>
      </c>
      <c r="U37" s="2" t="s">
        <v>1636</v>
      </c>
      <c r="V37" s="141">
        <v>4.3099999999999999E-2</v>
      </c>
      <c r="W37" s="141">
        <v>3.7400000000000003E-2</v>
      </c>
      <c r="X37" s="4" t="s">
        <v>155</v>
      </c>
      <c r="Y37" s="4" t="s">
        <v>150</v>
      </c>
      <c r="Z37" s="2" t="s">
        <v>1582</v>
      </c>
      <c r="AA37" s="2" t="s">
        <v>1583</v>
      </c>
      <c r="AB37" s="157" t="s">
        <v>1585</v>
      </c>
      <c r="AC37" s="157" t="s">
        <v>1585</v>
      </c>
      <c r="AD37" s="131">
        <v>237998.72</v>
      </c>
      <c r="AE37" s="139">
        <v>1</v>
      </c>
      <c r="AF37" s="149">
        <v>98.91</v>
      </c>
      <c r="AG37" s="131">
        <v>235.405</v>
      </c>
      <c r="AJ37" s="2" t="s">
        <v>36</v>
      </c>
      <c r="AK37" s="141">
        <v>0.133939358771064</v>
      </c>
      <c r="AL37" s="141">
        <v>2.3178733623604401E-3</v>
      </c>
    </row>
    <row r="38" spans="1:38" x14ac:dyDescent="0.25">
      <c r="A38" s="2">
        <v>161</v>
      </c>
      <c r="B38" s="2">
        <v>9942</v>
      </c>
      <c r="C38" s="2" t="s">
        <v>1642</v>
      </c>
      <c r="D38" s="2" t="s">
        <v>1643</v>
      </c>
      <c r="E38" s="4" t="s">
        <v>143</v>
      </c>
      <c r="F38" s="2" t="s">
        <v>1644</v>
      </c>
      <c r="G38" s="2" t="s">
        <v>1645</v>
      </c>
      <c r="H38" s="2" t="s">
        <v>146</v>
      </c>
      <c r="I38" s="2" t="s">
        <v>160</v>
      </c>
      <c r="J38" s="2" t="s">
        <v>30</v>
      </c>
      <c r="K38" s="2" t="s">
        <v>30</v>
      </c>
      <c r="L38" s="4" t="s">
        <v>1590</v>
      </c>
      <c r="M38" s="2" t="s">
        <v>172</v>
      </c>
      <c r="N38" s="2" t="s">
        <v>150</v>
      </c>
      <c r="O38" s="157" t="s">
        <v>1646</v>
      </c>
      <c r="P38" s="2" t="s">
        <v>345</v>
      </c>
      <c r="Q38" s="2" t="s">
        <v>152</v>
      </c>
      <c r="R38" s="2" t="s">
        <v>153</v>
      </c>
      <c r="S38" s="2" t="s">
        <v>34</v>
      </c>
      <c r="T38" s="131">
        <v>6.37</v>
      </c>
      <c r="U38" s="2" t="s">
        <v>1647</v>
      </c>
      <c r="V38" s="141">
        <v>2.5999999999999999E-2</v>
      </c>
      <c r="W38" s="141">
        <v>1.7500000000000002E-2</v>
      </c>
      <c r="X38" s="4" t="s">
        <v>155</v>
      </c>
      <c r="Y38" s="4" t="s">
        <v>150</v>
      </c>
      <c r="Z38" s="2" t="s">
        <v>1582</v>
      </c>
      <c r="AA38" s="2" t="s">
        <v>1583</v>
      </c>
      <c r="AB38" s="157" t="s">
        <v>1585</v>
      </c>
      <c r="AC38" s="157" t="s">
        <v>1585</v>
      </c>
      <c r="AD38" s="131">
        <v>132222.22</v>
      </c>
      <c r="AE38" s="139">
        <v>1</v>
      </c>
      <c r="AF38" s="149">
        <v>105.91</v>
      </c>
      <c r="AG38" s="131">
        <v>140.03700000000001</v>
      </c>
      <c r="AJ38" s="2" t="s">
        <v>36</v>
      </c>
      <c r="AK38" s="141">
        <v>7.9677335969282795E-2</v>
      </c>
      <c r="AL38" s="141">
        <v>1.3788476839187501E-3</v>
      </c>
    </row>
    <row r="39" spans="1:38" x14ac:dyDescent="0.25">
      <c r="A39" s="2">
        <v>161</v>
      </c>
      <c r="B39" s="2">
        <v>9942</v>
      </c>
      <c r="C39" s="2" t="s">
        <v>1649</v>
      </c>
      <c r="D39" s="2" t="s">
        <v>1650</v>
      </c>
      <c r="E39" s="4" t="s">
        <v>985</v>
      </c>
      <c r="F39" s="2" t="s">
        <v>1651</v>
      </c>
      <c r="G39" s="2" t="s">
        <v>1652</v>
      </c>
      <c r="H39" s="2" t="s">
        <v>146</v>
      </c>
      <c r="I39" s="2" t="s">
        <v>498</v>
      </c>
      <c r="J39" s="2" t="s">
        <v>30</v>
      </c>
      <c r="K39" s="2" t="s">
        <v>30</v>
      </c>
      <c r="L39" s="4" t="s">
        <v>1590</v>
      </c>
      <c r="M39" s="2" t="s">
        <v>499</v>
      </c>
      <c r="N39" s="2" t="s">
        <v>150</v>
      </c>
      <c r="O39" s="157" t="s">
        <v>1653</v>
      </c>
      <c r="P39" s="2" t="s">
        <v>1654</v>
      </c>
      <c r="Q39" s="2" t="s">
        <v>505</v>
      </c>
      <c r="R39" s="2" t="s">
        <v>153</v>
      </c>
      <c r="S39" s="2" t="s">
        <v>87</v>
      </c>
      <c r="T39" s="131">
        <v>2.12</v>
      </c>
      <c r="U39" s="2" t="s">
        <v>1655</v>
      </c>
      <c r="V39" s="141">
        <v>6.5799999999999997E-2</v>
      </c>
      <c r="W39" s="141">
        <v>5.3749999999999999E-2</v>
      </c>
      <c r="X39" s="4" t="s">
        <v>155</v>
      </c>
      <c r="Y39" s="4" t="s">
        <v>150</v>
      </c>
      <c r="Z39" s="2" t="s">
        <v>116</v>
      </c>
      <c r="AA39" s="2" t="s">
        <v>1583</v>
      </c>
      <c r="AB39" s="157" t="s">
        <v>1585</v>
      </c>
      <c r="AC39" s="157" t="s">
        <v>1585</v>
      </c>
      <c r="AD39" s="131">
        <v>30700</v>
      </c>
      <c r="AE39" s="139">
        <v>3.19</v>
      </c>
      <c r="AF39" s="149">
        <v>99.08</v>
      </c>
      <c r="AG39" s="131">
        <v>97.031999999999996</v>
      </c>
      <c r="AJ39" s="2" t="s">
        <v>36</v>
      </c>
      <c r="AK39" s="141">
        <v>5.5208817938610398E-2</v>
      </c>
      <c r="AL39" s="141">
        <v>9.5541034122792804E-4</v>
      </c>
    </row>
    <row r="40" spans="1:38" x14ac:dyDescent="0.25">
      <c r="A40" s="2">
        <v>161</v>
      </c>
      <c r="B40" s="2">
        <v>9943</v>
      </c>
      <c r="C40" s="2" t="s">
        <v>1586</v>
      </c>
      <c r="D40" s="2" t="s">
        <v>1587</v>
      </c>
      <c r="E40" s="4" t="s">
        <v>143</v>
      </c>
      <c r="F40" s="2" t="s">
        <v>1588</v>
      </c>
      <c r="G40" s="2" t="s">
        <v>1589</v>
      </c>
      <c r="H40" s="2" t="s">
        <v>146</v>
      </c>
      <c r="I40" s="2" t="s">
        <v>498</v>
      </c>
      <c r="J40" s="2" t="s">
        <v>82</v>
      </c>
      <c r="K40" s="2" t="s">
        <v>83</v>
      </c>
      <c r="L40" s="4" t="s">
        <v>1590</v>
      </c>
      <c r="M40" s="2" t="s">
        <v>1591</v>
      </c>
      <c r="N40" s="2" t="s">
        <v>150</v>
      </c>
      <c r="O40" s="157" t="s">
        <v>1592</v>
      </c>
      <c r="P40" s="2" t="s">
        <v>1593</v>
      </c>
      <c r="Q40" s="2" t="s">
        <v>86</v>
      </c>
      <c r="R40" s="2" t="s">
        <v>153</v>
      </c>
      <c r="S40" s="2" t="s">
        <v>87</v>
      </c>
      <c r="T40" s="131">
        <v>1.45</v>
      </c>
      <c r="U40" s="2" t="s">
        <v>576</v>
      </c>
      <c r="V40" s="141">
        <v>6.4199999999999993E-2</v>
      </c>
      <c r="W40" s="141">
        <v>6.5000000000000002E-2</v>
      </c>
      <c r="X40" s="4" t="s">
        <v>155</v>
      </c>
      <c r="Y40" s="4" t="s">
        <v>150</v>
      </c>
      <c r="Z40" s="2" t="s">
        <v>1582</v>
      </c>
      <c r="AA40" s="2" t="s">
        <v>1583</v>
      </c>
      <c r="AB40" s="157" t="s">
        <v>1585</v>
      </c>
      <c r="AC40" s="157" t="s">
        <v>1585</v>
      </c>
      <c r="AD40" s="131">
        <v>57000</v>
      </c>
      <c r="AE40" s="139">
        <v>3.19</v>
      </c>
      <c r="AF40" s="149">
        <v>100.28</v>
      </c>
      <c r="AG40" s="131">
        <v>182.339</v>
      </c>
      <c r="AJ40" s="2" t="s">
        <v>36</v>
      </c>
      <c r="AK40" s="141">
        <v>1.21599184345445E-2</v>
      </c>
      <c r="AL40" s="141">
        <v>9.2098702619660504E-5</v>
      </c>
    </row>
    <row r="41" spans="1:38" x14ac:dyDescent="0.25">
      <c r="A41" s="2">
        <v>161</v>
      </c>
      <c r="B41" s="2">
        <v>9943</v>
      </c>
      <c r="C41" s="2" t="s">
        <v>1656</v>
      </c>
      <c r="D41" s="2" t="s">
        <v>1657</v>
      </c>
      <c r="E41" s="4" t="s">
        <v>985</v>
      </c>
      <c r="F41" s="2" t="s">
        <v>1658</v>
      </c>
      <c r="G41" s="2" t="s">
        <v>1659</v>
      </c>
      <c r="H41" s="2" t="s">
        <v>146</v>
      </c>
      <c r="I41" s="2" t="s">
        <v>498</v>
      </c>
      <c r="J41" s="2" t="s">
        <v>82</v>
      </c>
      <c r="K41" s="2" t="s">
        <v>1660</v>
      </c>
      <c r="L41" s="4" t="s">
        <v>1590</v>
      </c>
      <c r="M41" s="2" t="s">
        <v>1661</v>
      </c>
      <c r="N41" s="2" t="s">
        <v>150</v>
      </c>
      <c r="O41" s="157" t="s">
        <v>1662</v>
      </c>
      <c r="P41" s="2" t="s">
        <v>280</v>
      </c>
      <c r="Q41" s="2" t="s">
        <v>280</v>
      </c>
      <c r="R41" s="2" t="s">
        <v>280</v>
      </c>
      <c r="S41" s="2" t="s">
        <v>87</v>
      </c>
      <c r="T41" s="131">
        <v>17.510000000000002</v>
      </c>
      <c r="U41" s="2" t="s">
        <v>1663</v>
      </c>
      <c r="V41" s="141">
        <v>1.1039999999999999E-2</v>
      </c>
      <c r="W41" s="141">
        <v>0</v>
      </c>
      <c r="X41" s="4" t="s">
        <v>155</v>
      </c>
      <c r="Y41" s="4" t="s">
        <v>150</v>
      </c>
      <c r="Z41" s="2" t="s">
        <v>116</v>
      </c>
      <c r="AA41" s="2" t="s">
        <v>1583</v>
      </c>
      <c r="AB41" s="157" t="s">
        <v>1585</v>
      </c>
      <c r="AC41" s="157" t="s">
        <v>1585</v>
      </c>
      <c r="AD41" s="131">
        <v>440000</v>
      </c>
      <c r="AE41" s="139">
        <v>3.19</v>
      </c>
      <c r="AF41" s="149">
        <v>0</v>
      </c>
      <c r="AG41" s="131">
        <v>0</v>
      </c>
      <c r="AJ41" s="2" t="s">
        <v>36</v>
      </c>
      <c r="AK41" s="141">
        <v>9.3603945989817704E-10</v>
      </c>
      <c r="AL41" s="141">
        <v>7.089522871512499E-12</v>
      </c>
    </row>
    <row r="42" spans="1:38" x14ac:dyDescent="0.25">
      <c r="A42" s="2">
        <v>161</v>
      </c>
      <c r="B42" s="2">
        <v>9943</v>
      </c>
      <c r="C42" s="2" t="s">
        <v>1664</v>
      </c>
      <c r="D42" s="2" t="s">
        <v>1665</v>
      </c>
      <c r="E42" s="4" t="s">
        <v>143</v>
      </c>
      <c r="F42" s="2" t="s">
        <v>1666</v>
      </c>
      <c r="G42" s="2" t="s">
        <v>1667</v>
      </c>
      <c r="H42" s="2" t="s">
        <v>146</v>
      </c>
      <c r="I42" s="2" t="s">
        <v>160</v>
      </c>
      <c r="J42" s="2" t="s">
        <v>30</v>
      </c>
      <c r="K42" s="2" t="s">
        <v>30</v>
      </c>
      <c r="L42" s="4" t="s">
        <v>1590</v>
      </c>
      <c r="M42" s="2" t="s">
        <v>188</v>
      </c>
      <c r="N42" s="2" t="s">
        <v>150</v>
      </c>
      <c r="O42" s="157" t="s">
        <v>1668</v>
      </c>
      <c r="P42" s="2" t="s">
        <v>934</v>
      </c>
      <c r="Q42" s="2" t="s">
        <v>163</v>
      </c>
      <c r="R42" s="2" t="s">
        <v>153</v>
      </c>
      <c r="S42" s="2" t="s">
        <v>34</v>
      </c>
      <c r="T42" s="131">
        <v>0.01</v>
      </c>
      <c r="U42" s="2" t="s">
        <v>362</v>
      </c>
      <c r="V42" s="141">
        <v>1E-4</v>
      </c>
      <c r="W42" s="141">
        <v>5.3499999999999999E-2</v>
      </c>
      <c r="X42" s="4" t="s">
        <v>936</v>
      </c>
      <c r="Y42" s="4" t="s">
        <v>150</v>
      </c>
      <c r="Z42" s="2" t="s">
        <v>1669</v>
      </c>
      <c r="AA42" s="2" t="s">
        <v>1670</v>
      </c>
      <c r="AB42" s="157" t="s">
        <v>1585</v>
      </c>
      <c r="AC42" s="157" t="s">
        <v>1585</v>
      </c>
      <c r="AD42" s="131">
        <v>1944828.12</v>
      </c>
      <c r="AE42" s="139">
        <v>1</v>
      </c>
      <c r="AF42" s="149">
        <v>13.23</v>
      </c>
      <c r="AG42" s="131">
        <v>257.30099999999999</v>
      </c>
      <c r="AJ42" s="2" t="s">
        <v>36</v>
      </c>
      <c r="AK42" s="141">
        <v>1.71589957737345E-2</v>
      </c>
      <c r="AL42" s="141">
        <v>1.2996150077189099E-4</v>
      </c>
    </row>
    <row r="43" spans="1:38" x14ac:dyDescent="0.25">
      <c r="A43" s="2">
        <v>161</v>
      </c>
      <c r="B43" s="2">
        <v>9943</v>
      </c>
      <c r="C43" s="2" t="s">
        <v>1671</v>
      </c>
      <c r="D43" s="2" t="s">
        <v>1672</v>
      </c>
      <c r="E43" s="4" t="s">
        <v>931</v>
      </c>
      <c r="F43" s="2" t="s">
        <v>1673</v>
      </c>
      <c r="G43" s="2" t="s">
        <v>1674</v>
      </c>
      <c r="H43" s="2" t="s">
        <v>146</v>
      </c>
      <c r="I43" s="2" t="s">
        <v>160</v>
      </c>
      <c r="J43" s="2" t="s">
        <v>30</v>
      </c>
      <c r="K43" s="2" t="s">
        <v>30</v>
      </c>
      <c r="L43" s="4" t="s">
        <v>1590</v>
      </c>
      <c r="M43" s="2" t="s">
        <v>188</v>
      </c>
      <c r="N43" s="2" t="s">
        <v>150</v>
      </c>
      <c r="O43" s="157" t="s">
        <v>1675</v>
      </c>
      <c r="P43" s="2" t="s">
        <v>934</v>
      </c>
      <c r="Q43" s="2" t="s">
        <v>152</v>
      </c>
      <c r="R43" s="2" t="s">
        <v>153</v>
      </c>
      <c r="S43" s="2" t="s">
        <v>34</v>
      </c>
      <c r="T43" s="131">
        <v>1.95</v>
      </c>
      <c r="U43" s="2" t="s">
        <v>1676</v>
      </c>
      <c r="V43" s="141">
        <v>1E-4</v>
      </c>
      <c r="W43" s="141">
        <v>5.7500000000000002E-2</v>
      </c>
      <c r="X43" s="4" t="s">
        <v>936</v>
      </c>
      <c r="Y43" s="4" t="s">
        <v>1677</v>
      </c>
      <c r="Z43" s="2" t="s">
        <v>116</v>
      </c>
      <c r="AA43" s="2" t="s">
        <v>1670</v>
      </c>
      <c r="AB43" s="157" t="s">
        <v>1678</v>
      </c>
      <c r="AC43" s="157" t="s">
        <v>1679</v>
      </c>
      <c r="AD43" s="131">
        <v>353484.96</v>
      </c>
      <c r="AE43" s="139">
        <v>1</v>
      </c>
      <c r="AF43" s="149">
        <v>0</v>
      </c>
      <c r="AG43" s="131">
        <v>0</v>
      </c>
      <c r="AJ43" s="2" t="s">
        <v>36</v>
      </c>
      <c r="AK43" s="141">
        <v>2.3573373542357403E-10</v>
      </c>
      <c r="AL43" s="141">
        <v>1.7854372389966399E-12</v>
      </c>
    </row>
    <row r="44" spans="1:38" x14ac:dyDescent="0.25">
      <c r="A44" s="2">
        <v>161</v>
      </c>
      <c r="B44" s="2">
        <v>9943</v>
      </c>
      <c r="C44" s="2" t="s">
        <v>1594</v>
      </c>
      <c r="D44" s="2" t="s">
        <v>1595</v>
      </c>
      <c r="E44" s="4" t="s">
        <v>143</v>
      </c>
      <c r="F44" s="2" t="s">
        <v>1596</v>
      </c>
      <c r="G44" s="2" t="s">
        <v>1597</v>
      </c>
      <c r="H44" s="2" t="s">
        <v>146</v>
      </c>
      <c r="I44" s="2" t="s">
        <v>160</v>
      </c>
      <c r="J44" s="2" t="s">
        <v>30</v>
      </c>
      <c r="K44" s="2" t="s">
        <v>30</v>
      </c>
      <c r="L44" s="4" t="s">
        <v>1590</v>
      </c>
      <c r="M44" s="2" t="s">
        <v>161</v>
      </c>
      <c r="N44" s="2" t="s">
        <v>150</v>
      </c>
      <c r="O44" s="157" t="s">
        <v>1598</v>
      </c>
      <c r="P44" s="2" t="s">
        <v>173</v>
      </c>
      <c r="Q44" s="2" t="s">
        <v>163</v>
      </c>
      <c r="R44" s="2" t="s">
        <v>153</v>
      </c>
      <c r="S44" s="2" t="s">
        <v>34</v>
      </c>
      <c r="T44" s="131">
        <v>2.77</v>
      </c>
      <c r="U44" s="2" t="s">
        <v>637</v>
      </c>
      <c r="V44" s="141">
        <v>3.1300000000000001E-2</v>
      </c>
      <c r="W44" s="141">
        <v>3.8399999999999997E-2</v>
      </c>
      <c r="X44" s="4" t="s">
        <v>155</v>
      </c>
      <c r="Y44" s="4" t="s">
        <v>150</v>
      </c>
      <c r="Z44" s="2" t="s">
        <v>1582</v>
      </c>
      <c r="AA44" s="2" t="s">
        <v>1583</v>
      </c>
      <c r="AB44" s="157" t="s">
        <v>1585</v>
      </c>
      <c r="AC44" s="157" t="s">
        <v>1585</v>
      </c>
      <c r="AD44" s="131">
        <v>1103585.92</v>
      </c>
      <c r="AE44" s="139">
        <v>1</v>
      </c>
      <c r="AF44" s="149">
        <v>105.99</v>
      </c>
      <c r="AG44" s="131">
        <v>1169.691</v>
      </c>
      <c r="AJ44" s="2" t="s">
        <v>36</v>
      </c>
      <c r="AK44" s="141">
        <v>7.8004892178801993E-2</v>
      </c>
      <c r="AL44" s="141">
        <v>5.9080572014735399E-4</v>
      </c>
    </row>
    <row r="45" spans="1:38" x14ac:dyDescent="0.25">
      <c r="A45" s="2">
        <v>161</v>
      </c>
      <c r="B45" s="2">
        <v>9943</v>
      </c>
      <c r="C45" s="2" t="s">
        <v>1680</v>
      </c>
      <c r="D45" s="2" t="s">
        <v>1681</v>
      </c>
      <c r="E45" s="4" t="s">
        <v>143</v>
      </c>
      <c r="F45" s="2" t="s">
        <v>1682</v>
      </c>
      <c r="G45" s="2" t="s">
        <v>1683</v>
      </c>
      <c r="H45" s="2" t="s">
        <v>146</v>
      </c>
      <c r="I45" s="2" t="s">
        <v>160</v>
      </c>
      <c r="J45" s="2" t="s">
        <v>30</v>
      </c>
      <c r="K45" s="2" t="s">
        <v>30</v>
      </c>
      <c r="L45" s="4" t="s">
        <v>1590</v>
      </c>
      <c r="M45" s="2" t="s">
        <v>161</v>
      </c>
      <c r="N45" s="2" t="s">
        <v>150</v>
      </c>
      <c r="O45" s="157" t="s">
        <v>1675</v>
      </c>
      <c r="P45" s="2" t="s">
        <v>280</v>
      </c>
      <c r="Q45" s="2" t="s">
        <v>280</v>
      </c>
      <c r="R45" s="2" t="s">
        <v>280</v>
      </c>
      <c r="S45" s="2" t="s">
        <v>34</v>
      </c>
      <c r="T45" s="131">
        <v>0</v>
      </c>
      <c r="U45" s="2" t="s">
        <v>1684</v>
      </c>
      <c r="V45" s="141">
        <v>1E-4</v>
      </c>
      <c r="W45" s="141">
        <v>0</v>
      </c>
      <c r="X45" s="4" t="s">
        <v>936</v>
      </c>
      <c r="Y45" s="4" t="s">
        <v>1677</v>
      </c>
      <c r="Z45" s="2" t="s">
        <v>116</v>
      </c>
      <c r="AA45" s="2" t="s">
        <v>1670</v>
      </c>
      <c r="AB45" s="157" t="s">
        <v>1678</v>
      </c>
      <c r="AC45" s="157" t="s">
        <v>1679</v>
      </c>
      <c r="AD45" s="131">
        <v>502.56</v>
      </c>
      <c r="AE45" s="139">
        <v>1</v>
      </c>
      <c r="AF45" s="149">
        <v>0</v>
      </c>
      <c r="AG45" s="131">
        <v>0</v>
      </c>
      <c r="AJ45" s="2" t="s">
        <v>36</v>
      </c>
      <c r="AK45" s="141">
        <v>3.35149608839005E-13</v>
      </c>
      <c r="AL45" s="141">
        <v>2.5384088161208999E-15</v>
      </c>
    </row>
    <row r="46" spans="1:38" x14ac:dyDescent="0.25">
      <c r="A46" s="2">
        <v>161</v>
      </c>
      <c r="B46" s="2">
        <v>9943</v>
      </c>
      <c r="C46" s="2" t="s">
        <v>1680</v>
      </c>
      <c r="D46" s="2" t="s">
        <v>1681</v>
      </c>
      <c r="E46" s="4" t="s">
        <v>143</v>
      </c>
      <c r="F46" s="2" t="s">
        <v>1685</v>
      </c>
      <c r="G46" s="2" t="s">
        <v>1686</v>
      </c>
      <c r="H46" s="2" t="s">
        <v>146</v>
      </c>
      <c r="I46" s="2" t="s">
        <v>160</v>
      </c>
      <c r="J46" s="2" t="s">
        <v>30</v>
      </c>
      <c r="K46" s="2" t="s">
        <v>30</v>
      </c>
      <c r="L46" s="4" t="s">
        <v>1590</v>
      </c>
      <c r="M46" s="2" t="s">
        <v>279</v>
      </c>
      <c r="N46" s="2" t="s">
        <v>150</v>
      </c>
      <c r="O46" s="157" t="s">
        <v>1675</v>
      </c>
      <c r="P46" s="2" t="s">
        <v>280</v>
      </c>
      <c r="Q46" s="2" t="s">
        <v>280</v>
      </c>
      <c r="R46" s="2" t="s">
        <v>280</v>
      </c>
      <c r="S46" s="2" t="s">
        <v>34</v>
      </c>
      <c r="T46" s="131">
        <v>0.01</v>
      </c>
      <c r="U46" s="2" t="s">
        <v>1684</v>
      </c>
      <c r="V46" s="141">
        <v>0.06</v>
      </c>
      <c r="W46" s="141">
        <v>0.06</v>
      </c>
      <c r="X46" s="4" t="s">
        <v>936</v>
      </c>
      <c r="Y46" s="4" t="s">
        <v>1677</v>
      </c>
      <c r="Z46" s="2" t="s">
        <v>116</v>
      </c>
      <c r="AA46" s="2" t="s">
        <v>1670</v>
      </c>
      <c r="AB46" s="157" t="s">
        <v>1678</v>
      </c>
      <c r="AC46" s="157" t="s">
        <v>1679</v>
      </c>
      <c r="AD46" s="131">
        <v>3015.35</v>
      </c>
      <c r="AE46" s="139">
        <v>1</v>
      </c>
      <c r="AF46" s="149">
        <v>0</v>
      </c>
      <c r="AG46" s="131">
        <v>0</v>
      </c>
      <c r="AJ46" s="2" t="s">
        <v>36</v>
      </c>
      <c r="AK46" s="141">
        <v>2.01089098418636E-12</v>
      </c>
      <c r="AL46" s="141">
        <v>1.5230402387158201E-14</v>
      </c>
    </row>
    <row r="47" spans="1:38" x14ac:dyDescent="0.25">
      <c r="A47" s="2">
        <v>161</v>
      </c>
      <c r="B47" s="2">
        <v>9943</v>
      </c>
      <c r="C47" s="2" t="s">
        <v>1599</v>
      </c>
      <c r="D47" s="2" t="s">
        <v>1600</v>
      </c>
      <c r="E47" s="4" t="s">
        <v>829</v>
      </c>
      <c r="F47" s="2" t="s">
        <v>1601</v>
      </c>
      <c r="G47" s="2" t="s">
        <v>1602</v>
      </c>
      <c r="H47" s="2" t="s">
        <v>146</v>
      </c>
      <c r="I47" s="2" t="s">
        <v>147</v>
      </c>
      <c r="J47" s="2" t="s">
        <v>30</v>
      </c>
      <c r="K47" s="2" t="s">
        <v>30</v>
      </c>
      <c r="L47" s="4" t="s">
        <v>1590</v>
      </c>
      <c r="M47" s="2" t="s">
        <v>188</v>
      </c>
      <c r="N47" s="2" t="s">
        <v>150</v>
      </c>
      <c r="O47" s="157" t="s">
        <v>1603</v>
      </c>
      <c r="P47" s="2" t="s">
        <v>173</v>
      </c>
      <c r="Q47" s="2" t="s">
        <v>163</v>
      </c>
      <c r="R47" s="2" t="s">
        <v>153</v>
      </c>
      <c r="S47" s="2" t="s">
        <v>34</v>
      </c>
      <c r="T47" s="131">
        <v>1.95</v>
      </c>
      <c r="U47" s="2" t="s">
        <v>637</v>
      </c>
      <c r="V47" s="141">
        <v>4.7199999999999999E-2</v>
      </c>
      <c r="W47" s="141">
        <v>2.86E-2</v>
      </c>
      <c r="X47" s="4" t="s">
        <v>155</v>
      </c>
      <c r="Y47" s="4" t="s">
        <v>150</v>
      </c>
      <c r="Z47" s="2" t="s">
        <v>1582</v>
      </c>
      <c r="AA47" s="2" t="s">
        <v>1583</v>
      </c>
      <c r="AB47" s="157" t="s">
        <v>1585</v>
      </c>
      <c r="AC47" s="157" t="s">
        <v>1585</v>
      </c>
      <c r="AD47" s="131">
        <v>165000.04</v>
      </c>
      <c r="AE47" s="139">
        <v>1</v>
      </c>
      <c r="AF47" s="149">
        <v>96.56</v>
      </c>
      <c r="AG47" s="131">
        <v>159.32400000000001</v>
      </c>
      <c r="AJ47" s="2" t="s">
        <v>36</v>
      </c>
      <c r="AK47" s="141">
        <v>1.06250774481622E-2</v>
      </c>
      <c r="AL47" s="141">
        <v>8.0473882573852204E-5</v>
      </c>
    </row>
    <row r="48" spans="1:38" x14ac:dyDescent="0.25">
      <c r="A48" s="2">
        <v>161</v>
      </c>
      <c r="B48" s="2">
        <v>9943</v>
      </c>
      <c r="C48" s="2" t="s">
        <v>1604</v>
      </c>
      <c r="D48" s="2" t="s">
        <v>1605</v>
      </c>
      <c r="E48" s="4" t="s">
        <v>143</v>
      </c>
      <c r="F48" s="2" t="s">
        <v>1606</v>
      </c>
      <c r="G48" s="2" t="s">
        <v>1607</v>
      </c>
      <c r="H48" s="2" t="s">
        <v>146</v>
      </c>
      <c r="I48" s="2" t="s">
        <v>147</v>
      </c>
      <c r="J48" s="2" t="s">
        <v>30</v>
      </c>
      <c r="K48" s="2" t="s">
        <v>30</v>
      </c>
      <c r="L48" s="4" t="s">
        <v>1590</v>
      </c>
      <c r="M48" s="2" t="s">
        <v>188</v>
      </c>
      <c r="N48" s="2" t="s">
        <v>150</v>
      </c>
      <c r="O48" s="157" t="s">
        <v>1648</v>
      </c>
      <c r="P48" s="2" t="s">
        <v>205</v>
      </c>
      <c r="Q48" s="2" t="s">
        <v>505</v>
      </c>
      <c r="R48" s="2" t="s">
        <v>153</v>
      </c>
      <c r="S48" s="2" t="s">
        <v>34</v>
      </c>
      <c r="T48" s="131">
        <v>1.34</v>
      </c>
      <c r="U48" s="2" t="s">
        <v>576</v>
      </c>
      <c r="V48" s="141">
        <v>4.8899999999999999E-2</v>
      </c>
      <c r="W48" s="141">
        <v>4.4699999999999997E-2</v>
      </c>
      <c r="X48" s="4" t="s">
        <v>155</v>
      </c>
      <c r="Y48" s="4" t="s">
        <v>150</v>
      </c>
      <c r="Z48" s="2" t="s">
        <v>1582</v>
      </c>
      <c r="AA48" s="2" t="s">
        <v>1583</v>
      </c>
      <c r="AB48" s="157" t="s">
        <v>1585</v>
      </c>
      <c r="AC48" s="157" t="s">
        <v>1585</v>
      </c>
      <c r="AD48" s="131">
        <v>918980.05</v>
      </c>
      <c r="AE48" s="139">
        <v>1</v>
      </c>
      <c r="AF48" s="149">
        <v>99.54</v>
      </c>
      <c r="AG48" s="131">
        <v>914.75300000000004</v>
      </c>
      <c r="AJ48" s="2" t="s">
        <v>36</v>
      </c>
      <c r="AK48" s="141">
        <v>6.1003466966854401E-2</v>
      </c>
      <c r="AL48" s="141">
        <v>4.6203765207731401E-4</v>
      </c>
    </row>
    <row r="49" spans="1:38" x14ac:dyDescent="0.25">
      <c r="A49" s="2">
        <v>161</v>
      </c>
      <c r="B49" s="2">
        <v>9943</v>
      </c>
      <c r="C49" s="2" t="s">
        <v>323</v>
      </c>
      <c r="D49" s="2" t="s">
        <v>324</v>
      </c>
      <c r="E49" s="4" t="s">
        <v>143</v>
      </c>
      <c r="F49" s="2" t="s">
        <v>1687</v>
      </c>
      <c r="G49" s="2" t="s">
        <v>1688</v>
      </c>
      <c r="H49" s="2" t="s">
        <v>33</v>
      </c>
      <c r="I49" s="2" t="s">
        <v>160</v>
      </c>
      <c r="J49" s="2" t="s">
        <v>30</v>
      </c>
      <c r="K49" s="2" t="s">
        <v>30</v>
      </c>
      <c r="L49" s="4" t="s">
        <v>1590</v>
      </c>
      <c r="M49" s="2" t="s">
        <v>239</v>
      </c>
      <c r="N49" s="2" t="s">
        <v>150</v>
      </c>
      <c r="O49" s="157" t="s">
        <v>1675</v>
      </c>
      <c r="P49" s="2" t="s">
        <v>240</v>
      </c>
      <c r="Q49" s="2" t="s">
        <v>163</v>
      </c>
      <c r="R49" s="2" t="s">
        <v>153</v>
      </c>
      <c r="S49" s="2" t="s">
        <v>34</v>
      </c>
      <c r="T49" s="131">
        <v>0.55000000000000004</v>
      </c>
      <c r="U49" s="2" t="s">
        <v>1689</v>
      </c>
      <c r="V49" s="141">
        <v>2.0830000000000001E-2</v>
      </c>
      <c r="W49" s="141">
        <v>6.1499999999999999E-2</v>
      </c>
      <c r="X49" s="4" t="s">
        <v>155</v>
      </c>
      <c r="Y49" s="4" t="s">
        <v>150</v>
      </c>
      <c r="Z49" s="2" t="s">
        <v>1582</v>
      </c>
      <c r="AA49" s="2" t="s">
        <v>1583</v>
      </c>
      <c r="AB49" s="157" t="s">
        <v>1585</v>
      </c>
      <c r="AC49" s="157" t="s">
        <v>1585</v>
      </c>
      <c r="AD49" s="131">
        <v>8000</v>
      </c>
      <c r="AE49" s="139">
        <v>1</v>
      </c>
      <c r="AF49" s="149">
        <v>156.30000000000001</v>
      </c>
      <c r="AG49" s="131">
        <v>12.504</v>
      </c>
      <c r="AJ49" s="2" t="s">
        <v>36</v>
      </c>
      <c r="AK49" s="141">
        <v>8.33872713491508E-4</v>
      </c>
      <c r="AL49" s="141">
        <v>6.3157162998997102E-6</v>
      </c>
    </row>
    <row r="50" spans="1:38" x14ac:dyDescent="0.25">
      <c r="A50" s="2">
        <v>161</v>
      </c>
      <c r="B50" s="2">
        <v>9943</v>
      </c>
      <c r="C50" s="2" t="s">
        <v>323</v>
      </c>
      <c r="D50" s="2" t="s">
        <v>324</v>
      </c>
      <c r="E50" s="4" t="s">
        <v>143</v>
      </c>
      <c r="F50" s="2" t="s">
        <v>1690</v>
      </c>
      <c r="G50" s="2" t="s">
        <v>1691</v>
      </c>
      <c r="H50" s="2" t="s">
        <v>33</v>
      </c>
      <c r="I50" s="2" t="s">
        <v>160</v>
      </c>
      <c r="J50" s="2" t="s">
        <v>30</v>
      </c>
      <c r="K50" s="2" t="s">
        <v>30</v>
      </c>
      <c r="L50" s="4" t="s">
        <v>1590</v>
      </c>
      <c r="M50" s="2" t="s">
        <v>239</v>
      </c>
      <c r="N50" s="2" t="s">
        <v>150</v>
      </c>
      <c r="O50" s="157" t="s">
        <v>1675</v>
      </c>
      <c r="P50" s="2" t="s">
        <v>435</v>
      </c>
      <c r="Q50" s="2" t="s">
        <v>163</v>
      </c>
      <c r="R50" s="2" t="s">
        <v>153</v>
      </c>
      <c r="S50" s="2" t="s">
        <v>34</v>
      </c>
      <c r="T50" s="131">
        <v>0.55000000000000004</v>
      </c>
      <c r="U50" s="2" t="s">
        <v>1689</v>
      </c>
      <c r="V50" s="141">
        <v>2.3029999999999998E-2</v>
      </c>
      <c r="W50" s="141">
        <v>6.6000000000000003E-2</v>
      </c>
      <c r="X50" s="4" t="s">
        <v>155</v>
      </c>
      <c r="Y50" s="4" t="s">
        <v>150</v>
      </c>
      <c r="Z50" s="2" t="s">
        <v>1582</v>
      </c>
      <c r="AA50" s="2" t="s">
        <v>1583</v>
      </c>
      <c r="AB50" s="157" t="s">
        <v>1585</v>
      </c>
      <c r="AC50" s="157" t="s">
        <v>1585</v>
      </c>
      <c r="AD50" s="131">
        <v>2190000</v>
      </c>
      <c r="AE50" s="139">
        <v>1</v>
      </c>
      <c r="AF50" s="149">
        <v>156.65</v>
      </c>
      <c r="AG50" s="131">
        <v>3430.6350000000002</v>
      </c>
      <c r="AJ50" s="2" t="s">
        <v>36</v>
      </c>
      <c r="AK50" s="141">
        <v>0.228783822492718</v>
      </c>
      <c r="AL50" s="141">
        <v>1.73279889543398E-3</v>
      </c>
    </row>
    <row r="51" spans="1:38" x14ac:dyDescent="0.25">
      <c r="A51" s="2">
        <v>161</v>
      </c>
      <c r="B51" s="2">
        <v>9943</v>
      </c>
      <c r="C51" s="2" t="s">
        <v>1609</v>
      </c>
      <c r="D51" s="2" t="s">
        <v>1610</v>
      </c>
      <c r="E51" s="4" t="s">
        <v>143</v>
      </c>
      <c r="F51" s="2" t="s">
        <v>1611</v>
      </c>
      <c r="G51" s="2" t="s">
        <v>1612</v>
      </c>
      <c r="H51" s="2" t="s">
        <v>146</v>
      </c>
      <c r="I51" s="2" t="s">
        <v>147</v>
      </c>
      <c r="J51" s="2" t="s">
        <v>30</v>
      </c>
      <c r="K51" s="2" t="s">
        <v>30</v>
      </c>
      <c r="L51" s="4" t="s">
        <v>1590</v>
      </c>
      <c r="M51" s="2" t="s">
        <v>188</v>
      </c>
      <c r="N51" s="2" t="s">
        <v>150</v>
      </c>
      <c r="O51" s="157" t="s">
        <v>1613</v>
      </c>
      <c r="P51" s="2" t="s">
        <v>361</v>
      </c>
      <c r="Q51" s="2" t="s">
        <v>152</v>
      </c>
      <c r="R51" s="2" t="s">
        <v>153</v>
      </c>
      <c r="S51" s="2" t="s">
        <v>34</v>
      </c>
      <c r="T51" s="131">
        <v>1.08</v>
      </c>
      <c r="U51" s="2" t="s">
        <v>1614</v>
      </c>
      <c r="V51" s="141">
        <v>4.4200000000000003E-2</v>
      </c>
      <c r="W51" s="141">
        <v>2.1000000000000001E-2</v>
      </c>
      <c r="X51" s="4" t="s">
        <v>155</v>
      </c>
      <c r="Y51" s="4" t="s">
        <v>150</v>
      </c>
      <c r="Z51" s="2" t="s">
        <v>1582</v>
      </c>
      <c r="AA51" s="2" t="s">
        <v>1583</v>
      </c>
      <c r="AB51" s="157" t="s">
        <v>1585</v>
      </c>
      <c r="AC51" s="157" t="s">
        <v>1585</v>
      </c>
      <c r="AD51" s="131">
        <v>137143.04999999999</v>
      </c>
      <c r="AE51" s="139">
        <v>1</v>
      </c>
      <c r="AF51" s="149">
        <v>99.37</v>
      </c>
      <c r="AG51" s="131">
        <v>136.279</v>
      </c>
      <c r="AJ51" s="2" t="s">
        <v>36</v>
      </c>
      <c r="AK51" s="141">
        <v>9.0882421786939796E-3</v>
      </c>
      <c r="AL51" s="141">
        <v>6.8833957913168E-5</v>
      </c>
    </row>
    <row r="52" spans="1:38" x14ac:dyDescent="0.25">
      <c r="A52" s="2">
        <v>161</v>
      </c>
      <c r="B52" s="2">
        <v>9943</v>
      </c>
      <c r="C52" s="2" t="s">
        <v>1692</v>
      </c>
      <c r="D52" s="2" t="s">
        <v>1693</v>
      </c>
      <c r="E52" s="4" t="s">
        <v>143</v>
      </c>
      <c r="F52" s="2" t="s">
        <v>1694</v>
      </c>
      <c r="G52" s="2" t="s">
        <v>1695</v>
      </c>
      <c r="H52" s="2" t="s">
        <v>146</v>
      </c>
      <c r="I52" s="2" t="s">
        <v>147</v>
      </c>
      <c r="J52" s="2" t="s">
        <v>30</v>
      </c>
      <c r="K52" s="2" t="s">
        <v>30</v>
      </c>
      <c r="L52" s="4" t="s">
        <v>1590</v>
      </c>
      <c r="M52" s="2" t="s">
        <v>924</v>
      </c>
      <c r="N52" s="2" t="s">
        <v>150</v>
      </c>
      <c r="O52" s="157" t="s">
        <v>1675</v>
      </c>
      <c r="P52" s="2" t="s">
        <v>280</v>
      </c>
      <c r="Q52" s="2" t="s">
        <v>280</v>
      </c>
      <c r="R52" s="2" t="s">
        <v>280</v>
      </c>
      <c r="S52" s="2" t="s">
        <v>34</v>
      </c>
      <c r="T52" s="131">
        <v>0</v>
      </c>
      <c r="U52" s="2" t="s">
        <v>1696</v>
      </c>
      <c r="V52" s="141">
        <v>0</v>
      </c>
      <c r="W52" s="141">
        <v>0</v>
      </c>
      <c r="X52" s="4" t="s">
        <v>936</v>
      </c>
      <c r="Y52" s="4" t="s">
        <v>1677</v>
      </c>
      <c r="Z52" s="2" t="s">
        <v>116</v>
      </c>
      <c r="AA52" s="2" t="s">
        <v>1670</v>
      </c>
      <c r="AB52" s="157" t="s">
        <v>1697</v>
      </c>
      <c r="AC52" s="157" t="s">
        <v>1698</v>
      </c>
      <c r="AD52" s="131">
        <v>8743.39</v>
      </c>
      <c r="AE52" s="139">
        <v>1</v>
      </c>
      <c r="AF52" s="149">
        <v>0</v>
      </c>
      <c r="AG52" s="131">
        <v>0</v>
      </c>
      <c r="AJ52" s="2" t="s">
        <v>36</v>
      </c>
      <c r="AK52" s="141">
        <v>5.8308336087768093E-12</v>
      </c>
      <c r="AL52" s="141">
        <v>4.4162484596433199E-14</v>
      </c>
    </row>
    <row r="53" spans="1:38" x14ac:dyDescent="0.25">
      <c r="A53" s="2">
        <v>161</v>
      </c>
      <c r="B53" s="2">
        <v>9943</v>
      </c>
      <c r="C53" s="2" t="s">
        <v>1615</v>
      </c>
      <c r="D53" s="2" t="s">
        <v>1616</v>
      </c>
      <c r="E53" s="4" t="s">
        <v>143</v>
      </c>
      <c r="F53" s="2" t="s">
        <v>1617</v>
      </c>
      <c r="G53" s="2" t="s">
        <v>1618</v>
      </c>
      <c r="H53" s="2" t="s">
        <v>146</v>
      </c>
      <c r="I53" s="2" t="s">
        <v>160</v>
      </c>
      <c r="J53" s="2" t="s">
        <v>30</v>
      </c>
      <c r="K53" s="2" t="s">
        <v>30</v>
      </c>
      <c r="L53" s="4" t="s">
        <v>1590</v>
      </c>
      <c r="M53" s="2" t="s">
        <v>951</v>
      </c>
      <c r="N53" s="2" t="s">
        <v>150</v>
      </c>
      <c r="O53" s="157" t="s">
        <v>1619</v>
      </c>
      <c r="P53" s="2" t="s">
        <v>487</v>
      </c>
      <c r="Q53" s="2" t="s">
        <v>152</v>
      </c>
      <c r="R53" s="2" t="s">
        <v>153</v>
      </c>
      <c r="S53" s="2" t="s">
        <v>34</v>
      </c>
      <c r="T53" s="131">
        <v>3.2</v>
      </c>
      <c r="U53" s="2" t="s">
        <v>786</v>
      </c>
      <c r="V53" s="141">
        <v>4.3499999999999997E-2</v>
      </c>
      <c r="W53" s="141">
        <v>4.4499999999999998E-2</v>
      </c>
      <c r="X53" s="4" t="s">
        <v>155</v>
      </c>
      <c r="Y53" s="4" t="s">
        <v>150</v>
      </c>
      <c r="Z53" s="2" t="s">
        <v>1582</v>
      </c>
      <c r="AA53" s="2" t="s">
        <v>1583</v>
      </c>
      <c r="AB53" s="157" t="s">
        <v>1585</v>
      </c>
      <c r="AC53" s="157" t="s">
        <v>1585</v>
      </c>
      <c r="AD53" s="131">
        <v>1032743.98</v>
      </c>
      <c r="AE53" s="139">
        <v>1</v>
      </c>
      <c r="AF53" s="149">
        <v>104.36</v>
      </c>
      <c r="AG53" s="131">
        <v>1077.7719999999999</v>
      </c>
      <c r="AJ53" s="2" t="s">
        <v>36</v>
      </c>
      <c r="AK53" s="141">
        <v>7.1874947475384296E-2</v>
      </c>
      <c r="AL53" s="141">
        <v>5.4437778090138096E-4</v>
      </c>
    </row>
    <row r="54" spans="1:38" x14ac:dyDescent="0.25">
      <c r="A54" s="2">
        <v>161</v>
      </c>
      <c r="B54" s="2">
        <v>9943</v>
      </c>
      <c r="C54" s="2" t="s">
        <v>1692</v>
      </c>
      <c r="D54" s="2" t="s">
        <v>1693</v>
      </c>
      <c r="E54" s="4" t="s">
        <v>143</v>
      </c>
      <c r="F54" s="2" t="s">
        <v>1699</v>
      </c>
      <c r="G54" s="2" t="s">
        <v>1700</v>
      </c>
      <c r="H54" s="2" t="s">
        <v>146</v>
      </c>
      <c r="I54" s="2" t="s">
        <v>160</v>
      </c>
      <c r="J54" s="2" t="s">
        <v>30</v>
      </c>
      <c r="K54" s="2" t="s">
        <v>30</v>
      </c>
      <c r="L54" s="4" t="s">
        <v>1590</v>
      </c>
      <c r="M54" s="2" t="s">
        <v>924</v>
      </c>
      <c r="N54" s="2" t="s">
        <v>150</v>
      </c>
      <c r="O54" s="157" t="s">
        <v>1675</v>
      </c>
      <c r="P54" s="2" t="s">
        <v>280</v>
      </c>
      <c r="Q54" s="2" t="s">
        <v>280</v>
      </c>
      <c r="R54" s="2" t="s">
        <v>280</v>
      </c>
      <c r="S54" s="2" t="s">
        <v>34</v>
      </c>
      <c r="T54" s="131">
        <v>0</v>
      </c>
      <c r="U54" s="2" t="s">
        <v>1696</v>
      </c>
      <c r="V54" s="141">
        <v>0</v>
      </c>
      <c r="W54" s="141">
        <v>0</v>
      </c>
      <c r="X54" s="4" t="s">
        <v>936</v>
      </c>
      <c r="Y54" s="4" t="s">
        <v>1677</v>
      </c>
      <c r="Z54" s="2" t="s">
        <v>116</v>
      </c>
      <c r="AA54" s="2" t="s">
        <v>1670</v>
      </c>
      <c r="AB54" s="157" t="s">
        <v>1697</v>
      </c>
      <c r="AC54" s="157" t="s">
        <v>1679</v>
      </c>
      <c r="AD54" s="131">
        <v>8112.62</v>
      </c>
      <c r="AE54" s="139">
        <v>1</v>
      </c>
      <c r="AF54" s="149">
        <v>0</v>
      </c>
      <c r="AG54" s="131">
        <v>0</v>
      </c>
      <c r="AJ54" s="2" t="s">
        <v>36</v>
      </c>
      <c r="AK54" s="141">
        <v>5.4101827038751394E-12</v>
      </c>
      <c r="AL54" s="141">
        <v>4.0976492617476304E-14</v>
      </c>
    </row>
    <row r="55" spans="1:38" x14ac:dyDescent="0.25">
      <c r="A55" s="2">
        <v>161</v>
      </c>
      <c r="B55" s="2">
        <v>9943</v>
      </c>
      <c r="C55" s="2" t="s">
        <v>1620</v>
      </c>
      <c r="D55" s="2" t="s">
        <v>1621</v>
      </c>
      <c r="E55" s="4" t="s">
        <v>143</v>
      </c>
      <c r="F55" s="2" t="s">
        <v>1622</v>
      </c>
      <c r="G55" s="2" t="s">
        <v>1623</v>
      </c>
      <c r="H55" s="2" t="s">
        <v>146</v>
      </c>
      <c r="I55" s="2" t="s">
        <v>147</v>
      </c>
      <c r="J55" s="2" t="s">
        <v>30</v>
      </c>
      <c r="K55" s="2" t="s">
        <v>30</v>
      </c>
      <c r="L55" s="4" t="s">
        <v>1590</v>
      </c>
      <c r="M55" s="2" t="s">
        <v>161</v>
      </c>
      <c r="N55" s="2" t="s">
        <v>150</v>
      </c>
      <c r="O55" s="157" t="s">
        <v>1624</v>
      </c>
      <c r="P55" s="2" t="s">
        <v>268</v>
      </c>
      <c r="Q55" s="2" t="s">
        <v>152</v>
      </c>
      <c r="R55" s="2" t="s">
        <v>153</v>
      </c>
      <c r="S55" s="2" t="s">
        <v>34</v>
      </c>
      <c r="T55" s="131">
        <v>0.98</v>
      </c>
      <c r="U55" s="2" t="s">
        <v>576</v>
      </c>
      <c r="V55" s="141">
        <v>4.3099999999999999E-2</v>
      </c>
      <c r="W55" s="141">
        <v>3.1E-2</v>
      </c>
      <c r="X55" s="4" t="s">
        <v>155</v>
      </c>
      <c r="Y55" s="4" t="s">
        <v>150</v>
      </c>
      <c r="Z55" s="2" t="s">
        <v>1582</v>
      </c>
      <c r="AA55" s="2" t="s">
        <v>1583</v>
      </c>
      <c r="AB55" s="157" t="s">
        <v>1585</v>
      </c>
      <c r="AC55" s="157" t="s">
        <v>1585</v>
      </c>
      <c r="AD55" s="131">
        <v>1284707.3400000001</v>
      </c>
      <c r="AE55" s="139">
        <v>1</v>
      </c>
      <c r="AF55" s="149">
        <v>98.91</v>
      </c>
      <c r="AG55" s="131">
        <v>1270.704</v>
      </c>
      <c r="AJ55" s="2" t="s">
        <v>36</v>
      </c>
      <c r="AK55" s="141">
        <v>8.4741316181677198E-2</v>
      </c>
      <c r="AL55" s="141">
        <v>6.4182710769204699E-4</v>
      </c>
    </row>
    <row r="56" spans="1:38" x14ac:dyDescent="0.25">
      <c r="A56" s="2">
        <v>161</v>
      </c>
      <c r="B56" s="2">
        <v>9943</v>
      </c>
      <c r="C56" s="2" t="s">
        <v>1701</v>
      </c>
      <c r="D56" s="2" t="s">
        <v>1702</v>
      </c>
      <c r="E56" s="4" t="s">
        <v>143</v>
      </c>
      <c r="F56" s="2" t="s">
        <v>1703</v>
      </c>
      <c r="G56" s="2" t="s">
        <v>1704</v>
      </c>
      <c r="H56" s="2" t="s">
        <v>146</v>
      </c>
      <c r="I56" s="2" t="s">
        <v>160</v>
      </c>
      <c r="J56" s="2" t="s">
        <v>30</v>
      </c>
      <c r="K56" s="2" t="s">
        <v>30</v>
      </c>
      <c r="L56" s="4" t="s">
        <v>1590</v>
      </c>
      <c r="M56" s="2" t="s">
        <v>172</v>
      </c>
      <c r="N56" s="2" t="s">
        <v>150</v>
      </c>
      <c r="O56" s="157" t="s">
        <v>1675</v>
      </c>
      <c r="P56" s="2" t="s">
        <v>240</v>
      </c>
      <c r="Q56" s="2" t="s">
        <v>163</v>
      </c>
      <c r="R56" s="2" t="s">
        <v>153</v>
      </c>
      <c r="S56" s="2" t="s">
        <v>34</v>
      </c>
      <c r="T56" s="131">
        <v>0.56999999999999995</v>
      </c>
      <c r="U56" s="2" t="s">
        <v>1705</v>
      </c>
      <c r="V56" s="141">
        <v>2.87E-2</v>
      </c>
      <c r="W56" s="141">
        <v>5.6000000000000001E-2</v>
      </c>
      <c r="X56" s="4" t="s">
        <v>155</v>
      </c>
      <c r="Y56" s="4" t="s">
        <v>150</v>
      </c>
      <c r="Z56" s="2" t="s">
        <v>1582</v>
      </c>
      <c r="AA56" s="2" t="s">
        <v>1583</v>
      </c>
      <c r="AB56" s="157" t="s">
        <v>1585</v>
      </c>
      <c r="AC56" s="157" t="s">
        <v>1585</v>
      </c>
      <c r="AD56" s="131">
        <v>271122.36</v>
      </c>
      <c r="AE56" s="139">
        <v>1</v>
      </c>
      <c r="AF56" s="149">
        <v>144.75</v>
      </c>
      <c r="AG56" s="131">
        <v>392.45</v>
      </c>
      <c r="AJ56" s="2" t="s">
        <v>36</v>
      </c>
      <c r="AK56" s="141">
        <v>2.61718671054069E-2</v>
      </c>
      <c r="AL56" s="141">
        <v>1.9822460311037701E-4</v>
      </c>
    </row>
    <row r="57" spans="1:38" x14ac:dyDescent="0.25">
      <c r="A57" s="2">
        <v>161</v>
      </c>
      <c r="B57" s="2">
        <v>9943</v>
      </c>
      <c r="C57" s="2" t="s">
        <v>1625</v>
      </c>
      <c r="D57" s="2" t="s">
        <v>1626</v>
      </c>
      <c r="E57" s="4" t="s">
        <v>143</v>
      </c>
      <c r="F57" s="2" t="s">
        <v>1627</v>
      </c>
      <c r="G57" s="2" t="s">
        <v>1628</v>
      </c>
      <c r="H57" s="2" t="s">
        <v>146</v>
      </c>
      <c r="I57" s="2" t="s">
        <v>147</v>
      </c>
      <c r="J57" s="2" t="s">
        <v>30</v>
      </c>
      <c r="K57" s="2" t="s">
        <v>30</v>
      </c>
      <c r="L57" s="4" t="s">
        <v>1590</v>
      </c>
      <c r="M57" s="2" t="s">
        <v>951</v>
      </c>
      <c r="N57" s="2" t="s">
        <v>150</v>
      </c>
      <c r="O57" s="157" t="s">
        <v>1629</v>
      </c>
      <c r="P57" s="2" t="s">
        <v>268</v>
      </c>
      <c r="Q57" s="2" t="s">
        <v>152</v>
      </c>
      <c r="R57" s="2" t="s">
        <v>153</v>
      </c>
      <c r="S57" s="2" t="s">
        <v>34</v>
      </c>
      <c r="T57" s="131">
        <v>0.2</v>
      </c>
      <c r="U57" s="2" t="s">
        <v>1630</v>
      </c>
      <c r="V57" s="141">
        <v>4.9200000000000001E-2</v>
      </c>
      <c r="W57" s="141">
        <v>6.25E-2</v>
      </c>
      <c r="X57" s="4" t="s">
        <v>155</v>
      </c>
      <c r="Y57" s="4" t="s">
        <v>150</v>
      </c>
      <c r="Z57" s="2" t="s">
        <v>1582</v>
      </c>
      <c r="AA57" s="2" t="s">
        <v>1583</v>
      </c>
      <c r="AB57" s="157" t="s">
        <v>1585</v>
      </c>
      <c r="AC57" s="157" t="s">
        <v>1585</v>
      </c>
      <c r="AD57" s="131">
        <v>39761.589999999997</v>
      </c>
      <c r="AE57" s="139">
        <v>1</v>
      </c>
      <c r="AF57" s="149">
        <v>100.54</v>
      </c>
      <c r="AG57" s="131">
        <v>39.975999999999999</v>
      </c>
      <c r="AJ57" s="2" t="s">
        <v>36</v>
      </c>
      <c r="AK57" s="141">
        <v>2.6659587262272402E-3</v>
      </c>
      <c r="AL57" s="141">
        <v>2.01918574737782E-5</v>
      </c>
    </row>
    <row r="58" spans="1:38" x14ac:dyDescent="0.25">
      <c r="A58" s="2">
        <v>161</v>
      </c>
      <c r="B58" s="2">
        <v>9943</v>
      </c>
      <c r="C58" s="2" t="s">
        <v>1631</v>
      </c>
      <c r="D58" s="2" t="s">
        <v>1632</v>
      </c>
      <c r="E58" s="4" t="s">
        <v>143</v>
      </c>
      <c r="F58" s="2" t="s">
        <v>1633</v>
      </c>
      <c r="G58" s="2" t="s">
        <v>1634</v>
      </c>
      <c r="H58" s="2" t="s">
        <v>146</v>
      </c>
      <c r="I58" s="2" t="s">
        <v>160</v>
      </c>
      <c r="J58" s="2" t="s">
        <v>30</v>
      </c>
      <c r="K58" s="2" t="s">
        <v>30</v>
      </c>
      <c r="L58" s="4" t="s">
        <v>1590</v>
      </c>
      <c r="M58" s="2" t="s">
        <v>942</v>
      </c>
      <c r="N58" s="2" t="s">
        <v>150</v>
      </c>
      <c r="O58" s="157" t="s">
        <v>1635</v>
      </c>
      <c r="P58" s="2" t="s">
        <v>240</v>
      </c>
      <c r="Q58" s="2" t="s">
        <v>163</v>
      </c>
      <c r="R58" s="2" t="s">
        <v>153</v>
      </c>
      <c r="S58" s="2" t="s">
        <v>34</v>
      </c>
      <c r="T58" s="131">
        <v>4.42</v>
      </c>
      <c r="U58" s="2" t="s">
        <v>1636</v>
      </c>
      <c r="V58" s="141">
        <v>2.18E-2</v>
      </c>
      <c r="W58" s="141">
        <v>2.3217999999999999E-2</v>
      </c>
      <c r="X58" s="4" t="s">
        <v>155</v>
      </c>
      <c r="Y58" s="4" t="s">
        <v>150</v>
      </c>
      <c r="Z58" s="2" t="s">
        <v>1582</v>
      </c>
      <c r="AA58" s="2" t="s">
        <v>1583</v>
      </c>
      <c r="AB58" s="157" t="s">
        <v>1585</v>
      </c>
      <c r="AC58" s="157" t="s">
        <v>1585</v>
      </c>
      <c r="AD58" s="131">
        <v>1054913.26</v>
      </c>
      <c r="AE58" s="139">
        <v>1</v>
      </c>
      <c r="AF58" s="149">
        <v>120.21</v>
      </c>
      <c r="AG58" s="131">
        <v>1268.1110000000001</v>
      </c>
      <c r="AJ58" s="2" t="s">
        <v>36</v>
      </c>
      <c r="AK58" s="141">
        <v>8.4568406289246403E-2</v>
      </c>
      <c r="AL58" s="141">
        <v>6.40517495555362E-4</v>
      </c>
    </row>
    <row r="59" spans="1:38" x14ac:dyDescent="0.25">
      <c r="A59" s="2">
        <v>161</v>
      </c>
      <c r="B59" s="2">
        <v>9943</v>
      </c>
      <c r="C59" s="2" t="s">
        <v>1631</v>
      </c>
      <c r="D59" s="2" t="s">
        <v>1632</v>
      </c>
      <c r="E59" s="4" t="s">
        <v>143</v>
      </c>
      <c r="F59" s="2" t="s">
        <v>1637</v>
      </c>
      <c r="G59" s="2" t="s">
        <v>1638</v>
      </c>
      <c r="H59" s="2" t="s">
        <v>146</v>
      </c>
      <c r="I59" s="2" t="s">
        <v>147</v>
      </c>
      <c r="J59" s="2" t="s">
        <v>30</v>
      </c>
      <c r="K59" s="2" t="s">
        <v>30</v>
      </c>
      <c r="L59" s="4" t="s">
        <v>1590</v>
      </c>
      <c r="M59" s="2" t="s">
        <v>942</v>
      </c>
      <c r="N59" s="2" t="s">
        <v>150</v>
      </c>
      <c r="O59" s="157" t="s">
        <v>1639</v>
      </c>
      <c r="P59" s="2" t="s">
        <v>240</v>
      </c>
      <c r="Q59" s="2" t="s">
        <v>163</v>
      </c>
      <c r="R59" s="2" t="s">
        <v>153</v>
      </c>
      <c r="S59" s="2" t="s">
        <v>34</v>
      </c>
      <c r="T59" s="131">
        <v>0.2</v>
      </c>
      <c r="U59" s="2" t="s">
        <v>1630</v>
      </c>
      <c r="V59" s="141">
        <v>4.4499999999999998E-2</v>
      </c>
      <c r="W59" s="141">
        <v>2.5000000000000001E-2</v>
      </c>
      <c r="X59" s="4" t="s">
        <v>155</v>
      </c>
      <c r="Y59" s="4" t="s">
        <v>150</v>
      </c>
      <c r="Z59" s="2" t="s">
        <v>1582</v>
      </c>
      <c r="AA59" s="2" t="s">
        <v>1583</v>
      </c>
      <c r="AB59" s="157" t="s">
        <v>1585</v>
      </c>
      <c r="AC59" s="157" t="s">
        <v>1585</v>
      </c>
      <c r="AD59" s="131">
        <v>363388.4</v>
      </c>
      <c r="AE59" s="139">
        <v>1</v>
      </c>
      <c r="AF59" s="149">
        <v>100.36</v>
      </c>
      <c r="AG59" s="131">
        <v>364.697</v>
      </c>
      <c r="AJ59" s="2" t="s">
        <v>36</v>
      </c>
      <c r="AK59" s="141">
        <v>2.4321060618642899E-2</v>
      </c>
      <c r="AL59" s="141">
        <v>1.8420667386614999E-4</v>
      </c>
    </row>
    <row r="60" spans="1:38" x14ac:dyDescent="0.25">
      <c r="A60" s="2">
        <v>161</v>
      </c>
      <c r="B60" s="2">
        <v>9943</v>
      </c>
      <c r="C60" s="2" t="s">
        <v>1631</v>
      </c>
      <c r="D60" s="2" t="s">
        <v>1632</v>
      </c>
      <c r="E60" s="4" t="s">
        <v>143</v>
      </c>
      <c r="F60" s="2" t="s">
        <v>1640</v>
      </c>
      <c r="G60" s="2" t="s">
        <v>1641</v>
      </c>
      <c r="H60" s="2" t="s">
        <v>146</v>
      </c>
      <c r="I60" s="2" t="s">
        <v>147</v>
      </c>
      <c r="J60" s="2" t="s">
        <v>30</v>
      </c>
      <c r="K60" s="2" t="s">
        <v>30</v>
      </c>
      <c r="L60" s="4" t="s">
        <v>1590</v>
      </c>
      <c r="M60" s="2" t="s">
        <v>942</v>
      </c>
      <c r="N60" s="2" t="s">
        <v>150</v>
      </c>
      <c r="O60" s="157" t="s">
        <v>1639</v>
      </c>
      <c r="P60" s="2" t="s">
        <v>240</v>
      </c>
      <c r="Q60" s="2" t="s">
        <v>163</v>
      </c>
      <c r="R60" s="2" t="s">
        <v>153</v>
      </c>
      <c r="S60" s="2" t="s">
        <v>34</v>
      </c>
      <c r="T60" s="131">
        <v>4.18</v>
      </c>
      <c r="U60" s="2" t="s">
        <v>1636</v>
      </c>
      <c r="V60" s="141">
        <v>4.3099999999999999E-2</v>
      </c>
      <c r="W60" s="141">
        <v>3.7400000000000003E-2</v>
      </c>
      <c r="X60" s="4" t="s">
        <v>155</v>
      </c>
      <c r="Y60" s="4" t="s">
        <v>150</v>
      </c>
      <c r="Z60" s="2" t="s">
        <v>1582</v>
      </c>
      <c r="AA60" s="2" t="s">
        <v>1583</v>
      </c>
      <c r="AB60" s="157" t="s">
        <v>1585</v>
      </c>
      <c r="AC60" s="157" t="s">
        <v>1585</v>
      </c>
      <c r="AD60" s="131">
        <v>2264204</v>
      </c>
      <c r="AE60" s="139">
        <v>1</v>
      </c>
      <c r="AF60" s="149">
        <v>98.91</v>
      </c>
      <c r="AG60" s="131">
        <v>2239.5239999999999</v>
      </c>
      <c r="AJ60" s="2" t="s">
        <v>36</v>
      </c>
      <c r="AK60" s="141">
        <v>0.14935045600643801</v>
      </c>
      <c r="AL60" s="141">
        <v>1.1311739719217001E-3</v>
      </c>
    </row>
    <row r="61" spans="1:38" x14ac:dyDescent="0.25">
      <c r="A61" s="2">
        <v>161</v>
      </c>
      <c r="B61" s="2">
        <v>9943</v>
      </c>
      <c r="C61" s="2" t="s">
        <v>1642</v>
      </c>
      <c r="D61" s="2" t="s">
        <v>1643</v>
      </c>
      <c r="E61" s="4" t="s">
        <v>143</v>
      </c>
      <c r="F61" s="2" t="s">
        <v>1644</v>
      </c>
      <c r="G61" s="2" t="s">
        <v>1645</v>
      </c>
      <c r="H61" s="2" t="s">
        <v>146</v>
      </c>
      <c r="I61" s="2" t="s">
        <v>160</v>
      </c>
      <c r="J61" s="2" t="s">
        <v>30</v>
      </c>
      <c r="K61" s="2" t="s">
        <v>30</v>
      </c>
      <c r="L61" s="4" t="s">
        <v>1590</v>
      </c>
      <c r="M61" s="2" t="s">
        <v>172</v>
      </c>
      <c r="N61" s="2" t="s">
        <v>150</v>
      </c>
      <c r="O61" s="157" t="s">
        <v>1646</v>
      </c>
      <c r="P61" s="2" t="s">
        <v>345</v>
      </c>
      <c r="Q61" s="2" t="s">
        <v>152</v>
      </c>
      <c r="R61" s="2" t="s">
        <v>153</v>
      </c>
      <c r="S61" s="2" t="s">
        <v>34</v>
      </c>
      <c r="T61" s="131">
        <v>6.37</v>
      </c>
      <c r="U61" s="2" t="s">
        <v>1647</v>
      </c>
      <c r="V61" s="141">
        <v>2.5999999999999999E-2</v>
      </c>
      <c r="W61" s="141">
        <v>1.7500000000000002E-2</v>
      </c>
      <c r="X61" s="4" t="s">
        <v>155</v>
      </c>
      <c r="Y61" s="4" t="s">
        <v>150</v>
      </c>
      <c r="Z61" s="2" t="s">
        <v>1582</v>
      </c>
      <c r="AA61" s="2" t="s">
        <v>1583</v>
      </c>
      <c r="AB61" s="157" t="s">
        <v>1585</v>
      </c>
      <c r="AC61" s="157" t="s">
        <v>1585</v>
      </c>
      <c r="AD61" s="131">
        <v>1227777.72</v>
      </c>
      <c r="AE61" s="139">
        <v>1</v>
      </c>
      <c r="AF61" s="149">
        <v>105.91</v>
      </c>
      <c r="AG61" s="131">
        <v>1300.3389999999999</v>
      </c>
      <c r="AJ61" s="2" t="s">
        <v>36</v>
      </c>
      <c r="AK61" s="141">
        <v>8.6717652748897894E-2</v>
      </c>
      <c r="AL61" s="141">
        <v>6.5679579640164705E-4</v>
      </c>
    </row>
    <row r="62" spans="1:38" x14ac:dyDescent="0.25">
      <c r="A62" s="2">
        <v>161</v>
      </c>
      <c r="B62" s="2">
        <v>9943</v>
      </c>
      <c r="C62" s="2" t="s">
        <v>1594</v>
      </c>
      <c r="D62" s="2" t="s">
        <v>1595</v>
      </c>
      <c r="E62" s="4" t="s">
        <v>143</v>
      </c>
      <c r="F62" s="2" t="s">
        <v>1596</v>
      </c>
      <c r="G62" s="2" t="s">
        <v>1597</v>
      </c>
      <c r="H62" s="2" t="s">
        <v>146</v>
      </c>
      <c r="I62" s="2" t="s">
        <v>160</v>
      </c>
      <c r="J62" s="2" t="s">
        <v>30</v>
      </c>
      <c r="K62" s="2" t="s">
        <v>30</v>
      </c>
      <c r="L62" s="4" t="s">
        <v>1590</v>
      </c>
      <c r="M62" s="2" t="s">
        <v>161</v>
      </c>
      <c r="N62" s="2" t="s">
        <v>150</v>
      </c>
      <c r="O62" s="157" t="s">
        <v>1598</v>
      </c>
      <c r="P62" s="2" t="s">
        <v>173</v>
      </c>
      <c r="Q62" s="2" t="s">
        <v>163</v>
      </c>
      <c r="R62" s="2" t="s">
        <v>153</v>
      </c>
      <c r="S62" s="2" t="s">
        <v>34</v>
      </c>
      <c r="T62" s="131">
        <v>2.77</v>
      </c>
      <c r="U62" s="2" t="s">
        <v>637</v>
      </c>
      <c r="V62" s="141">
        <v>3.1300000000000001E-2</v>
      </c>
      <c r="W62" s="141">
        <v>3.8399999999999997E-2</v>
      </c>
      <c r="X62" s="4" t="s">
        <v>155</v>
      </c>
      <c r="Y62" s="4" t="s">
        <v>150</v>
      </c>
      <c r="Z62" s="2" t="s">
        <v>1582</v>
      </c>
      <c r="AA62" s="2" t="s">
        <v>1583</v>
      </c>
      <c r="AB62" s="157" t="s">
        <v>1585</v>
      </c>
      <c r="AC62" s="157" t="s">
        <v>1585</v>
      </c>
      <c r="AD62" s="131">
        <v>290664.07</v>
      </c>
      <c r="AE62" s="139">
        <v>1</v>
      </c>
      <c r="AF62" s="149">
        <v>105.99</v>
      </c>
      <c r="AG62" s="131">
        <v>308.07499999999999</v>
      </c>
      <c r="AJ62" s="2" t="s">
        <v>36</v>
      </c>
      <c r="AK62" s="141">
        <v>2.0545042329465201E-2</v>
      </c>
      <c r="AL62" s="141">
        <v>1.55607272696367E-4</v>
      </c>
    </row>
    <row r="63" spans="1:38" x14ac:dyDescent="0.25">
      <c r="A63" s="2">
        <v>161</v>
      </c>
      <c r="B63" s="2">
        <v>9943</v>
      </c>
      <c r="C63" s="2" t="s">
        <v>1649</v>
      </c>
      <c r="D63" s="2" t="s">
        <v>1650</v>
      </c>
      <c r="E63" s="4" t="s">
        <v>985</v>
      </c>
      <c r="F63" s="2" t="s">
        <v>1651</v>
      </c>
      <c r="G63" s="2" t="s">
        <v>1652</v>
      </c>
      <c r="H63" s="2" t="s">
        <v>146</v>
      </c>
      <c r="I63" s="2" t="s">
        <v>498</v>
      </c>
      <c r="J63" s="2" t="s">
        <v>30</v>
      </c>
      <c r="K63" s="2" t="s">
        <v>30</v>
      </c>
      <c r="L63" s="4" t="s">
        <v>1590</v>
      </c>
      <c r="M63" s="2" t="s">
        <v>499</v>
      </c>
      <c r="N63" s="2" t="s">
        <v>150</v>
      </c>
      <c r="O63" s="157" t="s">
        <v>1653</v>
      </c>
      <c r="P63" s="2" t="s">
        <v>1654</v>
      </c>
      <c r="Q63" s="2" t="s">
        <v>505</v>
      </c>
      <c r="R63" s="2" t="s">
        <v>153</v>
      </c>
      <c r="S63" s="2" t="s">
        <v>87</v>
      </c>
      <c r="T63" s="131">
        <v>2.12</v>
      </c>
      <c r="U63" s="2" t="s">
        <v>1655</v>
      </c>
      <c r="V63" s="141">
        <v>6.5799999999999997E-2</v>
      </c>
      <c r="W63" s="141">
        <v>5.3749999999999999E-2</v>
      </c>
      <c r="X63" s="4" t="s">
        <v>155</v>
      </c>
      <c r="Y63" s="4" t="s">
        <v>150</v>
      </c>
      <c r="Z63" s="2" t="s">
        <v>116</v>
      </c>
      <c r="AA63" s="2" t="s">
        <v>1583</v>
      </c>
      <c r="AB63" s="157" t="s">
        <v>1585</v>
      </c>
      <c r="AC63" s="157" t="s">
        <v>1585</v>
      </c>
      <c r="AD63" s="131">
        <v>148900</v>
      </c>
      <c r="AE63" s="139">
        <v>3.19</v>
      </c>
      <c r="AF63" s="149">
        <v>99.08</v>
      </c>
      <c r="AG63" s="131">
        <v>470.62099999999998</v>
      </c>
      <c r="AJ63" s="2" t="s">
        <v>36</v>
      </c>
      <c r="AK63" s="141">
        <v>3.1385003146252997E-2</v>
      </c>
      <c r="AL63" s="141">
        <v>2.3770867272204199E-4</v>
      </c>
    </row>
    <row r="64" spans="1:38" x14ac:dyDescent="0.25">
      <c r="A64" s="2">
        <v>161</v>
      </c>
      <c r="B64" s="2">
        <v>12468</v>
      </c>
      <c r="C64" s="2" t="s">
        <v>1586</v>
      </c>
      <c r="D64" s="2" t="s">
        <v>1587</v>
      </c>
      <c r="E64" s="4" t="s">
        <v>143</v>
      </c>
      <c r="F64" s="2" t="s">
        <v>1588</v>
      </c>
      <c r="G64" s="2" t="s">
        <v>1589</v>
      </c>
      <c r="H64" s="2" t="s">
        <v>146</v>
      </c>
      <c r="I64" s="2" t="s">
        <v>498</v>
      </c>
      <c r="J64" s="2" t="s">
        <v>82</v>
      </c>
      <c r="K64" s="2" t="s">
        <v>83</v>
      </c>
      <c r="L64" s="4" t="s">
        <v>1590</v>
      </c>
      <c r="M64" s="2" t="s">
        <v>1591</v>
      </c>
      <c r="N64" s="2" t="s">
        <v>150</v>
      </c>
      <c r="O64" s="157" t="s">
        <v>1592</v>
      </c>
      <c r="P64" s="2" t="s">
        <v>1593</v>
      </c>
      <c r="Q64" s="2" t="s">
        <v>86</v>
      </c>
      <c r="R64" s="2" t="s">
        <v>153</v>
      </c>
      <c r="S64" s="2" t="s">
        <v>87</v>
      </c>
      <c r="T64" s="131">
        <v>1.45</v>
      </c>
      <c r="U64" s="2" t="s">
        <v>576</v>
      </c>
      <c r="V64" s="141">
        <v>6.4199999999999993E-2</v>
      </c>
      <c r="W64" s="141">
        <v>6.5000000000000002E-2</v>
      </c>
      <c r="X64" s="4" t="s">
        <v>155</v>
      </c>
      <c r="Y64" s="4" t="s">
        <v>150</v>
      </c>
      <c r="Z64" s="2" t="s">
        <v>1582</v>
      </c>
      <c r="AA64" s="2" t="s">
        <v>1583</v>
      </c>
      <c r="AB64" s="157" t="s">
        <v>1585</v>
      </c>
      <c r="AC64" s="157" t="s">
        <v>1585</v>
      </c>
      <c r="AD64" s="131">
        <v>2000</v>
      </c>
      <c r="AE64" s="139">
        <v>3.19</v>
      </c>
      <c r="AF64" s="149">
        <v>100.28</v>
      </c>
      <c r="AG64" s="131">
        <v>6.3979999999999997</v>
      </c>
      <c r="AJ64" s="2" t="s">
        <v>36</v>
      </c>
      <c r="AK64" s="141">
        <v>0.46644761097996401</v>
      </c>
      <c r="AL64" s="141">
        <v>2.2319928658773999E-4</v>
      </c>
    </row>
    <row r="65" spans="1:38" x14ac:dyDescent="0.25">
      <c r="A65" s="2">
        <v>161</v>
      </c>
      <c r="B65" s="2">
        <v>12468</v>
      </c>
      <c r="C65" s="2" t="s">
        <v>1599</v>
      </c>
      <c r="D65" s="2" t="s">
        <v>1600</v>
      </c>
      <c r="E65" s="4" t="s">
        <v>829</v>
      </c>
      <c r="F65" s="2" t="s">
        <v>1601</v>
      </c>
      <c r="G65" s="2" t="s">
        <v>1602</v>
      </c>
      <c r="H65" s="2" t="s">
        <v>146</v>
      </c>
      <c r="I65" s="2" t="s">
        <v>147</v>
      </c>
      <c r="J65" s="2" t="s">
        <v>30</v>
      </c>
      <c r="K65" s="2" t="s">
        <v>30</v>
      </c>
      <c r="L65" s="4" t="s">
        <v>1590</v>
      </c>
      <c r="M65" s="2" t="s">
        <v>188</v>
      </c>
      <c r="N65" s="2" t="s">
        <v>150</v>
      </c>
      <c r="O65" s="157" t="s">
        <v>1603</v>
      </c>
      <c r="P65" s="2" t="s">
        <v>173</v>
      </c>
      <c r="Q65" s="2" t="s">
        <v>163</v>
      </c>
      <c r="R65" s="2" t="s">
        <v>153</v>
      </c>
      <c r="S65" s="2" t="s">
        <v>34</v>
      </c>
      <c r="T65" s="131">
        <v>1.95</v>
      </c>
      <c r="U65" s="2" t="s">
        <v>637</v>
      </c>
      <c r="V65" s="141">
        <v>4.7199999999999999E-2</v>
      </c>
      <c r="W65" s="141">
        <v>2.86E-2</v>
      </c>
      <c r="X65" s="4" t="s">
        <v>155</v>
      </c>
      <c r="Y65" s="4" t="s">
        <v>150</v>
      </c>
      <c r="Z65" s="2" t="s">
        <v>1582</v>
      </c>
      <c r="AA65" s="2" t="s">
        <v>1583</v>
      </c>
      <c r="AB65" s="157" t="s">
        <v>1585</v>
      </c>
      <c r="AC65" s="157" t="s">
        <v>1585</v>
      </c>
      <c r="AD65" s="131">
        <v>3428.57</v>
      </c>
      <c r="AE65" s="139">
        <v>1</v>
      </c>
      <c r="AF65" s="149">
        <v>96.56</v>
      </c>
      <c r="AG65" s="131">
        <v>3.3109999999999999</v>
      </c>
      <c r="AJ65" s="2" t="s">
        <v>36</v>
      </c>
      <c r="AK65" s="141">
        <v>0.241367141369949</v>
      </c>
      <c r="AL65" s="141">
        <v>1.154963011737E-4</v>
      </c>
    </row>
    <row r="66" spans="1:38" x14ac:dyDescent="0.25">
      <c r="A66" s="2">
        <v>161</v>
      </c>
      <c r="B66" s="2">
        <v>12468</v>
      </c>
      <c r="C66" s="2" t="s">
        <v>1631</v>
      </c>
      <c r="D66" s="2" t="s">
        <v>1632</v>
      </c>
      <c r="E66" s="4" t="s">
        <v>143</v>
      </c>
      <c r="F66" s="2" t="s">
        <v>1637</v>
      </c>
      <c r="G66" s="2" t="s">
        <v>1638</v>
      </c>
      <c r="H66" s="2" t="s">
        <v>146</v>
      </c>
      <c r="I66" s="2" t="s">
        <v>147</v>
      </c>
      <c r="J66" s="2" t="s">
        <v>30</v>
      </c>
      <c r="K66" s="2" t="s">
        <v>30</v>
      </c>
      <c r="L66" s="4" t="s">
        <v>1590</v>
      </c>
      <c r="M66" s="2" t="s">
        <v>942</v>
      </c>
      <c r="N66" s="2" t="s">
        <v>150</v>
      </c>
      <c r="O66" s="157" t="s">
        <v>1639</v>
      </c>
      <c r="P66" s="2" t="s">
        <v>240</v>
      </c>
      <c r="Q66" s="2" t="s">
        <v>163</v>
      </c>
      <c r="R66" s="2" t="s">
        <v>153</v>
      </c>
      <c r="S66" s="2" t="s">
        <v>34</v>
      </c>
      <c r="T66" s="131">
        <v>0.2</v>
      </c>
      <c r="U66" s="2" t="s">
        <v>1630</v>
      </c>
      <c r="V66" s="141">
        <v>4.4499999999999998E-2</v>
      </c>
      <c r="W66" s="141">
        <v>2.5000000000000001E-2</v>
      </c>
      <c r="X66" s="4" t="s">
        <v>155</v>
      </c>
      <c r="Y66" s="4" t="s">
        <v>150</v>
      </c>
      <c r="Z66" s="2" t="s">
        <v>1582</v>
      </c>
      <c r="AA66" s="2" t="s">
        <v>1583</v>
      </c>
      <c r="AB66" s="157" t="s">
        <v>1585</v>
      </c>
      <c r="AC66" s="157" t="s">
        <v>1585</v>
      </c>
      <c r="AD66" s="131">
        <v>3993.28</v>
      </c>
      <c r="AE66" s="139">
        <v>1</v>
      </c>
      <c r="AF66" s="149">
        <v>100.36</v>
      </c>
      <c r="AG66" s="131">
        <v>4.008</v>
      </c>
      <c r="AJ66" s="2" t="s">
        <v>36</v>
      </c>
      <c r="AK66" s="141">
        <v>0.29218524765008702</v>
      </c>
      <c r="AL66" s="141">
        <v>1.3981321222752001E-4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100-000000000000}">
      <formula1>israel_abroad</formula1>
    </dataValidation>
    <dataValidation type="list" allowBlank="1" showInputMessage="1" showErrorMessage="1" sqref="N2:N20" xr:uid="{00000000-0002-0000-1100-000001000000}">
      <formula1>Holding_interest</formula1>
    </dataValidation>
    <dataValidation type="list" allowBlank="1" showInputMessage="1" showErrorMessage="1" sqref="K2:K20" xr:uid="{00000000-0002-0000-1100-000002000000}">
      <formula1>Country_list</formula1>
    </dataValidation>
    <dataValidation type="list" allowBlank="1" showInputMessage="1" showErrorMessage="1" sqref="E3:E20" xr:uid="{00000000-0002-0000-1100-000003000000}">
      <formula1>Issuer_Number_Type_2</formula1>
    </dataValidation>
    <dataValidation type="list" allowBlank="1" showInputMessage="1" showErrorMessage="1" sqref="Q2:Q20" xr:uid="{00000000-0002-0000-1100-000004000000}">
      <formula1>Rating_Agency</formula1>
    </dataValidation>
    <dataValidation type="list" allowBlank="1" showInputMessage="1" showErrorMessage="1" sqref="P4 R2:R20" xr:uid="{00000000-0002-0000-1100-000005000000}">
      <formula1>What_is_rated</formula1>
    </dataValidation>
    <dataValidation type="list" allowBlank="1" showInputMessage="1" showErrorMessage="1" sqref="V4 X2:X20" xr:uid="{00000000-0002-0000-1100-000006000000}">
      <formula1>Subordination_Risk</formula1>
    </dataValidation>
    <dataValidation type="list" allowBlank="1" showInputMessage="1" showErrorMessage="1" sqref="Z2:Z19" xr:uid="{00000000-0002-0000-1100-000007000000}">
      <formula1>Valuation</formula1>
    </dataValidation>
    <dataValidation type="list" allowBlank="1" showInputMessage="1" showErrorMessage="1" sqref="AA2:AA20" xr:uid="{00000000-0002-0000-1100-000008000000}">
      <formula1>Dependence_Independence</formula1>
    </dataValidation>
    <dataValidation type="list" allowBlank="1" showInputMessage="1" showErrorMessage="1" sqref="AE4" xr:uid="{00000000-0002-0000-1100-000009000000}">
      <formula1>Info_Provider</formula1>
    </dataValidation>
    <dataValidation type="list" allowBlank="1" showInputMessage="1" showErrorMessage="1" sqref="Y2:Y20" xr:uid="{00000000-0002-0000-1100-00000A000000}">
      <formula1>Yes_No_Bad_Debt</formula1>
    </dataValidation>
    <dataValidation type="list" allowBlank="1" showInputMessage="1" showErrorMessage="1" sqref="H2:H20" xr:uid="{00000000-0002-0000-1100-00000B000000}">
      <formula1>Type_of_Security_ID_Fund</formula1>
    </dataValidation>
    <dataValidation type="list" allowBlank="1" showInputMessage="1" showErrorMessage="1" sqref="E2" xr:uid="{00000000-0002-0000-1100-00000C000000}">
      <formula1>Issuer_Number_Type_3</formula1>
    </dataValidation>
    <dataValidation type="list" allowBlank="1" showInputMessage="1" showErrorMessage="1" sqref="AJ2:AJ20" xr:uid="{00000000-0002-0000-1100-00000D000000}">
      <formula1>In_the_books</formula1>
    </dataValidation>
    <dataValidation type="list" allowBlank="1" showInputMessage="1" showErrorMessage="1" sqref="M2:M20" xr:uid="{00000000-0002-0000-1100-00000E000000}">
      <formula1>Industry_Sector</formula1>
    </dataValidation>
    <dataValidation type="list" allowBlank="1" showInputMessage="1" showErrorMessage="1" sqref="L2:L20" xr:uid="{00000000-0002-0000-1100-00000F000000}">
      <formula1>tradeable_status_bonds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10000000}">
          <x14:formula1>
            <xm:f>'אפשרויות בחירה'!$C$934:$C$945</xm:f>
          </x14:formula1>
          <xm:sqref>I2:I20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0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11" width="11.59765625" style="2" customWidth="1"/>
    <col min="12" max="12" width="11.59765625" style="4" customWidth="1"/>
    <col min="13" max="26" width="11.59765625" style="2" customWidth="1"/>
    <col min="27" max="27" width="9" style="2" hidden="1" customWidth="1"/>
    <col min="28" max="16384" width="9" style="2" hidden="1"/>
  </cols>
  <sheetData>
    <row r="1" spans="1:26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140</v>
      </c>
      <c r="M1" s="18" t="s">
        <v>133</v>
      </c>
      <c r="N1" s="18" t="s">
        <v>134</v>
      </c>
      <c r="O1" s="153" t="s">
        <v>1565</v>
      </c>
      <c r="P1" s="18" t="s">
        <v>11</v>
      </c>
      <c r="Q1" s="18" t="s">
        <v>1571</v>
      </c>
      <c r="R1" s="18" t="s">
        <v>1572</v>
      </c>
      <c r="S1" s="153" t="s">
        <v>1574</v>
      </c>
      <c r="T1" s="153" t="s">
        <v>1575</v>
      </c>
      <c r="U1" s="18" t="s">
        <v>17</v>
      </c>
      <c r="V1" s="138" t="s">
        <v>18</v>
      </c>
      <c r="W1" s="144" t="s">
        <v>19</v>
      </c>
      <c r="X1" s="18" t="s">
        <v>20</v>
      </c>
      <c r="Y1" s="140" t="s">
        <v>24</v>
      </c>
      <c r="Z1" s="140" t="s">
        <v>25</v>
      </c>
    </row>
    <row r="2" spans="1:26" x14ac:dyDescent="0.25">
      <c r="A2" s="19">
        <v>161</v>
      </c>
      <c r="B2" s="19">
        <v>9938</v>
      </c>
      <c r="C2" s="19" t="s">
        <v>1706</v>
      </c>
      <c r="D2" s="19" t="s">
        <v>1707</v>
      </c>
      <c r="E2" s="17" t="s">
        <v>33</v>
      </c>
      <c r="F2" s="19" t="s">
        <v>1708</v>
      </c>
      <c r="G2" s="19" t="s">
        <v>1709</v>
      </c>
      <c r="H2" s="17" t="s">
        <v>146</v>
      </c>
      <c r="I2" s="19" t="s">
        <v>1710</v>
      </c>
      <c r="J2" s="17" t="s">
        <v>30</v>
      </c>
      <c r="K2" s="17" t="s">
        <v>30</v>
      </c>
      <c r="L2" s="19" t="s">
        <v>1590</v>
      </c>
      <c r="M2" s="19" t="s">
        <v>1132</v>
      </c>
      <c r="N2" s="19" t="s">
        <v>150</v>
      </c>
      <c r="O2" s="154" t="s">
        <v>1711</v>
      </c>
      <c r="P2" s="17" t="s">
        <v>34</v>
      </c>
      <c r="Q2" s="19" t="s">
        <v>116</v>
      </c>
      <c r="R2" s="19" t="s">
        <v>1583</v>
      </c>
      <c r="S2" s="154" t="s">
        <v>1712</v>
      </c>
      <c r="T2" s="154" t="s">
        <v>1712</v>
      </c>
      <c r="U2" s="133">
        <v>72698</v>
      </c>
      <c r="V2" s="146">
        <v>1</v>
      </c>
      <c r="W2" s="148">
        <v>0</v>
      </c>
      <c r="X2" s="133">
        <v>0</v>
      </c>
      <c r="Y2" s="147">
        <v>4.2895455756838205E-9</v>
      </c>
      <c r="Z2" s="147">
        <v>8.3278285332003096E-12</v>
      </c>
    </row>
    <row r="3" spans="1:26" x14ac:dyDescent="0.25">
      <c r="A3" s="19">
        <v>161</v>
      </c>
      <c r="B3" s="19">
        <v>9938</v>
      </c>
      <c r="C3" s="19" t="s">
        <v>1713</v>
      </c>
      <c r="D3" s="19" t="s">
        <v>1714</v>
      </c>
      <c r="E3" s="17" t="s">
        <v>985</v>
      </c>
      <c r="F3" s="19" t="s">
        <v>1715</v>
      </c>
      <c r="G3" s="19" t="s">
        <v>1716</v>
      </c>
      <c r="H3" s="17" t="s">
        <v>146</v>
      </c>
      <c r="I3" s="19" t="s">
        <v>1710</v>
      </c>
      <c r="J3" s="17" t="s">
        <v>82</v>
      </c>
      <c r="K3" s="17" t="s">
        <v>83</v>
      </c>
      <c r="L3" s="19" t="s">
        <v>1590</v>
      </c>
      <c r="M3" s="19" t="s">
        <v>951</v>
      </c>
      <c r="N3" s="19" t="s">
        <v>150</v>
      </c>
      <c r="O3" s="154" t="s">
        <v>1717</v>
      </c>
      <c r="P3" s="17" t="s">
        <v>87</v>
      </c>
      <c r="Q3" s="19" t="s">
        <v>116</v>
      </c>
      <c r="R3" s="19" t="s">
        <v>1670</v>
      </c>
      <c r="S3" s="154" t="s">
        <v>1585</v>
      </c>
      <c r="T3" s="154" t="s">
        <v>1585</v>
      </c>
      <c r="U3" s="133">
        <v>1560</v>
      </c>
      <c r="V3" s="146">
        <v>3.19</v>
      </c>
      <c r="W3" s="148">
        <v>2500</v>
      </c>
      <c r="X3" s="133">
        <v>124.98</v>
      </c>
      <c r="Y3" s="147">
        <v>0.73744557036080105</v>
      </c>
      <c r="Z3" s="147">
        <v>1.43169483903987E-3</v>
      </c>
    </row>
    <row r="4" spans="1:26" x14ac:dyDescent="0.25">
      <c r="A4" s="19">
        <v>161</v>
      </c>
      <c r="B4" s="19">
        <v>9938</v>
      </c>
      <c r="C4" s="19" t="s">
        <v>1718</v>
      </c>
      <c r="D4" s="19" t="s">
        <v>1719</v>
      </c>
      <c r="E4" s="17" t="s">
        <v>143</v>
      </c>
      <c r="F4" s="19" t="s">
        <v>1720</v>
      </c>
      <c r="G4" s="19" t="s">
        <v>1721</v>
      </c>
      <c r="H4" s="17" t="s">
        <v>33</v>
      </c>
      <c r="I4" s="19" t="s">
        <v>1710</v>
      </c>
      <c r="J4" s="17" t="s">
        <v>82</v>
      </c>
      <c r="K4" s="17" t="s">
        <v>231</v>
      </c>
      <c r="L4" s="19" t="s">
        <v>1590</v>
      </c>
      <c r="M4" s="19" t="s">
        <v>1221</v>
      </c>
      <c r="N4" s="19" t="s">
        <v>150</v>
      </c>
      <c r="O4" s="157" t="s">
        <v>1722</v>
      </c>
      <c r="P4" s="17" t="s">
        <v>87</v>
      </c>
      <c r="Q4" s="19" t="s">
        <v>116</v>
      </c>
      <c r="R4" s="19" t="s">
        <v>1670</v>
      </c>
      <c r="S4" s="154" t="s">
        <v>1723</v>
      </c>
      <c r="T4" s="154" t="s">
        <v>1723</v>
      </c>
      <c r="U4" s="133">
        <v>2235.4</v>
      </c>
      <c r="V4" s="146">
        <v>3.19</v>
      </c>
      <c r="W4" s="148">
        <v>624</v>
      </c>
      <c r="X4" s="133">
        <v>44.497</v>
      </c>
      <c r="Y4" s="147">
        <v>0.26255442534965401</v>
      </c>
      <c r="Z4" s="147">
        <v>5.0972957306702395E-4</v>
      </c>
    </row>
    <row r="5" spans="1:26" x14ac:dyDescent="0.25">
      <c r="A5" s="19">
        <v>161</v>
      </c>
      <c r="B5" s="19">
        <v>9942</v>
      </c>
      <c r="C5" s="19" t="s">
        <v>1706</v>
      </c>
      <c r="D5" s="19" t="s">
        <v>1707</v>
      </c>
      <c r="E5" s="17" t="s">
        <v>33</v>
      </c>
      <c r="F5" s="19" t="s">
        <v>1708</v>
      </c>
      <c r="G5" s="19" t="s">
        <v>1709</v>
      </c>
      <c r="H5" s="17" t="s">
        <v>146</v>
      </c>
      <c r="I5" s="19" t="s">
        <v>1710</v>
      </c>
      <c r="J5" s="17" t="s">
        <v>30</v>
      </c>
      <c r="K5" s="17" t="s">
        <v>30</v>
      </c>
      <c r="L5" s="19" t="s">
        <v>1590</v>
      </c>
      <c r="M5" s="19" t="s">
        <v>1132</v>
      </c>
      <c r="N5" s="19" t="s">
        <v>150</v>
      </c>
      <c r="O5" s="154" t="s">
        <v>1711</v>
      </c>
      <c r="P5" s="17" t="s">
        <v>34</v>
      </c>
      <c r="Q5" s="19" t="s">
        <v>116</v>
      </c>
      <c r="R5" s="19" t="s">
        <v>1583</v>
      </c>
      <c r="S5" s="154" t="s">
        <v>1712</v>
      </c>
      <c r="T5" s="154" t="s">
        <v>1712</v>
      </c>
      <c r="U5" s="133">
        <v>53312</v>
      </c>
      <c r="V5" s="146">
        <v>1</v>
      </c>
      <c r="W5" s="148">
        <v>0</v>
      </c>
      <c r="X5" s="133">
        <v>0</v>
      </c>
      <c r="Y5" s="147">
        <v>2.8316562522142601E-9</v>
      </c>
      <c r="Z5" s="147">
        <v>5.2492814229039696E-12</v>
      </c>
    </row>
    <row r="6" spans="1:26" x14ac:dyDescent="0.25">
      <c r="A6" s="19">
        <v>161</v>
      </c>
      <c r="B6" s="19">
        <v>9942</v>
      </c>
      <c r="C6" s="19" t="s">
        <v>1713</v>
      </c>
      <c r="D6" s="19" t="s">
        <v>1714</v>
      </c>
      <c r="E6" s="17" t="s">
        <v>985</v>
      </c>
      <c r="F6" s="19" t="s">
        <v>1715</v>
      </c>
      <c r="G6" s="19" t="s">
        <v>1716</v>
      </c>
      <c r="H6" s="17" t="s">
        <v>146</v>
      </c>
      <c r="I6" s="19" t="s">
        <v>1710</v>
      </c>
      <c r="J6" s="17" t="s">
        <v>82</v>
      </c>
      <c r="K6" s="17" t="s">
        <v>83</v>
      </c>
      <c r="L6" s="19" t="s">
        <v>1590</v>
      </c>
      <c r="M6" s="19" t="s">
        <v>951</v>
      </c>
      <c r="N6" s="19" t="s">
        <v>150</v>
      </c>
      <c r="O6" s="154" t="s">
        <v>1717</v>
      </c>
      <c r="P6" s="17" t="s">
        <v>87</v>
      </c>
      <c r="Q6" s="19" t="s">
        <v>116</v>
      </c>
      <c r="R6" s="19" t="s">
        <v>1670</v>
      </c>
      <c r="S6" s="154" t="s">
        <v>1585</v>
      </c>
      <c r="T6" s="154" t="s">
        <v>1585</v>
      </c>
      <c r="U6" s="133">
        <v>2350</v>
      </c>
      <c r="V6" s="146">
        <v>3.19</v>
      </c>
      <c r="W6" s="148">
        <v>2500</v>
      </c>
      <c r="X6" s="133">
        <v>188.27099999999999</v>
      </c>
      <c r="Y6" s="147">
        <v>0.99999999716834398</v>
      </c>
      <c r="Z6" s="147">
        <v>1.85378483138095E-3</v>
      </c>
    </row>
    <row r="7" spans="1:26" x14ac:dyDescent="0.25">
      <c r="A7" s="19">
        <v>161</v>
      </c>
      <c r="B7" s="19">
        <v>9943</v>
      </c>
      <c r="C7" s="19" t="s">
        <v>1664</v>
      </c>
      <c r="D7" s="19" t="s">
        <v>1665</v>
      </c>
      <c r="E7" s="17" t="s">
        <v>143</v>
      </c>
      <c r="F7" s="19" t="s">
        <v>1724</v>
      </c>
      <c r="G7" s="19" t="s">
        <v>1725</v>
      </c>
      <c r="H7" s="17" t="s">
        <v>33</v>
      </c>
      <c r="I7" s="19" t="s">
        <v>1710</v>
      </c>
      <c r="J7" s="17" t="s">
        <v>30</v>
      </c>
      <c r="K7" s="17" t="s">
        <v>30</v>
      </c>
      <c r="L7" s="19" t="s">
        <v>1590</v>
      </c>
      <c r="M7" s="19" t="s">
        <v>300</v>
      </c>
      <c r="N7" s="19" t="s">
        <v>150</v>
      </c>
      <c r="O7" s="154" t="s">
        <v>1726</v>
      </c>
      <c r="P7" s="17" t="s">
        <v>34</v>
      </c>
      <c r="Q7" s="19" t="s">
        <v>116</v>
      </c>
      <c r="R7" s="19" t="s">
        <v>1583</v>
      </c>
      <c r="S7" s="154" t="s">
        <v>1727</v>
      </c>
      <c r="T7" s="154" t="s">
        <v>1679</v>
      </c>
      <c r="U7" s="133">
        <v>141213.79</v>
      </c>
      <c r="V7" s="146">
        <v>1</v>
      </c>
      <c r="W7" s="148">
        <v>1E-3</v>
      </c>
      <c r="X7" s="133">
        <v>1E-3</v>
      </c>
      <c r="Y7" s="147">
        <v>1.0923173555594799E-6</v>
      </c>
      <c r="Z7" s="147">
        <v>7.1326474350097101E-10</v>
      </c>
    </row>
    <row r="8" spans="1:26" x14ac:dyDescent="0.25">
      <c r="A8" s="19">
        <v>161</v>
      </c>
      <c r="B8" s="19">
        <v>9943</v>
      </c>
      <c r="C8" s="19" t="s">
        <v>1728</v>
      </c>
      <c r="D8" s="19" t="s">
        <v>1729</v>
      </c>
      <c r="E8" s="17" t="s">
        <v>985</v>
      </c>
      <c r="F8" s="19" t="s">
        <v>1730</v>
      </c>
      <c r="G8" s="19" t="s">
        <v>1731</v>
      </c>
      <c r="H8" s="17" t="s">
        <v>146</v>
      </c>
      <c r="I8" s="19" t="s">
        <v>1710</v>
      </c>
      <c r="J8" s="17" t="s">
        <v>82</v>
      </c>
      <c r="K8" s="17" t="s">
        <v>83</v>
      </c>
      <c r="L8" s="19" t="s">
        <v>1590</v>
      </c>
      <c r="M8" s="19" t="s">
        <v>1732</v>
      </c>
      <c r="N8" s="19" t="s">
        <v>150</v>
      </c>
      <c r="O8" s="154" t="s">
        <v>1662</v>
      </c>
      <c r="P8" s="17" t="s">
        <v>87</v>
      </c>
      <c r="Q8" s="19" t="s">
        <v>116</v>
      </c>
      <c r="R8" s="19" t="s">
        <v>1583</v>
      </c>
      <c r="S8" s="154" t="s">
        <v>1733</v>
      </c>
      <c r="T8" s="154" t="s">
        <v>1679</v>
      </c>
      <c r="U8" s="133">
        <v>49</v>
      </c>
      <c r="V8" s="146">
        <v>3.19</v>
      </c>
      <c r="W8" s="148">
        <v>0</v>
      </c>
      <c r="X8" s="133">
        <v>0</v>
      </c>
      <c r="Y8" s="147">
        <v>1.2090896069534099E-12</v>
      </c>
      <c r="Z8" s="147">
        <v>7.895150470548E-16</v>
      </c>
    </row>
    <row r="9" spans="1:26" x14ac:dyDescent="0.25">
      <c r="A9" s="19">
        <v>161</v>
      </c>
      <c r="B9" s="19">
        <v>9943</v>
      </c>
      <c r="C9" s="19" t="s">
        <v>1728</v>
      </c>
      <c r="D9" s="19" t="s">
        <v>1729</v>
      </c>
      <c r="E9" s="17" t="s">
        <v>985</v>
      </c>
      <c r="F9" s="19" t="s">
        <v>1734</v>
      </c>
      <c r="G9" s="19" t="s">
        <v>1735</v>
      </c>
      <c r="H9" s="17" t="s">
        <v>146</v>
      </c>
      <c r="I9" s="19" t="s">
        <v>1710</v>
      </c>
      <c r="J9" s="17" t="s">
        <v>82</v>
      </c>
      <c r="K9" s="17" t="s">
        <v>83</v>
      </c>
      <c r="L9" s="19" t="s">
        <v>1590</v>
      </c>
      <c r="M9" s="19" t="s">
        <v>1732</v>
      </c>
      <c r="N9" s="19" t="s">
        <v>150</v>
      </c>
      <c r="O9" s="154" t="s">
        <v>1662</v>
      </c>
      <c r="P9" s="17" t="s">
        <v>87</v>
      </c>
      <c r="Q9" s="19" t="s">
        <v>116</v>
      </c>
      <c r="R9" s="19" t="s">
        <v>1583</v>
      </c>
      <c r="S9" s="154" t="s">
        <v>1736</v>
      </c>
      <c r="T9" s="154" t="s">
        <v>1679</v>
      </c>
      <c r="U9" s="133">
        <v>0</v>
      </c>
      <c r="V9" s="146">
        <v>3.19</v>
      </c>
      <c r="W9" s="148">
        <v>0</v>
      </c>
      <c r="X9" s="133">
        <v>162.39699999999999</v>
      </c>
      <c r="Y9" s="147">
        <v>0.125617501078991</v>
      </c>
      <c r="Z9" s="147">
        <v>8.20261018744392E-5</v>
      </c>
    </row>
    <row r="10" spans="1:26" x14ac:dyDescent="0.25">
      <c r="A10" s="19">
        <v>161</v>
      </c>
      <c r="B10" s="19">
        <v>9943</v>
      </c>
      <c r="C10" s="19" t="s">
        <v>1728</v>
      </c>
      <c r="D10" s="19" t="s">
        <v>1729</v>
      </c>
      <c r="E10" s="17" t="s">
        <v>985</v>
      </c>
      <c r="F10" s="19" t="s">
        <v>1737</v>
      </c>
      <c r="G10" s="19" t="s">
        <v>1738</v>
      </c>
      <c r="H10" s="17" t="s">
        <v>146</v>
      </c>
      <c r="I10" s="19" t="s">
        <v>1710</v>
      </c>
      <c r="J10" s="17" t="s">
        <v>82</v>
      </c>
      <c r="K10" s="17" t="s">
        <v>83</v>
      </c>
      <c r="L10" s="19" t="s">
        <v>1590</v>
      </c>
      <c r="M10" s="19" t="s">
        <v>1739</v>
      </c>
      <c r="N10" s="19" t="s">
        <v>150</v>
      </c>
      <c r="O10" s="154" t="s">
        <v>1740</v>
      </c>
      <c r="P10" s="17" t="s">
        <v>87</v>
      </c>
      <c r="Q10" s="19" t="s">
        <v>116</v>
      </c>
      <c r="R10" s="19" t="s">
        <v>1583</v>
      </c>
      <c r="S10" s="154" t="s">
        <v>1585</v>
      </c>
      <c r="T10" s="154" t="s">
        <v>1585</v>
      </c>
      <c r="U10" s="133">
        <v>73</v>
      </c>
      <c r="V10" s="146">
        <v>3.19</v>
      </c>
      <c r="W10" s="148">
        <v>0</v>
      </c>
      <c r="X10" s="133">
        <v>1.2999999999999999E-2</v>
      </c>
      <c r="Y10" s="147">
        <v>9.9935521979245903E-6</v>
      </c>
      <c r="Z10" s="147">
        <v>6.5256204241717997E-9</v>
      </c>
    </row>
    <row r="11" spans="1:26" x14ac:dyDescent="0.25">
      <c r="A11" s="19">
        <v>161</v>
      </c>
      <c r="B11" s="19">
        <v>9943</v>
      </c>
      <c r="C11" s="19" t="s">
        <v>1706</v>
      </c>
      <c r="D11" s="19" t="s">
        <v>1707</v>
      </c>
      <c r="E11" s="17" t="s">
        <v>33</v>
      </c>
      <c r="F11" s="19" t="s">
        <v>1708</v>
      </c>
      <c r="G11" s="19" t="s">
        <v>1709</v>
      </c>
      <c r="H11" s="17" t="s">
        <v>146</v>
      </c>
      <c r="I11" s="19" t="s">
        <v>1710</v>
      </c>
      <c r="J11" s="17" t="s">
        <v>30</v>
      </c>
      <c r="K11" s="17" t="s">
        <v>30</v>
      </c>
      <c r="L11" s="19" t="s">
        <v>1590</v>
      </c>
      <c r="M11" s="19" t="s">
        <v>1132</v>
      </c>
      <c r="N11" s="19" t="s">
        <v>150</v>
      </c>
      <c r="O11" s="154" t="s">
        <v>1711</v>
      </c>
      <c r="P11" s="17" t="s">
        <v>34</v>
      </c>
      <c r="Q11" s="19" t="s">
        <v>116</v>
      </c>
      <c r="R11" s="19" t="s">
        <v>1583</v>
      </c>
      <c r="S11" s="154" t="s">
        <v>1712</v>
      </c>
      <c r="T11" s="154" t="s">
        <v>1712</v>
      </c>
      <c r="U11" s="133">
        <v>525040</v>
      </c>
      <c r="V11" s="146">
        <v>1</v>
      </c>
      <c r="W11" s="148">
        <v>0</v>
      </c>
      <c r="X11" s="133">
        <v>0</v>
      </c>
      <c r="Y11" s="147">
        <v>4.0612910705317602E-9</v>
      </c>
      <c r="Z11" s="147">
        <v>2.6519543234959598E-12</v>
      </c>
    </row>
    <row r="12" spans="1:26" x14ac:dyDescent="0.25">
      <c r="A12" s="19">
        <v>161</v>
      </c>
      <c r="B12" s="19">
        <v>9943</v>
      </c>
      <c r="C12" s="19" t="s">
        <v>1713</v>
      </c>
      <c r="D12" s="19" t="s">
        <v>1714</v>
      </c>
      <c r="E12" s="17" t="s">
        <v>985</v>
      </c>
      <c r="F12" s="19" t="s">
        <v>1715</v>
      </c>
      <c r="G12" s="19" t="s">
        <v>1716</v>
      </c>
      <c r="H12" s="17" t="s">
        <v>146</v>
      </c>
      <c r="I12" s="19" t="s">
        <v>1710</v>
      </c>
      <c r="J12" s="17" t="s">
        <v>82</v>
      </c>
      <c r="K12" s="17" t="s">
        <v>83</v>
      </c>
      <c r="L12" s="19" t="s">
        <v>1590</v>
      </c>
      <c r="M12" s="19" t="s">
        <v>951</v>
      </c>
      <c r="N12" s="19" t="s">
        <v>150</v>
      </c>
      <c r="O12" s="154" t="s">
        <v>1741</v>
      </c>
      <c r="P12" s="17" t="s">
        <v>87</v>
      </c>
      <c r="Q12" s="19" t="s">
        <v>116</v>
      </c>
      <c r="R12" s="19" t="s">
        <v>1670</v>
      </c>
      <c r="S12" s="154" t="s">
        <v>1585</v>
      </c>
      <c r="T12" s="154" t="s">
        <v>1585</v>
      </c>
      <c r="U12" s="133">
        <v>11450</v>
      </c>
      <c r="V12" s="146">
        <v>3.19</v>
      </c>
      <c r="W12" s="148">
        <v>2500</v>
      </c>
      <c r="X12" s="133">
        <v>917.32299999999998</v>
      </c>
      <c r="Y12" s="147">
        <v>0.70956765920277698</v>
      </c>
      <c r="Z12" s="147">
        <v>4.6333567059238798E-4</v>
      </c>
    </row>
    <row r="13" spans="1:26" x14ac:dyDescent="0.25">
      <c r="A13" s="19">
        <v>161</v>
      </c>
      <c r="B13" s="19">
        <v>9943</v>
      </c>
      <c r="C13" s="19" t="s">
        <v>1742</v>
      </c>
      <c r="D13" s="19" t="s">
        <v>1743</v>
      </c>
      <c r="E13" s="17" t="s">
        <v>33</v>
      </c>
      <c r="F13" s="19" t="s">
        <v>1742</v>
      </c>
      <c r="G13" s="19" t="s">
        <v>1744</v>
      </c>
      <c r="H13" s="17" t="s">
        <v>33</v>
      </c>
      <c r="I13" s="19" t="s">
        <v>1710</v>
      </c>
      <c r="J13" s="17" t="s">
        <v>82</v>
      </c>
      <c r="K13" s="17" t="s">
        <v>83</v>
      </c>
      <c r="L13" s="19" t="s">
        <v>1590</v>
      </c>
      <c r="M13" s="19" t="s">
        <v>1221</v>
      </c>
      <c r="N13" s="19" t="s">
        <v>150</v>
      </c>
      <c r="O13" s="154" t="s">
        <v>1745</v>
      </c>
      <c r="P13" s="17" t="s">
        <v>87</v>
      </c>
      <c r="Q13" s="19" t="s">
        <v>116</v>
      </c>
      <c r="R13" s="19" t="s">
        <v>1670</v>
      </c>
      <c r="S13" s="154" t="s">
        <v>1746</v>
      </c>
      <c r="T13" s="154" t="s">
        <v>1746</v>
      </c>
      <c r="U13" s="133">
        <v>43720</v>
      </c>
      <c r="V13" s="146">
        <v>3.19</v>
      </c>
      <c r="W13" s="148">
        <v>146</v>
      </c>
      <c r="X13" s="133">
        <v>203.62200000000001</v>
      </c>
      <c r="Y13" s="147">
        <v>0.15750538881503001</v>
      </c>
      <c r="Z13" s="147">
        <v>1.02848352799111E-4</v>
      </c>
    </row>
    <row r="14" spans="1:26" x14ac:dyDescent="0.25">
      <c r="A14" s="19">
        <v>161</v>
      </c>
      <c r="B14" s="19">
        <v>9943</v>
      </c>
      <c r="C14" s="19" t="s">
        <v>1718</v>
      </c>
      <c r="D14" s="19" t="s">
        <v>1719</v>
      </c>
      <c r="E14" s="17" t="s">
        <v>143</v>
      </c>
      <c r="F14" s="19" t="s">
        <v>1720</v>
      </c>
      <c r="G14" s="19" t="s">
        <v>1721</v>
      </c>
      <c r="H14" s="17" t="s">
        <v>33</v>
      </c>
      <c r="I14" s="19" t="s">
        <v>1710</v>
      </c>
      <c r="J14" s="17" t="s">
        <v>82</v>
      </c>
      <c r="K14" s="17" t="s">
        <v>231</v>
      </c>
      <c r="L14" s="19" t="s">
        <v>1590</v>
      </c>
      <c r="M14" s="19" t="s">
        <v>1221</v>
      </c>
      <c r="N14" s="19" t="s">
        <v>150</v>
      </c>
      <c r="O14" s="154" t="s">
        <v>1722</v>
      </c>
      <c r="P14" s="17" t="s">
        <v>87</v>
      </c>
      <c r="Q14" s="19" t="s">
        <v>116</v>
      </c>
      <c r="R14" s="19" t="s">
        <v>1670</v>
      </c>
      <c r="S14" s="154" t="s">
        <v>1723</v>
      </c>
      <c r="T14" s="154" t="s">
        <v>1723</v>
      </c>
      <c r="U14" s="133">
        <v>474</v>
      </c>
      <c r="V14" s="146">
        <v>3.19</v>
      </c>
      <c r="W14" s="148">
        <v>624</v>
      </c>
      <c r="X14" s="133">
        <v>9.4350000000000005</v>
      </c>
      <c r="Y14" s="147">
        <v>7.2983609711480104E-3</v>
      </c>
      <c r="Z14" s="147">
        <v>4.7657061746465501E-6</v>
      </c>
    </row>
    <row r="15" spans="1:26" x14ac:dyDescent="0.25">
      <c r="A15" s="19">
        <v>161</v>
      </c>
      <c r="B15" s="19">
        <v>12468</v>
      </c>
      <c r="C15" s="19" t="s">
        <v>1706</v>
      </c>
      <c r="D15" s="19" t="s">
        <v>1707</v>
      </c>
      <c r="E15" s="17" t="s">
        <v>33</v>
      </c>
      <c r="F15" s="19" t="s">
        <v>1708</v>
      </c>
      <c r="G15" s="19" t="s">
        <v>1709</v>
      </c>
      <c r="H15" s="17" t="s">
        <v>146</v>
      </c>
      <c r="I15" s="19" t="s">
        <v>1710</v>
      </c>
      <c r="J15" s="17" t="s">
        <v>30</v>
      </c>
      <c r="K15" s="17" t="s">
        <v>30</v>
      </c>
      <c r="L15" s="19" t="s">
        <v>1590</v>
      </c>
      <c r="M15" s="19" t="s">
        <v>1132</v>
      </c>
      <c r="N15" s="19" t="s">
        <v>150</v>
      </c>
      <c r="O15" s="154" t="s">
        <v>1711</v>
      </c>
      <c r="P15" s="17" t="s">
        <v>34</v>
      </c>
      <c r="Q15" s="19" t="s">
        <v>116</v>
      </c>
      <c r="R15" s="19" t="s">
        <v>1583</v>
      </c>
      <c r="S15" s="154" t="s">
        <v>1712</v>
      </c>
      <c r="T15" s="154" t="s">
        <v>1712</v>
      </c>
      <c r="U15" s="133">
        <v>7270</v>
      </c>
      <c r="V15" s="146">
        <v>1</v>
      </c>
      <c r="W15" s="148">
        <v>0</v>
      </c>
      <c r="X15" s="133">
        <v>0</v>
      </c>
      <c r="Y15" s="147">
        <v>1.06757583634248E-8</v>
      </c>
      <c r="Z15" s="147">
        <v>2.5362508698104097E-12</v>
      </c>
    </row>
    <row r="16" spans="1:26" x14ac:dyDescent="0.25">
      <c r="A16" s="19">
        <v>161</v>
      </c>
      <c r="B16" s="19">
        <v>12468</v>
      </c>
      <c r="C16" s="19" t="s">
        <v>1713</v>
      </c>
      <c r="D16" s="19" t="s">
        <v>1714</v>
      </c>
      <c r="E16" s="17" t="s">
        <v>985</v>
      </c>
      <c r="F16" s="19" t="s">
        <v>1715</v>
      </c>
      <c r="G16" s="19" t="s">
        <v>1716</v>
      </c>
      <c r="H16" s="17" t="s">
        <v>146</v>
      </c>
      <c r="I16" s="19" t="s">
        <v>1710</v>
      </c>
      <c r="J16" s="17" t="s">
        <v>82</v>
      </c>
      <c r="K16" s="17" t="s">
        <v>83</v>
      </c>
      <c r="L16" s="19" t="s">
        <v>1590</v>
      </c>
      <c r="M16" s="19" t="s">
        <v>951</v>
      </c>
      <c r="N16" s="19" t="s">
        <v>150</v>
      </c>
      <c r="O16" s="154" t="s">
        <v>1717</v>
      </c>
      <c r="P16" s="17" t="s">
        <v>87</v>
      </c>
      <c r="Q16" s="19" t="s">
        <v>116</v>
      </c>
      <c r="R16" s="19" t="s">
        <v>1670</v>
      </c>
      <c r="S16" s="154" t="s">
        <v>1585</v>
      </c>
      <c r="T16" s="154" t="s">
        <v>1585</v>
      </c>
      <c r="U16" s="133">
        <v>85</v>
      </c>
      <c r="V16" s="146">
        <v>3.19</v>
      </c>
      <c r="W16" s="148">
        <v>2500</v>
      </c>
      <c r="X16" s="133">
        <v>6.81</v>
      </c>
      <c r="Y16" s="147">
        <v>0.99999998932424194</v>
      </c>
      <c r="Z16" s="147">
        <v>2.3757102365891099E-4</v>
      </c>
    </row>
    <row r="17" spans="1:26" x14ac:dyDescent="0.25">
      <c r="A17" s="19"/>
      <c r="B17" s="19"/>
      <c r="C17" s="19"/>
      <c r="D17" s="19"/>
      <c r="E17" s="17"/>
      <c r="F17" s="19"/>
      <c r="G17" s="19"/>
      <c r="H17" s="17"/>
      <c r="I17" s="19"/>
      <c r="J17" s="17"/>
      <c r="K17" s="17"/>
      <c r="L17" s="19"/>
      <c r="M17" s="19"/>
      <c r="N17" s="19"/>
      <c r="O17" s="19"/>
      <c r="P17" s="17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5">
      <c r="A18" s="19"/>
      <c r="B18" s="19"/>
      <c r="C18" s="19"/>
      <c r="D18" s="19"/>
      <c r="E18" s="17"/>
      <c r="F18" s="19"/>
      <c r="G18" s="19"/>
      <c r="H18" s="17"/>
      <c r="I18" s="19"/>
      <c r="J18" s="17"/>
      <c r="K18" s="17"/>
      <c r="L18" s="19"/>
      <c r="M18" s="19"/>
      <c r="N18" s="19"/>
      <c r="O18" s="19"/>
      <c r="P18" s="17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5">
      <c r="A19" s="4"/>
      <c r="B19" s="19"/>
      <c r="C19" s="19"/>
      <c r="D19" s="19"/>
      <c r="E19" s="17"/>
      <c r="F19" s="19"/>
      <c r="G19" s="19"/>
      <c r="H19" s="17"/>
      <c r="I19" s="19"/>
      <c r="J19" s="17"/>
      <c r="K19" s="17"/>
      <c r="L19" s="19"/>
      <c r="M19" s="19"/>
      <c r="N19" s="19"/>
      <c r="O19" s="19"/>
      <c r="P19" s="17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5">
      <c r="E20" s="17"/>
      <c r="H20" s="4"/>
      <c r="I20" s="19"/>
      <c r="J20" s="17"/>
      <c r="K20" s="17"/>
      <c r="L20" s="19"/>
      <c r="M20" s="19"/>
      <c r="N20" s="19"/>
      <c r="R20" s="19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1">
    <dataValidation type="list" allowBlank="1" showInputMessage="1" showErrorMessage="1" sqref="J2:J20" xr:uid="{00000000-0002-0000-1200-000000000000}">
      <formula1>israel_abroad</formula1>
    </dataValidation>
    <dataValidation type="list" allowBlank="1" showInputMessage="1" showErrorMessage="1" sqref="N2:N20" xr:uid="{00000000-0002-0000-1200-000001000000}">
      <formula1>Holding_interest</formula1>
    </dataValidation>
    <dataValidation type="list" allowBlank="1" showInputMessage="1" showErrorMessage="1" sqref="Q2:Q19" xr:uid="{00000000-0002-0000-1200-000002000000}">
      <formula1>Valuation</formula1>
    </dataValidation>
    <dataValidation type="list" allowBlank="1" showInputMessage="1" showErrorMessage="1" sqref="R2:R20" xr:uid="{00000000-0002-0000-1200-000003000000}">
      <formula1>Dependence_Independence</formula1>
    </dataValidation>
    <dataValidation type="list" allowBlank="1" showInputMessage="1" showErrorMessage="1" sqref="K2:K20" xr:uid="{00000000-0002-0000-1200-000004000000}">
      <formula1>Country_list</formula1>
    </dataValidation>
    <dataValidation type="list" allowBlank="1" showInputMessage="1" showErrorMessage="1" sqref="E3:E20" xr:uid="{00000000-0002-0000-1200-000005000000}">
      <formula1>Issuer_Number_Type_2</formula1>
    </dataValidation>
    <dataValidation type="list" allowBlank="1" showInputMessage="1" showErrorMessage="1" sqref="H2" xr:uid="{00000000-0002-0000-1200-000006000000}">
      <formula1>Type_of_Security_ID</formula1>
    </dataValidation>
    <dataValidation type="list" allowBlank="1" showInputMessage="1" showErrorMessage="1" sqref="H3:H19" xr:uid="{00000000-0002-0000-1200-000007000000}">
      <formula1>Type_of_Security_ID_Traded</formula1>
    </dataValidation>
    <dataValidation type="list" allowBlank="1" showInputMessage="1" showErrorMessage="1" sqref="E2" xr:uid="{00000000-0002-0000-1200-000008000000}">
      <formula1>Issuer_Number_Type_3</formula1>
    </dataValidation>
    <dataValidation type="list" allowBlank="1" showInputMessage="1" showErrorMessage="1" sqref="M2:M20" xr:uid="{00000000-0002-0000-1200-000009000000}">
      <formula1>Industry_Sector</formula1>
    </dataValidation>
    <dataValidation type="list" allowBlank="1" showInputMessage="1" showErrorMessage="1" sqref="L2:L20" xr:uid="{00000000-0002-0000-1200-00000A000000}">
      <formula1>tradeable_status_stock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B000000}">
          <x14:formula1>
            <xm:f>'אפשרויות בחירה'!$C$946:$C$955</xm:f>
          </x14:formula1>
          <xm:sqref>I2:I20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84740745262"/>
  </sheetPr>
  <dimension ref="A1:E32"/>
  <sheetViews>
    <sheetView showGridLines="0" rightToLeft="1" zoomScale="90" zoomScaleNormal="90" workbookViewId="0">
      <pane xSplit="5" ySplit="32" topLeftCell="F33" activePane="bottomRight" state="frozen"/>
      <selection pane="topRight" activeCell="F1" sqref="F1"/>
      <selection pane="bottomLeft" activeCell="A33" sqref="A33"/>
      <selection pane="bottomRight" activeCell="C20" sqref="C20"/>
    </sheetView>
  </sheetViews>
  <sheetFormatPr defaultColWidth="0" defaultRowHeight="13.2" zeroHeight="1" x14ac:dyDescent="0.25"/>
  <cols>
    <col min="1" max="1" width="42.69921875" style="5" customWidth="1"/>
    <col min="2" max="4" width="13" style="6" customWidth="1"/>
    <col min="5" max="5" width="14" style="130" customWidth="1"/>
    <col min="6" max="6" width="2.3984375" style="5" hidden="1" customWidth="1"/>
    <col min="7" max="16384" width="2.3984375" style="5" hidden="1"/>
  </cols>
  <sheetData>
    <row r="1" spans="1:5" ht="18.75" customHeight="1" x14ac:dyDescent="0.25">
      <c r="A1" s="38"/>
      <c r="B1" s="39"/>
      <c r="C1" s="97" t="s">
        <v>3071</v>
      </c>
      <c r="D1" s="96"/>
      <c r="E1" s="127"/>
    </row>
    <row r="2" spans="1:5" ht="26.4" x14ac:dyDescent="0.25">
      <c r="A2" s="38"/>
      <c r="B2" s="39" t="s">
        <v>36</v>
      </c>
      <c r="C2" s="39" t="s">
        <v>2739</v>
      </c>
      <c r="D2" s="179" t="s">
        <v>22</v>
      </c>
      <c r="E2" s="127" t="s">
        <v>3072</v>
      </c>
    </row>
    <row r="3" spans="1:5" x14ac:dyDescent="0.25">
      <c r="A3" s="41" t="s">
        <v>2777</v>
      </c>
      <c r="B3" s="168">
        <f>SUM('מזומנים ושווי מזומנים'!O:O)</f>
        <v>110756.08500000001</v>
      </c>
      <c r="C3" s="42"/>
      <c r="D3" s="42"/>
      <c r="E3" s="128">
        <f>SUM('מזומנים ושווי מזומנים'!O:O)/B30</f>
        <v>4.8508796042349228E-2</v>
      </c>
    </row>
    <row r="4" spans="1:5" x14ac:dyDescent="0.25">
      <c r="A4" s="41" t="s">
        <v>2787</v>
      </c>
      <c r="B4" s="168">
        <f>SUM('איגרות חוב ממשלתיות'!U:U)</f>
        <v>481572.72400000005</v>
      </c>
      <c r="C4" s="42"/>
      <c r="D4" s="42"/>
      <c r="E4" s="128">
        <f>SUM('איגרות חוב ממשלתיות'!U:U)/B30</f>
        <v>0.21091855177144025</v>
      </c>
    </row>
    <row r="5" spans="1:5" x14ac:dyDescent="0.25">
      <c r="A5" s="41" t="s">
        <v>2792</v>
      </c>
      <c r="B5" s="168">
        <f>SUM('ניירות ערך מסחריים'!AD:AD)</f>
        <v>0</v>
      </c>
      <c r="C5" s="42"/>
      <c r="D5" s="42"/>
      <c r="E5" s="128">
        <f>SUM('ניירות ערך מסחריים'!AD:AD)/B30</f>
        <v>0</v>
      </c>
    </row>
    <row r="6" spans="1:5" x14ac:dyDescent="0.25">
      <c r="A6" s="41" t="s">
        <v>2793</v>
      </c>
      <c r="B6" s="168">
        <f>SUM('איגרות חוב'!AD:AD)</f>
        <v>369063.25799999991</v>
      </c>
      <c r="C6" s="42"/>
      <c r="D6" s="42"/>
      <c r="E6" s="128">
        <f>SUM('איגרות חוב'!AD:AD)/B30</f>
        <v>0.16164181235773101</v>
      </c>
    </row>
    <row r="7" spans="1:5" x14ac:dyDescent="0.25">
      <c r="A7" s="41" t="s">
        <v>2799</v>
      </c>
      <c r="B7" s="168">
        <f>SUM('מניות מבכ ויהש'!U:U)</f>
        <v>463188.56899999984</v>
      </c>
      <c r="C7" s="42"/>
      <c r="D7" s="42"/>
      <c r="E7" s="128">
        <f>SUM('מניות מבכ ויהש'!U:U)/B30</f>
        <v>0.202866685137603</v>
      </c>
    </row>
    <row r="8" spans="1:5" x14ac:dyDescent="0.25">
      <c r="A8" s="41" t="s">
        <v>2399</v>
      </c>
      <c r="B8" s="168">
        <f>SUM('קרנות סל'!T:T)</f>
        <v>512755.69800000009</v>
      </c>
      <c r="C8" s="42"/>
      <c r="D8" s="42"/>
      <c r="E8" s="128">
        <f>SUM('קרנות סל'!T:T)/B30</f>
        <v>0.22457602734725066</v>
      </c>
    </row>
    <row r="9" spans="1:5" x14ac:dyDescent="0.25">
      <c r="A9" s="41" t="s">
        <v>2808</v>
      </c>
      <c r="B9" s="168">
        <f>SUM('קרנות נאמנות'!T:T)</f>
        <v>31956.374</v>
      </c>
      <c r="C9" s="42"/>
      <c r="D9" s="42"/>
      <c r="E9" s="128">
        <f>SUM('קרנות נאמנות'!T:T)/B30</f>
        <v>1.3996208231981401E-2</v>
      </c>
    </row>
    <row r="10" spans="1:5" x14ac:dyDescent="0.25">
      <c r="A10" s="41" t="s">
        <v>2928</v>
      </c>
      <c r="B10" s="168">
        <f>SUM('כתבי אופציה'!W:W)</f>
        <v>540.57299999999998</v>
      </c>
      <c r="C10" s="42"/>
      <c r="D10" s="42"/>
      <c r="E10" s="128">
        <f>SUM('כתבי אופציה'!W:W)/B30</f>
        <v>2.3675941058227951E-4</v>
      </c>
    </row>
    <row r="11" spans="1:5" x14ac:dyDescent="0.25">
      <c r="A11" s="41" t="s">
        <v>2810</v>
      </c>
      <c r="B11" s="168">
        <f>SUM(אופציות!V:V)</f>
        <v>0</v>
      </c>
      <c r="C11" s="42"/>
      <c r="D11" s="42"/>
      <c r="E11" s="128">
        <f>SUM(אופציות!V:V)/B30</f>
        <v>0</v>
      </c>
    </row>
    <row r="12" spans="1:5" x14ac:dyDescent="0.25">
      <c r="A12" s="41" t="s">
        <v>2929</v>
      </c>
      <c r="B12" s="168">
        <f>SUM('חוזים עתידיים'!R:R)</f>
        <v>-1015.905</v>
      </c>
      <c r="C12" s="42"/>
      <c r="D12" s="42"/>
      <c r="E12" s="128">
        <f>SUM('חוזים עתידיים'!R:R)/B30</f>
        <v>-4.4494465873728555E-4</v>
      </c>
    </row>
    <row r="13" spans="1:5" x14ac:dyDescent="0.25">
      <c r="A13" s="41" t="s">
        <v>2815</v>
      </c>
      <c r="B13" s="168">
        <f>SUM('מוצרים מובנים'!Z:Z)</f>
        <v>4537.8999999999996</v>
      </c>
      <c r="C13" s="42"/>
      <c r="D13" s="42"/>
      <c r="E13" s="128">
        <f>SUM('מוצרים מובנים'!Z:Z)/B30</f>
        <v>1.9875031296075203E-3</v>
      </c>
    </row>
    <row r="14" spans="1:5" x14ac:dyDescent="0.25">
      <c r="A14" s="41" t="s">
        <v>2821</v>
      </c>
      <c r="B14" s="168">
        <f>SUM('לא סחיר איגרות חוב ממשלתיות'!U:U)</f>
        <v>0</v>
      </c>
      <c r="C14" s="42"/>
      <c r="D14" s="42"/>
      <c r="E14" s="128">
        <f>SUM('לא סחיר איגרות חוב ממשלתיות'!U:U)/B30</f>
        <v>0</v>
      </c>
    </row>
    <row r="15" spans="1:5" x14ac:dyDescent="0.25">
      <c r="A15" s="41" t="s">
        <v>2822</v>
      </c>
      <c r="B15" s="168">
        <f>SUM('לא סחיר איגרות חוב מיועדות'!N:N)</f>
        <v>0</v>
      </c>
      <c r="C15" s="42"/>
      <c r="D15" s="42"/>
      <c r="E15" s="128">
        <f>SUM('לא סחיר איגרות חוב מיועדות'!N:N)/B30</f>
        <v>0</v>
      </c>
    </row>
    <row r="16" spans="1:5" x14ac:dyDescent="0.25">
      <c r="A16" s="41" t="s">
        <v>2828</v>
      </c>
      <c r="B16" s="168">
        <f>SUM('אפיק השקעה מובטח תשואה'!F:F)</f>
        <v>0</v>
      </c>
      <c r="C16" s="42"/>
      <c r="D16" s="42"/>
      <c r="E16" s="128">
        <f>SUM('אפיק השקעה מובטח תשואה'!F:F)/B30</f>
        <v>0</v>
      </c>
    </row>
    <row r="17" spans="1:5" x14ac:dyDescent="0.25">
      <c r="A17" s="41" t="s">
        <v>2832</v>
      </c>
      <c r="B17" s="168">
        <f>SUM('לא סחיר ניירות ערך מסחריים'!AI:AI)</f>
        <v>174.839</v>
      </c>
      <c r="C17" s="42"/>
      <c r="D17" s="42"/>
      <c r="E17" s="128">
        <f>SUM('לא סחיר ניירות ערך מסחריים'!AI:AI)/B30</f>
        <v>7.6575742012263215E-5</v>
      </c>
    </row>
    <row r="18" spans="1:5" x14ac:dyDescent="0.25">
      <c r="A18" s="41" t="s">
        <v>2834</v>
      </c>
      <c r="B18" s="168">
        <f>SUM('לא סחיר איגרות חוב'!AG:AG)</f>
        <v>18477.207000000006</v>
      </c>
      <c r="C18" s="42"/>
      <c r="D18" s="42"/>
      <c r="E18" s="128">
        <f>SUM('לא סחיר איגרות חוב'!AG:AG)/B30</f>
        <v>8.0926214193582924E-3</v>
      </c>
    </row>
    <row r="19" spans="1:5" x14ac:dyDescent="0.25">
      <c r="A19" s="41" t="s">
        <v>2837</v>
      </c>
      <c r="B19" s="168">
        <f>SUM('לא סחיר מניות מבכ ויהש'!X:X)</f>
        <v>1657.3489999999999</v>
      </c>
      <c r="C19" s="42"/>
      <c r="D19" s="42"/>
      <c r="E19" s="128">
        <f>SUM('לא סחיר מניות מבכ ויהש'!X:X)/B30</f>
        <v>7.2588340958414555E-4</v>
      </c>
    </row>
    <row r="20" spans="1:5" x14ac:dyDescent="0.25">
      <c r="A20" s="41" t="s">
        <v>2640</v>
      </c>
      <c r="B20" s="168">
        <f>SUM('קרנות השקעה'!W:W)</f>
        <v>256753.92500000002</v>
      </c>
      <c r="C20" s="42"/>
      <c r="D20" s="42"/>
      <c r="E20" s="128">
        <f>SUM('קרנות השקעה'!W:W)/B30</f>
        <v>0.11245272691696923</v>
      </c>
    </row>
    <row r="21" spans="1:5" x14ac:dyDescent="0.25">
      <c r="A21" s="41" t="s">
        <v>2932</v>
      </c>
      <c r="B21" s="168">
        <f>SUM('לא סחיר כתבי אופציה'!Z:Z)</f>
        <v>0</v>
      </c>
      <c r="C21" s="42"/>
      <c r="D21" s="42"/>
      <c r="E21" s="128">
        <f>SUM('לא סחיר כתבי אופציה'!Z:Z)/B30</f>
        <v>0</v>
      </c>
    </row>
    <row r="22" spans="1:5" x14ac:dyDescent="0.25">
      <c r="A22" s="41" t="s">
        <v>2848</v>
      </c>
      <c r="B22" s="168">
        <f>SUM('לא סחיר אופציות'!Z:Z)</f>
        <v>0</v>
      </c>
      <c r="C22" s="42"/>
      <c r="D22" s="42"/>
      <c r="E22" s="128">
        <f>SUM('לא סחיר אופציות'!Z:Z)/B30</f>
        <v>0</v>
      </c>
    </row>
    <row r="23" spans="1:5" x14ac:dyDescent="0.25">
      <c r="A23" s="41" t="s">
        <v>2855</v>
      </c>
      <c r="B23" s="168">
        <f>SUM('לא סחיר נגזרים אחרים'!R:R)</f>
        <v>4057.9375300000002</v>
      </c>
      <c r="C23" s="42"/>
      <c r="D23" s="42"/>
      <c r="E23" s="128">
        <f>SUM('לא סחיר נגזרים אחרים'!R:R)/B30</f>
        <v>1.7772898346430754E-3</v>
      </c>
    </row>
    <row r="24" spans="1:5" x14ac:dyDescent="0.25">
      <c r="A24" s="41" t="s">
        <v>2850</v>
      </c>
      <c r="B24" s="168">
        <f>SUM(הלוואות!AT:AT)</f>
        <v>29066.810999999998</v>
      </c>
      <c r="C24" s="42"/>
      <c r="D24" s="42"/>
      <c r="E24" s="128">
        <f>SUM(הלוואות!AT:AT)/B30</f>
        <v>1.2730641448734061E-2</v>
      </c>
    </row>
    <row r="25" spans="1:5" x14ac:dyDescent="0.25">
      <c r="A25" s="41" t="s">
        <v>2866</v>
      </c>
      <c r="B25" s="168">
        <f>SUM('לא סחיר מוצרים מובנים'!AB:AB)</f>
        <v>0</v>
      </c>
      <c r="C25" s="42"/>
      <c r="D25" s="42"/>
      <c r="E25" s="128">
        <f>SUM('לא סחיר מוצרים מובנים'!AE:AE)/B30</f>
        <v>0</v>
      </c>
    </row>
    <row r="26" spans="1:5" x14ac:dyDescent="0.25">
      <c r="A26" s="41" t="s">
        <v>2871</v>
      </c>
      <c r="B26" s="168">
        <f>SUM('פיקדונות מעל 3 חודשים'!T:T)</f>
        <v>0</v>
      </c>
      <c r="C26" s="42"/>
      <c r="D26" s="42"/>
      <c r="E26" s="128">
        <f>SUM('פיקדונות מעל 3 חודשים'!T:T)/B30</f>
        <v>0</v>
      </c>
    </row>
    <row r="27" spans="1:5" x14ac:dyDescent="0.25">
      <c r="A27" s="41" t="s">
        <v>2874</v>
      </c>
      <c r="B27" s="168">
        <f>SUM('זכויות מקרקעין'!S:S)</f>
        <v>567.50400000000002</v>
      </c>
      <c r="C27" s="42"/>
      <c r="D27" s="42"/>
      <c r="E27" s="128">
        <f>SUM('זכויות מקרקעין'!S:S)/B30</f>
        <v>2.4855461250022839E-4</v>
      </c>
    </row>
    <row r="28" spans="1:5" x14ac:dyDescent="0.25">
      <c r="A28" s="41" t="s">
        <v>2908</v>
      </c>
      <c r="B28" s="168">
        <f>SUM('השקעה בחברות מוחזקות'!U:U)</f>
        <v>0</v>
      </c>
      <c r="C28" s="42"/>
      <c r="D28" s="42"/>
      <c r="E28" s="128">
        <f>SUM('השקעה בחברות מוחזקות'!U:U)/B30</f>
        <v>0</v>
      </c>
    </row>
    <row r="29" spans="1:5" x14ac:dyDescent="0.25">
      <c r="A29" s="41" t="s">
        <v>2876</v>
      </c>
      <c r="B29" s="169">
        <f>SUM('נכסים אחרים'!N:N)</f>
        <v>-894.31799999999998</v>
      </c>
      <c r="C29" s="123"/>
      <c r="D29" s="123"/>
      <c r="E29" s="129">
        <f>SUM('נכסים אחרים'!N:N)/B30</f>
        <v>-3.9169215360945335E-4</v>
      </c>
    </row>
    <row r="30" spans="1:5" ht="13.8" x14ac:dyDescent="0.25">
      <c r="A30" s="40" t="s">
        <v>3073</v>
      </c>
      <c r="B30" s="171">
        <f>IF(SUM(B3:B29)=0,0.0001,SUM(B3:B29))</f>
        <v>2283216.5305300001</v>
      </c>
      <c r="C30" s="124">
        <f>SUM(C3:C29)</f>
        <v>0</v>
      </c>
      <c r="D30" s="124">
        <f>SUM(D3:D29)</f>
        <v>0</v>
      </c>
      <c r="E30" s="170">
        <f>SUM(E3:E29)</f>
        <v>0.99999999999999989</v>
      </c>
    </row>
    <row r="31" spans="1:5" x14ac:dyDescent="0.25">
      <c r="A31" s="41" t="s">
        <v>2939</v>
      </c>
      <c r="B31" s="42"/>
      <c r="C31" s="42"/>
      <c r="D31" s="42"/>
      <c r="E31" s="128"/>
    </row>
    <row r="32" spans="1:5" x14ac:dyDescent="0.25">
      <c r="A32" s="41" t="s">
        <v>3074</v>
      </c>
      <c r="B32" s="168">
        <f>SUM('יתרות התחייבות להשקעה'!O:O)</f>
        <v>93845.662859854972</v>
      </c>
      <c r="C32" s="42"/>
      <c r="D32" s="42"/>
      <c r="E32" s="168">
        <f>SUM('יתרות התחייבות להשקעה'!O:O)</f>
        <v>93845.662859854972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74"/>
  <sheetViews>
    <sheetView rightToLeft="1" workbookViewId="0">
      <selection activeCell="A2" sqref="A2"/>
    </sheetView>
  </sheetViews>
  <sheetFormatPr defaultColWidth="0" defaultRowHeight="13.8" x14ac:dyDescent="0.25"/>
  <cols>
    <col min="1" max="15" width="11.59765625" style="2" customWidth="1"/>
    <col min="16" max="16" width="11.59765625" customWidth="1"/>
    <col min="17" max="26" width="11.59765625" style="2" customWidth="1"/>
    <col min="27" max="27" width="9" style="2" hidden="1" customWidth="1"/>
    <col min="28" max="16384" width="9" style="2" hidden="1"/>
  </cols>
  <sheetData>
    <row r="1" spans="1:26" ht="52.8" x14ac:dyDescent="0.25">
      <c r="A1" s="18" t="s">
        <v>0</v>
      </c>
      <c r="B1" s="18" t="s">
        <v>1</v>
      </c>
      <c r="C1" s="18" t="s">
        <v>1747</v>
      </c>
      <c r="D1" s="18" t="s">
        <v>1748</v>
      </c>
      <c r="E1" s="18" t="s">
        <v>1749</v>
      </c>
      <c r="F1" s="18" t="s">
        <v>1750</v>
      </c>
      <c r="G1" s="18" t="s">
        <v>1751</v>
      </c>
      <c r="H1" s="18" t="s">
        <v>1752</v>
      </c>
      <c r="I1" s="18" t="s">
        <v>5</v>
      </c>
      <c r="J1" s="18" t="s">
        <v>1753</v>
      </c>
      <c r="K1" s="18" t="s">
        <v>6</v>
      </c>
      <c r="L1" s="18" t="s">
        <v>1754</v>
      </c>
      <c r="M1" s="18" t="s">
        <v>1755</v>
      </c>
      <c r="N1" s="18" t="s">
        <v>7</v>
      </c>
      <c r="O1" s="18" t="s">
        <v>134</v>
      </c>
      <c r="P1" s="158" t="s">
        <v>1565</v>
      </c>
      <c r="Q1" s="18" t="s">
        <v>11</v>
      </c>
      <c r="R1" s="18" t="s">
        <v>1571</v>
      </c>
      <c r="S1" s="18" t="s">
        <v>1572</v>
      </c>
      <c r="T1" s="153" t="s">
        <v>1574</v>
      </c>
      <c r="U1" s="138" t="s">
        <v>18</v>
      </c>
      <c r="V1" s="98" t="s">
        <v>1756</v>
      </c>
      <c r="W1" s="18" t="s">
        <v>20</v>
      </c>
      <c r="X1" s="140" t="s">
        <v>1757</v>
      </c>
      <c r="Y1" s="140" t="s">
        <v>24</v>
      </c>
      <c r="Z1" s="140" t="s">
        <v>25</v>
      </c>
    </row>
    <row r="2" spans="1:26" x14ac:dyDescent="0.25">
      <c r="A2" s="19">
        <v>161</v>
      </c>
      <c r="B2" s="19">
        <v>9938</v>
      </c>
      <c r="C2" s="19" t="s">
        <v>1758</v>
      </c>
      <c r="D2" s="19" t="s">
        <v>1719</v>
      </c>
      <c r="E2" s="19" t="s">
        <v>143</v>
      </c>
      <c r="F2" s="19" t="s">
        <v>1759</v>
      </c>
      <c r="G2" s="19">
        <v>27970027</v>
      </c>
      <c r="H2" s="19" t="s">
        <v>33</v>
      </c>
      <c r="I2" s="2" t="s">
        <v>1760</v>
      </c>
      <c r="J2" s="19" t="s">
        <v>1761</v>
      </c>
      <c r="K2" s="17" t="s">
        <v>82</v>
      </c>
      <c r="L2" s="19" t="s">
        <v>83</v>
      </c>
      <c r="M2" s="19" t="s">
        <v>1660</v>
      </c>
      <c r="N2" s="17" t="s">
        <v>30</v>
      </c>
      <c r="O2" s="19" t="s">
        <v>150</v>
      </c>
      <c r="P2" s="156" t="s">
        <v>1762</v>
      </c>
      <c r="Q2" s="17" t="s">
        <v>87</v>
      </c>
      <c r="R2" s="19" t="s">
        <v>1763</v>
      </c>
      <c r="S2" s="19" t="s">
        <v>1583</v>
      </c>
      <c r="T2" s="154" t="s">
        <v>1764</v>
      </c>
      <c r="U2" s="146">
        <v>3.19</v>
      </c>
      <c r="V2" s="133">
        <v>45.624000000000002</v>
      </c>
      <c r="W2" s="133">
        <v>145.541</v>
      </c>
      <c r="X2" s="147">
        <v>0</v>
      </c>
      <c r="Y2" s="147">
        <v>0.40309769255139999</v>
      </c>
      <c r="Z2" s="147">
        <v>1.66722854739937E-3</v>
      </c>
    </row>
    <row r="3" spans="1:26" x14ac:dyDescent="0.25">
      <c r="A3" s="19">
        <v>161</v>
      </c>
      <c r="B3" s="19">
        <v>9938</v>
      </c>
      <c r="C3" s="19" t="s">
        <v>1765</v>
      </c>
      <c r="D3" s="2" t="s">
        <v>1766</v>
      </c>
      <c r="E3" s="19" t="s">
        <v>829</v>
      </c>
      <c r="F3" s="19" t="s">
        <v>1767</v>
      </c>
      <c r="G3" s="19">
        <v>27970029</v>
      </c>
      <c r="H3" s="19" t="s">
        <v>33</v>
      </c>
      <c r="I3" s="2" t="s">
        <v>1760</v>
      </c>
      <c r="J3" s="19" t="s">
        <v>1768</v>
      </c>
      <c r="K3" s="17" t="s">
        <v>82</v>
      </c>
      <c r="L3" s="19" t="s">
        <v>1769</v>
      </c>
      <c r="M3" s="19" t="s">
        <v>1330</v>
      </c>
      <c r="N3" s="17" t="s">
        <v>1330</v>
      </c>
      <c r="O3" s="19" t="s">
        <v>150</v>
      </c>
      <c r="P3" s="156" t="s">
        <v>1770</v>
      </c>
      <c r="Q3" s="17" t="s">
        <v>87</v>
      </c>
      <c r="R3" s="19" t="s">
        <v>1763</v>
      </c>
      <c r="S3" s="19" t="s">
        <v>1670</v>
      </c>
      <c r="T3" s="159" t="s">
        <v>1771</v>
      </c>
      <c r="U3" s="146">
        <v>3.19</v>
      </c>
      <c r="V3" s="133">
        <v>67.56</v>
      </c>
      <c r="W3" s="133">
        <v>215.51599999999999</v>
      </c>
      <c r="X3" s="160">
        <v>0</v>
      </c>
      <c r="Y3" s="147">
        <v>0.59690230744859996</v>
      </c>
      <c r="Z3" s="147">
        <v>2.4688123632956899E-3</v>
      </c>
    </row>
    <row r="4" spans="1:26" x14ac:dyDescent="0.25">
      <c r="A4" s="19">
        <v>161</v>
      </c>
      <c r="B4" s="19">
        <v>9942</v>
      </c>
      <c r="C4" s="19" t="s">
        <v>1765</v>
      </c>
      <c r="D4" s="2" t="s">
        <v>1766</v>
      </c>
      <c r="E4" s="19" t="s">
        <v>829</v>
      </c>
      <c r="F4" s="19" t="s">
        <v>1767</v>
      </c>
      <c r="G4" s="19">
        <v>27970029</v>
      </c>
      <c r="H4" s="19" t="s">
        <v>33</v>
      </c>
      <c r="I4" s="2" t="s">
        <v>1760</v>
      </c>
      <c r="J4" s="19" t="s">
        <v>1768</v>
      </c>
      <c r="K4" s="17" t="s">
        <v>82</v>
      </c>
      <c r="L4" s="19" t="s">
        <v>1769</v>
      </c>
      <c r="M4" s="19" t="s">
        <v>1330</v>
      </c>
      <c r="N4" s="17" t="s">
        <v>1330</v>
      </c>
      <c r="O4" s="19" t="s">
        <v>150</v>
      </c>
      <c r="P4" s="156" t="s">
        <v>1770</v>
      </c>
      <c r="Q4" s="17" t="s">
        <v>87</v>
      </c>
      <c r="R4" s="19" t="s">
        <v>1763</v>
      </c>
      <c r="S4" s="19" t="s">
        <v>1670</v>
      </c>
      <c r="T4" s="154" t="s">
        <v>1771</v>
      </c>
      <c r="U4" s="146">
        <v>3.19</v>
      </c>
      <c r="V4" s="133">
        <v>67.56</v>
      </c>
      <c r="W4" s="133">
        <v>215.51599999999999</v>
      </c>
      <c r="X4" s="160">
        <v>0</v>
      </c>
      <c r="Y4" s="147">
        <v>1</v>
      </c>
      <c r="Z4" s="147">
        <v>2.1220404266894398E-3</v>
      </c>
    </row>
    <row r="5" spans="1:26" x14ac:dyDescent="0.25">
      <c r="A5" s="19">
        <v>161</v>
      </c>
      <c r="B5" s="19">
        <v>9943</v>
      </c>
      <c r="C5" s="19" t="s">
        <v>1772</v>
      </c>
      <c r="D5" s="2" t="s">
        <v>1773</v>
      </c>
      <c r="E5" s="19" t="s">
        <v>985</v>
      </c>
      <c r="F5" s="19" t="s">
        <v>1774</v>
      </c>
      <c r="G5" s="19">
        <v>27970039</v>
      </c>
      <c r="H5" s="19" t="s">
        <v>33</v>
      </c>
      <c r="I5" s="2" t="s">
        <v>1760</v>
      </c>
      <c r="J5" s="19" t="s">
        <v>1775</v>
      </c>
      <c r="K5" s="17" t="s">
        <v>30</v>
      </c>
      <c r="L5" s="19" t="s">
        <v>1660</v>
      </c>
      <c r="M5" s="19" t="s">
        <v>30</v>
      </c>
      <c r="N5" s="17" t="s">
        <v>30</v>
      </c>
      <c r="O5" s="19" t="s">
        <v>150</v>
      </c>
      <c r="P5" s="156" t="s">
        <v>1776</v>
      </c>
      <c r="Q5" s="17" t="s">
        <v>34</v>
      </c>
      <c r="R5" s="19" t="s">
        <v>1763</v>
      </c>
      <c r="S5" s="19" t="s">
        <v>1583</v>
      </c>
      <c r="T5" s="154" t="s">
        <v>1777</v>
      </c>
      <c r="U5" s="146">
        <v>1</v>
      </c>
      <c r="V5" s="133">
        <v>5278.0129999999999</v>
      </c>
      <c r="W5" s="133">
        <v>5278.0129999999999</v>
      </c>
      <c r="X5" s="160">
        <v>0</v>
      </c>
      <c r="Y5" s="147">
        <v>2.0602963621259102E-2</v>
      </c>
      <c r="Z5" s="147">
        <v>2.6659013749069601E-3</v>
      </c>
    </row>
    <row r="6" spans="1:26" x14ac:dyDescent="0.25">
      <c r="A6" s="19">
        <v>161</v>
      </c>
      <c r="B6" s="19">
        <v>9943</v>
      </c>
      <c r="C6" s="19" t="s">
        <v>1778</v>
      </c>
      <c r="D6" s="2" t="s">
        <v>1779</v>
      </c>
      <c r="E6" s="19" t="s">
        <v>143</v>
      </c>
      <c r="F6" s="19" t="s">
        <v>1780</v>
      </c>
      <c r="G6" s="19">
        <v>27970059</v>
      </c>
      <c r="H6" s="19" t="s">
        <v>33</v>
      </c>
      <c r="I6" s="2" t="s">
        <v>1760</v>
      </c>
      <c r="J6" s="19" t="s">
        <v>1781</v>
      </c>
      <c r="K6" s="17" t="s">
        <v>30</v>
      </c>
      <c r="L6" s="19" t="s">
        <v>30</v>
      </c>
      <c r="M6" s="19" t="s">
        <v>30</v>
      </c>
      <c r="N6" s="17" t="s">
        <v>30</v>
      </c>
      <c r="O6" s="19" t="s">
        <v>150</v>
      </c>
      <c r="P6" s="156" t="s">
        <v>1782</v>
      </c>
      <c r="Q6" s="17" t="s">
        <v>34</v>
      </c>
      <c r="R6" s="19" t="s">
        <v>116</v>
      </c>
      <c r="S6" s="19" t="s">
        <v>1583</v>
      </c>
      <c r="T6" s="154" t="s">
        <v>1782</v>
      </c>
      <c r="U6" s="146">
        <v>1</v>
      </c>
      <c r="V6" s="133">
        <v>864.96600000000001</v>
      </c>
      <c r="W6" s="133">
        <v>864.96600000000001</v>
      </c>
      <c r="X6" s="147">
        <v>0</v>
      </c>
      <c r="Y6" s="147">
        <v>3.37643428891798E-3</v>
      </c>
      <c r="Z6" s="147">
        <v>4.3689058421777398E-4</v>
      </c>
    </row>
    <row r="7" spans="1:26" x14ac:dyDescent="0.25">
      <c r="A7" s="19">
        <v>161</v>
      </c>
      <c r="B7" s="19">
        <v>9943</v>
      </c>
      <c r="C7" s="19" t="s">
        <v>1783</v>
      </c>
      <c r="D7" s="2" t="s">
        <v>1784</v>
      </c>
      <c r="E7" s="19" t="s">
        <v>143</v>
      </c>
      <c r="F7" s="19" t="s">
        <v>1785</v>
      </c>
      <c r="G7" s="19">
        <v>27970052</v>
      </c>
      <c r="H7" s="19" t="s">
        <v>33</v>
      </c>
      <c r="I7" s="2" t="s">
        <v>1760</v>
      </c>
      <c r="J7" s="19" t="s">
        <v>1781</v>
      </c>
      <c r="K7" s="17" t="s">
        <v>30</v>
      </c>
      <c r="L7" s="19" t="s">
        <v>30</v>
      </c>
      <c r="M7" s="19" t="s">
        <v>30</v>
      </c>
      <c r="N7" s="17" t="s">
        <v>30</v>
      </c>
      <c r="O7" s="19" t="s">
        <v>150</v>
      </c>
      <c r="P7" s="156" t="s">
        <v>1786</v>
      </c>
      <c r="Q7" s="17" t="s">
        <v>87</v>
      </c>
      <c r="R7" s="19" t="s">
        <v>116</v>
      </c>
      <c r="S7" s="19" t="s">
        <v>1670</v>
      </c>
      <c r="T7" s="154" t="s">
        <v>1787</v>
      </c>
      <c r="U7" s="146">
        <v>3.19</v>
      </c>
      <c r="V7" s="133">
        <v>646.68100000000004</v>
      </c>
      <c r="W7" s="133">
        <v>2062.9140000000002</v>
      </c>
      <c r="X7" s="147">
        <v>0</v>
      </c>
      <c r="Y7" s="147">
        <v>8.0526771678494508E-3</v>
      </c>
      <c r="Z7" s="147">
        <v>1.04196869577057E-3</v>
      </c>
    </row>
    <row r="8" spans="1:26" x14ac:dyDescent="0.25">
      <c r="A8" s="19">
        <v>161</v>
      </c>
      <c r="B8" s="19">
        <v>9943</v>
      </c>
      <c r="C8" s="19" t="s">
        <v>1788</v>
      </c>
      <c r="D8" s="2" t="s">
        <v>1789</v>
      </c>
      <c r="E8" s="19" t="s">
        <v>143</v>
      </c>
      <c r="F8" s="19" t="s">
        <v>1790</v>
      </c>
      <c r="G8" s="19">
        <v>27970034</v>
      </c>
      <c r="H8" s="19" t="s">
        <v>33</v>
      </c>
      <c r="I8" s="2" t="s">
        <v>1791</v>
      </c>
      <c r="J8" s="19" t="s">
        <v>1792</v>
      </c>
      <c r="K8" s="17" t="s">
        <v>30</v>
      </c>
      <c r="L8" s="19" t="s">
        <v>1660</v>
      </c>
      <c r="M8" s="19" t="s">
        <v>30</v>
      </c>
      <c r="N8" s="17" t="s">
        <v>30</v>
      </c>
      <c r="O8" s="19" t="s">
        <v>150</v>
      </c>
      <c r="P8" s="156" t="s">
        <v>1793</v>
      </c>
      <c r="Q8" s="17" t="s">
        <v>34</v>
      </c>
      <c r="R8" s="19" t="s">
        <v>116</v>
      </c>
      <c r="S8" s="19" t="s">
        <v>1583</v>
      </c>
      <c r="T8" s="154" t="s">
        <v>1585</v>
      </c>
      <c r="U8" s="146">
        <v>1</v>
      </c>
      <c r="V8" s="133">
        <v>2563.5770000000002</v>
      </c>
      <c r="W8" s="133">
        <v>2563.5770000000002</v>
      </c>
      <c r="X8" s="147">
        <v>0</v>
      </c>
      <c r="Y8" s="147">
        <v>1.0007041309216799E-2</v>
      </c>
      <c r="Z8" s="147">
        <v>1.29485183177553E-3</v>
      </c>
    </row>
    <row r="9" spans="1:26" x14ac:dyDescent="0.25">
      <c r="A9" s="19">
        <v>161</v>
      </c>
      <c r="B9" s="19">
        <v>9943</v>
      </c>
      <c r="C9" s="19" t="s">
        <v>1788</v>
      </c>
      <c r="D9" s="2" t="s">
        <v>1789</v>
      </c>
      <c r="E9" s="19" t="s">
        <v>143</v>
      </c>
      <c r="F9" s="19" t="s">
        <v>1794</v>
      </c>
      <c r="G9" s="19">
        <v>27970033</v>
      </c>
      <c r="H9" s="19" t="s">
        <v>33</v>
      </c>
      <c r="I9" s="2" t="s">
        <v>1791</v>
      </c>
      <c r="J9" s="19" t="s">
        <v>1792</v>
      </c>
      <c r="K9" s="17" t="s">
        <v>30</v>
      </c>
      <c r="L9" s="19" t="s">
        <v>30</v>
      </c>
      <c r="M9" s="19" t="s">
        <v>30</v>
      </c>
      <c r="N9" s="17" t="s">
        <v>30</v>
      </c>
      <c r="O9" s="19" t="s">
        <v>150</v>
      </c>
      <c r="P9" s="156" t="s">
        <v>1793</v>
      </c>
      <c r="Q9" s="17" t="s">
        <v>34</v>
      </c>
      <c r="R9" s="19" t="s">
        <v>116</v>
      </c>
      <c r="S9" s="19" t="s">
        <v>1583</v>
      </c>
      <c r="T9" s="154" t="s">
        <v>1585</v>
      </c>
      <c r="U9" s="146">
        <v>1</v>
      </c>
      <c r="V9" s="133">
        <v>2717.7669999999998</v>
      </c>
      <c r="W9" s="133">
        <v>2717.7669999999998</v>
      </c>
      <c r="X9" s="147">
        <v>0</v>
      </c>
      <c r="Y9" s="147">
        <v>1.0608928931998E-2</v>
      </c>
      <c r="Z9" s="147">
        <v>1.372732522661E-3</v>
      </c>
    </row>
    <row r="10" spans="1:26" x14ac:dyDescent="0.25">
      <c r="A10" s="19">
        <v>161</v>
      </c>
      <c r="B10" s="19">
        <v>9943</v>
      </c>
      <c r="C10" s="19" t="s">
        <v>1795</v>
      </c>
      <c r="D10" s="2" t="s">
        <v>1796</v>
      </c>
      <c r="E10" s="19" t="s">
        <v>143</v>
      </c>
      <c r="F10" s="19" t="s">
        <v>1797</v>
      </c>
      <c r="G10" s="19">
        <v>27950001</v>
      </c>
      <c r="H10" s="19" t="s">
        <v>33</v>
      </c>
      <c r="I10" s="2" t="s">
        <v>1791</v>
      </c>
      <c r="J10" s="19" t="s">
        <v>1781</v>
      </c>
      <c r="K10" s="17" t="s">
        <v>30</v>
      </c>
      <c r="L10" s="19" t="s">
        <v>30</v>
      </c>
      <c r="M10" s="19" t="s">
        <v>30</v>
      </c>
      <c r="N10" s="17" t="s">
        <v>30</v>
      </c>
      <c r="O10" s="19" t="s">
        <v>150</v>
      </c>
      <c r="P10" s="156" t="s">
        <v>1798</v>
      </c>
      <c r="Q10" s="17" t="s">
        <v>34</v>
      </c>
      <c r="R10" s="19" t="s">
        <v>1799</v>
      </c>
      <c r="S10" s="19" t="s">
        <v>1583</v>
      </c>
      <c r="T10" s="154" t="s">
        <v>1771</v>
      </c>
      <c r="U10" s="146">
        <v>1</v>
      </c>
      <c r="V10" s="133">
        <v>4459.5829999999996</v>
      </c>
      <c r="W10" s="133">
        <v>4459.5829999999996</v>
      </c>
      <c r="X10" s="147">
        <v>0</v>
      </c>
      <c r="Y10" s="147">
        <v>1.7408187868033598E-2</v>
      </c>
      <c r="Z10" s="147">
        <v>2.2525163284831001E-3</v>
      </c>
    </row>
    <row r="11" spans="1:26" x14ac:dyDescent="0.25">
      <c r="A11" s="19">
        <v>161</v>
      </c>
      <c r="B11" s="19">
        <v>9943</v>
      </c>
      <c r="C11" s="19" t="s">
        <v>1800</v>
      </c>
      <c r="D11" s="2" t="s">
        <v>1801</v>
      </c>
      <c r="E11" s="19" t="s">
        <v>829</v>
      </c>
      <c r="F11" s="19" t="s">
        <v>1802</v>
      </c>
      <c r="G11" s="19">
        <v>27950002</v>
      </c>
      <c r="H11" s="19" t="s">
        <v>33</v>
      </c>
      <c r="I11" s="2" t="s">
        <v>1760</v>
      </c>
      <c r="J11" s="19" t="s">
        <v>1781</v>
      </c>
      <c r="K11" s="17" t="s">
        <v>30</v>
      </c>
      <c r="L11" s="19" t="s">
        <v>30</v>
      </c>
      <c r="M11" s="19" t="s">
        <v>30</v>
      </c>
      <c r="N11" s="17" t="s">
        <v>30</v>
      </c>
      <c r="O11" s="19" t="s">
        <v>150</v>
      </c>
      <c r="P11" s="156" t="s">
        <v>1803</v>
      </c>
      <c r="Q11" s="17" t="s">
        <v>34</v>
      </c>
      <c r="R11" s="19" t="s">
        <v>116</v>
      </c>
      <c r="S11" s="19" t="s">
        <v>1583</v>
      </c>
      <c r="T11" s="154" t="s">
        <v>1804</v>
      </c>
      <c r="U11" s="146">
        <v>1</v>
      </c>
      <c r="V11" s="133">
        <v>3419.4720000000002</v>
      </c>
      <c r="W11" s="133">
        <v>3419.4720000000002</v>
      </c>
      <c r="X11" s="147">
        <v>0</v>
      </c>
      <c r="Y11" s="147">
        <v>1.33480651387395E-2</v>
      </c>
      <c r="Z11" s="147">
        <v>1.72716051243207E-3</v>
      </c>
    </row>
    <row r="12" spans="1:26" x14ac:dyDescent="0.25">
      <c r="A12" s="19">
        <v>161</v>
      </c>
      <c r="B12" s="19">
        <v>9943</v>
      </c>
      <c r="C12" s="19" t="s">
        <v>1805</v>
      </c>
      <c r="D12" s="2" t="s">
        <v>1806</v>
      </c>
      <c r="E12" s="19" t="s">
        <v>143</v>
      </c>
      <c r="F12" s="19" t="s">
        <v>1807</v>
      </c>
      <c r="G12" s="19">
        <v>62011879</v>
      </c>
      <c r="H12" s="19" t="s">
        <v>33</v>
      </c>
      <c r="I12" s="2" t="s">
        <v>1808</v>
      </c>
      <c r="J12" s="19" t="s">
        <v>1809</v>
      </c>
      <c r="K12" s="17" t="s">
        <v>82</v>
      </c>
      <c r="L12" s="19" t="s">
        <v>1330</v>
      </c>
      <c r="M12" s="19" t="s">
        <v>30</v>
      </c>
      <c r="N12" s="17" t="s">
        <v>231</v>
      </c>
      <c r="O12" s="19" t="s">
        <v>150</v>
      </c>
      <c r="P12" s="156" t="s">
        <v>1810</v>
      </c>
      <c r="Q12" s="17" t="s">
        <v>1028</v>
      </c>
      <c r="R12" s="19" t="s">
        <v>116</v>
      </c>
      <c r="S12" s="19" t="s">
        <v>1670</v>
      </c>
      <c r="T12" s="154" t="s">
        <v>1764</v>
      </c>
      <c r="U12" s="146">
        <v>3.7454999999999998</v>
      </c>
      <c r="V12" s="133">
        <v>1478.193</v>
      </c>
      <c r="W12" s="133">
        <v>5536.57</v>
      </c>
      <c r="X12" s="147">
        <v>0</v>
      </c>
      <c r="Y12" s="147">
        <v>2.1612255042478701E-2</v>
      </c>
      <c r="Z12" s="147">
        <v>2.79649770255057E-3</v>
      </c>
    </row>
    <row r="13" spans="1:26" x14ac:dyDescent="0.25">
      <c r="A13" s="19">
        <v>161</v>
      </c>
      <c r="B13" s="19">
        <v>9943</v>
      </c>
      <c r="C13" s="19" t="s">
        <v>1811</v>
      </c>
      <c r="D13" s="2" t="s">
        <v>1812</v>
      </c>
      <c r="E13" s="19" t="s">
        <v>829</v>
      </c>
      <c r="F13" s="19" t="s">
        <v>1813</v>
      </c>
      <c r="G13" s="19">
        <v>9840783</v>
      </c>
      <c r="H13" s="19" t="s">
        <v>33</v>
      </c>
      <c r="I13" s="2" t="s">
        <v>1760</v>
      </c>
      <c r="J13" s="19" t="s">
        <v>1814</v>
      </c>
      <c r="K13" s="17" t="s">
        <v>30</v>
      </c>
      <c r="L13" s="19" t="s">
        <v>30</v>
      </c>
      <c r="M13" s="19" t="s">
        <v>30</v>
      </c>
      <c r="N13" s="17" t="s">
        <v>30</v>
      </c>
      <c r="O13" s="19" t="s">
        <v>150</v>
      </c>
      <c r="P13" s="156" t="s">
        <v>1675</v>
      </c>
      <c r="Q13" s="17" t="s">
        <v>87</v>
      </c>
      <c r="R13" s="19" t="s">
        <v>116</v>
      </c>
      <c r="S13" s="19" t="s">
        <v>1670</v>
      </c>
      <c r="T13" s="154" t="s">
        <v>1787</v>
      </c>
      <c r="U13" s="146">
        <v>3.19</v>
      </c>
      <c r="V13" s="133">
        <v>21.423999999999999</v>
      </c>
      <c r="W13" s="133">
        <v>68.341999999999999</v>
      </c>
      <c r="X13" s="147">
        <v>0</v>
      </c>
      <c r="Y13" s="147">
        <v>2.6677457882214999E-4</v>
      </c>
      <c r="Z13" s="147">
        <v>3.4519049275918299E-5</v>
      </c>
    </row>
    <row r="14" spans="1:26" x14ac:dyDescent="0.25">
      <c r="A14" s="19">
        <v>161</v>
      </c>
      <c r="B14" s="19">
        <v>9943</v>
      </c>
      <c r="C14" s="19" t="s">
        <v>1815</v>
      </c>
      <c r="D14" s="2" t="s">
        <v>1816</v>
      </c>
      <c r="E14" s="19" t="s">
        <v>931</v>
      </c>
      <c r="F14" s="19" t="s">
        <v>1817</v>
      </c>
      <c r="G14" s="19">
        <v>27971038</v>
      </c>
      <c r="H14" s="19" t="s">
        <v>33</v>
      </c>
      <c r="I14" s="2" t="s">
        <v>1760</v>
      </c>
      <c r="J14" s="19" t="s">
        <v>1781</v>
      </c>
      <c r="K14" s="17" t="s">
        <v>30</v>
      </c>
      <c r="L14" s="19" t="s">
        <v>1660</v>
      </c>
      <c r="M14" s="19" t="s">
        <v>30</v>
      </c>
      <c r="N14" s="17" t="s">
        <v>231</v>
      </c>
      <c r="O14" s="19" t="s">
        <v>150</v>
      </c>
      <c r="P14" s="156" t="s">
        <v>1818</v>
      </c>
      <c r="Q14" s="17" t="s">
        <v>34</v>
      </c>
      <c r="R14" s="19" t="s">
        <v>116</v>
      </c>
      <c r="S14" s="19" t="s">
        <v>1670</v>
      </c>
      <c r="T14" s="154" t="s">
        <v>1585</v>
      </c>
      <c r="U14" s="146">
        <v>1</v>
      </c>
      <c r="V14" s="133">
        <v>1237.0450000000001</v>
      </c>
      <c r="W14" s="133">
        <v>1237.0450000000001</v>
      </c>
      <c r="X14" s="147">
        <v>0</v>
      </c>
      <c r="Y14" s="147">
        <v>4.8288626909186996E-3</v>
      </c>
      <c r="Z14" s="147">
        <v>6.2482621061728597E-4</v>
      </c>
    </row>
    <row r="15" spans="1:26" x14ac:dyDescent="0.25">
      <c r="A15" s="19">
        <v>161</v>
      </c>
      <c r="B15" s="19">
        <v>9943</v>
      </c>
      <c r="C15" s="19" t="s">
        <v>1819</v>
      </c>
      <c r="D15" s="2" t="s">
        <v>1816</v>
      </c>
      <c r="E15" s="19" t="s">
        <v>931</v>
      </c>
      <c r="F15" s="19" t="s">
        <v>1820</v>
      </c>
      <c r="G15" s="19">
        <v>27970001</v>
      </c>
      <c r="H15" s="19" t="s">
        <v>33</v>
      </c>
      <c r="I15" s="2" t="s">
        <v>1760</v>
      </c>
      <c r="J15" s="19" t="s">
        <v>1821</v>
      </c>
      <c r="K15" s="17" t="s">
        <v>30</v>
      </c>
      <c r="L15" s="19" t="s">
        <v>1660</v>
      </c>
      <c r="M15" s="19" t="s">
        <v>30</v>
      </c>
      <c r="N15" s="17" t="s">
        <v>30</v>
      </c>
      <c r="O15" s="19" t="s">
        <v>150</v>
      </c>
      <c r="P15" s="156" t="s">
        <v>1822</v>
      </c>
      <c r="Q15" s="17" t="s">
        <v>34</v>
      </c>
      <c r="R15" s="19" t="s">
        <v>116</v>
      </c>
      <c r="S15" s="19" t="s">
        <v>1670</v>
      </c>
      <c r="T15" s="154" t="s">
        <v>1823</v>
      </c>
      <c r="U15" s="146">
        <v>1</v>
      </c>
      <c r="V15" s="133">
        <v>1160.3399999999999</v>
      </c>
      <c r="W15" s="133">
        <v>1160.3399999999999</v>
      </c>
      <c r="X15" s="147">
        <v>0</v>
      </c>
      <c r="Y15" s="147">
        <v>4.5294413603926302E-3</v>
      </c>
      <c r="Z15" s="147">
        <v>5.8608286517438605E-4</v>
      </c>
    </row>
    <row r="16" spans="1:26" x14ac:dyDescent="0.25">
      <c r="A16" s="19">
        <v>161</v>
      </c>
      <c r="B16" s="19">
        <v>9943</v>
      </c>
      <c r="C16" s="19" t="s">
        <v>1824</v>
      </c>
      <c r="D16" s="2" t="s">
        <v>1825</v>
      </c>
      <c r="E16" s="19" t="s">
        <v>829</v>
      </c>
      <c r="F16" s="19" t="s">
        <v>1826</v>
      </c>
      <c r="G16" s="19">
        <v>27970016</v>
      </c>
      <c r="H16" s="19" t="s">
        <v>33</v>
      </c>
      <c r="I16" s="2" t="s">
        <v>1760</v>
      </c>
      <c r="J16" s="19" t="s">
        <v>1792</v>
      </c>
      <c r="K16" s="17" t="s">
        <v>82</v>
      </c>
      <c r="L16" s="19" t="s">
        <v>30</v>
      </c>
      <c r="M16" s="19" t="s">
        <v>30</v>
      </c>
      <c r="N16" s="17" t="s">
        <v>83</v>
      </c>
      <c r="O16" s="19" t="s">
        <v>150</v>
      </c>
      <c r="P16" s="156" t="s">
        <v>1827</v>
      </c>
      <c r="Q16" s="17" t="s">
        <v>87</v>
      </c>
      <c r="R16" s="19" t="s">
        <v>116</v>
      </c>
      <c r="S16" s="19" t="s">
        <v>1583</v>
      </c>
      <c r="T16" s="154" t="s">
        <v>1828</v>
      </c>
      <c r="U16" s="146">
        <v>3.19</v>
      </c>
      <c r="V16" s="133">
        <v>107.649</v>
      </c>
      <c r="W16" s="133">
        <v>343.40100000000001</v>
      </c>
      <c r="X16" s="147">
        <v>1.1720000000000001E-3</v>
      </c>
      <c r="Y16" s="147">
        <v>1.34047985170931E-3</v>
      </c>
      <c r="Z16" s="147">
        <v>1.7345014753215101E-4</v>
      </c>
    </row>
    <row r="17" spans="1:26" x14ac:dyDescent="0.25">
      <c r="A17" s="19">
        <v>161</v>
      </c>
      <c r="B17" s="19">
        <v>9943</v>
      </c>
      <c r="C17" s="19" t="s">
        <v>1829</v>
      </c>
      <c r="D17" s="2" t="s">
        <v>1830</v>
      </c>
      <c r="E17" s="19" t="s">
        <v>143</v>
      </c>
      <c r="F17" s="19" t="s">
        <v>1831</v>
      </c>
      <c r="G17" s="19">
        <v>27970018</v>
      </c>
      <c r="H17" s="19" t="s">
        <v>33</v>
      </c>
      <c r="I17" s="2" t="s">
        <v>1760</v>
      </c>
      <c r="J17" s="19" t="s">
        <v>1781</v>
      </c>
      <c r="K17" s="17" t="s">
        <v>30</v>
      </c>
      <c r="L17" s="19" t="s">
        <v>30</v>
      </c>
      <c r="M17" s="19" t="s">
        <v>30</v>
      </c>
      <c r="N17" s="17" t="s">
        <v>30</v>
      </c>
      <c r="O17" s="19" t="s">
        <v>150</v>
      </c>
      <c r="P17" s="156" t="s">
        <v>1832</v>
      </c>
      <c r="Q17" s="17" t="s">
        <v>87</v>
      </c>
      <c r="R17" s="19" t="s">
        <v>116</v>
      </c>
      <c r="S17" s="19" t="s">
        <v>1583</v>
      </c>
      <c r="T17" s="154" t="s">
        <v>1833</v>
      </c>
      <c r="U17" s="146">
        <v>3.19</v>
      </c>
      <c r="V17" s="133">
        <v>225.09100000000001</v>
      </c>
      <c r="W17" s="133">
        <v>718.04</v>
      </c>
      <c r="X17" s="147">
        <v>0</v>
      </c>
      <c r="Y17" s="147">
        <v>2.80290369161548E-3</v>
      </c>
      <c r="Z17" s="147">
        <v>3.6267912435176502E-4</v>
      </c>
    </row>
    <row r="18" spans="1:26" x14ac:dyDescent="0.25">
      <c r="A18" s="19">
        <v>161</v>
      </c>
      <c r="B18" s="19">
        <v>9943</v>
      </c>
      <c r="C18" s="19" t="s">
        <v>1758</v>
      </c>
      <c r="D18" s="2" t="s">
        <v>1719</v>
      </c>
      <c r="E18" s="19" t="s">
        <v>143</v>
      </c>
      <c r="F18" s="19" t="s">
        <v>1759</v>
      </c>
      <c r="G18" s="19">
        <v>27970027</v>
      </c>
      <c r="H18" s="19" t="s">
        <v>33</v>
      </c>
      <c r="I18" s="2" t="s">
        <v>1760</v>
      </c>
      <c r="J18" s="19" t="s">
        <v>1761</v>
      </c>
      <c r="K18" s="17" t="s">
        <v>82</v>
      </c>
      <c r="L18" s="19" t="s">
        <v>83</v>
      </c>
      <c r="M18" s="19" t="s">
        <v>1660</v>
      </c>
      <c r="N18" s="17" t="s">
        <v>30</v>
      </c>
      <c r="O18" s="19" t="s">
        <v>150</v>
      </c>
      <c r="P18" s="156" t="s">
        <v>1762</v>
      </c>
      <c r="Q18" s="17" t="s">
        <v>87</v>
      </c>
      <c r="R18" s="19" t="s">
        <v>1763</v>
      </c>
      <c r="S18" s="19" t="s">
        <v>1583</v>
      </c>
      <c r="T18" s="154" t="s">
        <v>1764</v>
      </c>
      <c r="U18" s="146">
        <v>3.19</v>
      </c>
      <c r="V18" s="133">
        <v>273.745</v>
      </c>
      <c r="W18" s="133">
        <v>873.24699999999996</v>
      </c>
      <c r="X18" s="147">
        <v>0</v>
      </c>
      <c r="Y18" s="147">
        <v>3.4087593506016401E-3</v>
      </c>
      <c r="Z18" s="147">
        <v>4.4107325560285198E-4</v>
      </c>
    </row>
    <row r="19" spans="1:26" x14ac:dyDescent="0.25">
      <c r="A19" s="19">
        <v>161</v>
      </c>
      <c r="B19" s="19">
        <v>9943</v>
      </c>
      <c r="C19" s="19" t="s">
        <v>1834</v>
      </c>
      <c r="D19" s="2" t="s">
        <v>1835</v>
      </c>
      <c r="E19" s="19" t="s">
        <v>931</v>
      </c>
      <c r="F19" s="19" t="s">
        <v>1836</v>
      </c>
      <c r="G19" s="19">
        <v>604066001</v>
      </c>
      <c r="H19" s="19" t="s">
        <v>33</v>
      </c>
      <c r="I19" s="2" t="s">
        <v>1760</v>
      </c>
      <c r="J19" s="19" t="s">
        <v>1837</v>
      </c>
      <c r="K19" s="17" t="s">
        <v>82</v>
      </c>
      <c r="L19" s="19" t="s">
        <v>1660</v>
      </c>
      <c r="M19" s="19" t="s">
        <v>30</v>
      </c>
      <c r="N19" s="17" t="s">
        <v>83</v>
      </c>
      <c r="O19" s="19" t="s">
        <v>150</v>
      </c>
      <c r="P19" s="156" t="s">
        <v>1838</v>
      </c>
      <c r="Q19" s="17" t="s">
        <v>87</v>
      </c>
      <c r="R19" s="19" t="s">
        <v>116</v>
      </c>
      <c r="S19" s="19" t="s">
        <v>1670</v>
      </c>
      <c r="T19" s="154" t="s">
        <v>1585</v>
      </c>
      <c r="U19" s="146">
        <v>3.19</v>
      </c>
      <c r="V19" s="133">
        <v>3173.36</v>
      </c>
      <c r="W19" s="133">
        <v>10123.018</v>
      </c>
      <c r="X19" s="147">
        <v>0</v>
      </c>
      <c r="Y19" s="147">
        <v>3.9515664077624198E-2</v>
      </c>
      <c r="Z19" s="147">
        <v>5.1130927147879004E-3</v>
      </c>
    </row>
    <row r="20" spans="1:26" x14ac:dyDescent="0.25">
      <c r="A20" s="2">
        <v>161</v>
      </c>
      <c r="B20" s="2">
        <v>9943</v>
      </c>
      <c r="C20" s="2" t="s">
        <v>1795</v>
      </c>
      <c r="D20" s="2" t="s">
        <v>1839</v>
      </c>
      <c r="E20" s="19" t="s">
        <v>143</v>
      </c>
      <c r="F20" s="2" t="s">
        <v>1840</v>
      </c>
      <c r="G20" s="2">
        <v>35196</v>
      </c>
      <c r="H20" s="19" t="s">
        <v>33</v>
      </c>
      <c r="I20" s="2" t="s">
        <v>1791</v>
      </c>
      <c r="J20" s="19" t="s">
        <v>1792</v>
      </c>
      <c r="K20" s="17" t="s">
        <v>30</v>
      </c>
      <c r="L20" s="19" t="s">
        <v>1660</v>
      </c>
      <c r="M20" s="19" t="s">
        <v>30</v>
      </c>
      <c r="N20" s="17" t="s">
        <v>30</v>
      </c>
      <c r="O20" s="19" t="s">
        <v>150</v>
      </c>
      <c r="P20" s="156" t="s">
        <v>1675</v>
      </c>
      <c r="Q20" s="2" t="s">
        <v>34</v>
      </c>
      <c r="R20" s="19" t="s">
        <v>116</v>
      </c>
      <c r="S20" s="19" t="s">
        <v>1583</v>
      </c>
      <c r="T20" s="157" t="s">
        <v>1841</v>
      </c>
      <c r="U20" s="139">
        <v>1</v>
      </c>
      <c r="V20" s="131">
        <v>14669.083000000001</v>
      </c>
      <c r="W20" s="131">
        <v>14669.083000000001</v>
      </c>
      <c r="X20" s="141">
        <v>0</v>
      </c>
      <c r="Y20" s="141">
        <v>5.72614368139868E-2</v>
      </c>
      <c r="Z20" s="141">
        <v>7.40929052430306E-3</v>
      </c>
    </row>
    <row r="21" spans="1:26" x14ac:dyDescent="0.25">
      <c r="A21" s="2">
        <v>161</v>
      </c>
      <c r="B21" s="2">
        <v>9943</v>
      </c>
      <c r="C21" s="2" t="s">
        <v>1842</v>
      </c>
      <c r="D21" s="2" t="s">
        <v>1843</v>
      </c>
      <c r="E21" s="2" t="s">
        <v>829</v>
      </c>
      <c r="F21" s="2" t="s">
        <v>1844</v>
      </c>
      <c r="G21" s="2">
        <v>78923</v>
      </c>
      <c r="H21" s="2" t="s">
        <v>33</v>
      </c>
      <c r="I21" s="2" t="s">
        <v>1760</v>
      </c>
      <c r="J21" s="2" t="s">
        <v>1775</v>
      </c>
      <c r="K21" s="2" t="s">
        <v>30</v>
      </c>
      <c r="L21" s="2" t="s">
        <v>30</v>
      </c>
      <c r="M21" s="2" t="s">
        <v>30</v>
      </c>
      <c r="N21" s="2" t="s">
        <v>30</v>
      </c>
      <c r="O21" s="2" t="s">
        <v>150</v>
      </c>
      <c r="P21" s="156" t="s">
        <v>1845</v>
      </c>
      <c r="Q21" s="2" t="s">
        <v>34</v>
      </c>
      <c r="R21" s="2" t="s">
        <v>116</v>
      </c>
      <c r="S21" s="2" t="s">
        <v>1583</v>
      </c>
      <c r="T21" s="157" t="s">
        <v>1787</v>
      </c>
      <c r="U21" s="139">
        <v>1</v>
      </c>
      <c r="V21" s="131">
        <v>6239.741</v>
      </c>
      <c r="W21" s="131">
        <v>6239.741</v>
      </c>
      <c r="X21" s="141">
        <v>0</v>
      </c>
      <c r="Y21" s="141">
        <v>2.4357115402382799E-2</v>
      </c>
      <c r="Z21" s="141">
        <v>3.1516663638127499E-3</v>
      </c>
    </row>
    <row r="22" spans="1:26" x14ac:dyDescent="0.25">
      <c r="A22" s="2">
        <v>161</v>
      </c>
      <c r="B22" s="2">
        <v>9943</v>
      </c>
      <c r="C22" s="2" t="s">
        <v>1842</v>
      </c>
      <c r="D22" s="2" t="s">
        <v>1846</v>
      </c>
      <c r="E22" s="2" t="s">
        <v>829</v>
      </c>
      <c r="F22" s="2" t="s">
        <v>1847</v>
      </c>
      <c r="G22" s="2">
        <v>27970003</v>
      </c>
      <c r="H22" s="2" t="s">
        <v>33</v>
      </c>
      <c r="I22" s="2" t="s">
        <v>1760</v>
      </c>
      <c r="J22" s="2" t="s">
        <v>1775</v>
      </c>
      <c r="K22" s="2" t="s">
        <v>30</v>
      </c>
      <c r="L22" s="2" t="s">
        <v>30</v>
      </c>
      <c r="M22" s="2" t="s">
        <v>30</v>
      </c>
      <c r="N22" s="2" t="s">
        <v>30</v>
      </c>
      <c r="O22" s="2" t="s">
        <v>150</v>
      </c>
      <c r="P22" s="156" t="s">
        <v>1848</v>
      </c>
      <c r="Q22" s="2" t="s">
        <v>34</v>
      </c>
      <c r="R22" s="2" t="s">
        <v>116</v>
      </c>
      <c r="S22" s="2" t="s">
        <v>1583</v>
      </c>
      <c r="T22" s="157" t="s">
        <v>1787</v>
      </c>
      <c r="U22" s="139">
        <v>1</v>
      </c>
      <c r="V22" s="131">
        <v>3833.42</v>
      </c>
      <c r="W22" s="131">
        <v>3833.42</v>
      </c>
      <c r="X22" s="141">
        <v>1.9880000000000002E-3</v>
      </c>
      <c r="Y22" s="141">
        <v>1.49639288142623E-2</v>
      </c>
      <c r="Z22" s="141">
        <v>1.9362436945134E-3</v>
      </c>
    </row>
    <row r="23" spans="1:26" x14ac:dyDescent="0.25">
      <c r="A23" s="2">
        <v>161</v>
      </c>
      <c r="B23" s="2">
        <v>9943</v>
      </c>
      <c r="C23" s="2" t="s">
        <v>1788</v>
      </c>
      <c r="D23" s="2" t="s">
        <v>1789</v>
      </c>
      <c r="E23" s="2" t="s">
        <v>143</v>
      </c>
      <c r="F23" s="2" t="s">
        <v>1849</v>
      </c>
      <c r="G23" s="2">
        <v>27970014</v>
      </c>
      <c r="H23" s="2" t="s">
        <v>33</v>
      </c>
      <c r="I23" s="2" t="s">
        <v>1791</v>
      </c>
      <c r="J23" s="2" t="s">
        <v>1792</v>
      </c>
      <c r="K23" s="2" t="s">
        <v>30</v>
      </c>
      <c r="L23" s="2" t="s">
        <v>1660</v>
      </c>
      <c r="M23" s="2" t="s">
        <v>30</v>
      </c>
      <c r="N23" s="2" t="s">
        <v>30</v>
      </c>
      <c r="O23" s="2" t="s">
        <v>150</v>
      </c>
      <c r="P23" s="156" t="s">
        <v>1850</v>
      </c>
      <c r="Q23" s="2" t="s">
        <v>34</v>
      </c>
      <c r="R23" s="2" t="s">
        <v>116</v>
      </c>
      <c r="S23" s="2" t="s">
        <v>1583</v>
      </c>
      <c r="T23" s="157" t="s">
        <v>1585</v>
      </c>
      <c r="U23" s="139">
        <v>1</v>
      </c>
      <c r="V23" s="131">
        <v>8263.8050000000003</v>
      </c>
      <c r="W23" s="131">
        <v>8263.8050000000003</v>
      </c>
      <c r="X23" s="141">
        <v>0</v>
      </c>
      <c r="Y23" s="141">
        <v>3.2258140453630797E-2</v>
      </c>
      <c r="Z23" s="141">
        <v>4.17401217456602E-3</v>
      </c>
    </row>
    <row r="24" spans="1:26" x14ac:dyDescent="0.25">
      <c r="A24" s="2">
        <v>161</v>
      </c>
      <c r="B24" s="2">
        <v>9943</v>
      </c>
      <c r="C24" s="2" t="s">
        <v>1851</v>
      </c>
      <c r="D24" s="2" t="s">
        <v>1852</v>
      </c>
      <c r="E24" s="2" t="s">
        <v>829</v>
      </c>
      <c r="F24" s="2" t="s">
        <v>1853</v>
      </c>
      <c r="G24" s="2">
        <v>604008921</v>
      </c>
      <c r="H24" s="2" t="s">
        <v>33</v>
      </c>
      <c r="I24" s="2" t="s">
        <v>1760</v>
      </c>
      <c r="J24" s="2" t="s">
        <v>1814</v>
      </c>
      <c r="K24" s="2" t="s">
        <v>30</v>
      </c>
      <c r="L24" s="2" t="s">
        <v>30</v>
      </c>
      <c r="M24" s="2" t="s">
        <v>30</v>
      </c>
      <c r="N24" s="2" t="s">
        <v>30</v>
      </c>
      <c r="O24" s="2" t="s">
        <v>150</v>
      </c>
      <c r="P24" s="156" t="s">
        <v>1854</v>
      </c>
      <c r="Q24" s="2" t="s">
        <v>87</v>
      </c>
      <c r="R24" s="2" t="s">
        <v>116</v>
      </c>
      <c r="S24" s="2" t="s">
        <v>1583</v>
      </c>
      <c r="T24" s="157" t="s">
        <v>1585</v>
      </c>
      <c r="U24" s="139">
        <v>3.19</v>
      </c>
      <c r="V24" s="131">
        <v>2267.645</v>
      </c>
      <c r="W24" s="131">
        <v>7233.7879999999996</v>
      </c>
      <c r="X24" s="141">
        <v>0</v>
      </c>
      <c r="Y24" s="141">
        <v>2.8237422568986498E-2</v>
      </c>
      <c r="Z24" s="141">
        <v>3.6537551118526702E-3</v>
      </c>
    </row>
    <row r="25" spans="1:26" x14ac:dyDescent="0.25">
      <c r="A25" s="2">
        <v>161</v>
      </c>
      <c r="B25" s="2">
        <v>9943</v>
      </c>
      <c r="C25" s="2" t="s">
        <v>1855</v>
      </c>
      <c r="D25" s="2" t="s">
        <v>1856</v>
      </c>
      <c r="E25" s="2" t="s">
        <v>829</v>
      </c>
      <c r="F25" s="2" t="s">
        <v>1857</v>
      </c>
      <c r="G25" s="2">
        <v>27970031</v>
      </c>
      <c r="H25" s="2" t="s">
        <v>33</v>
      </c>
      <c r="I25" s="2" t="s">
        <v>1760</v>
      </c>
      <c r="J25" s="2" t="s">
        <v>1781</v>
      </c>
      <c r="K25" s="2" t="s">
        <v>30</v>
      </c>
      <c r="L25" s="2" t="s">
        <v>30</v>
      </c>
      <c r="M25" s="2" t="s">
        <v>30</v>
      </c>
      <c r="N25" s="2" t="s">
        <v>30</v>
      </c>
      <c r="O25" s="2" t="s">
        <v>150</v>
      </c>
      <c r="P25" s="156" t="s">
        <v>1858</v>
      </c>
      <c r="Q25" s="2" t="s">
        <v>34</v>
      </c>
      <c r="R25" s="2" t="s">
        <v>1763</v>
      </c>
      <c r="S25" s="2" t="s">
        <v>1670</v>
      </c>
      <c r="T25" s="157" t="s">
        <v>1787</v>
      </c>
      <c r="U25" s="139">
        <v>1</v>
      </c>
      <c r="V25" s="131">
        <v>413.46199999999999</v>
      </c>
      <c r="W25" s="131">
        <v>413.46199999999999</v>
      </c>
      <c r="X25" s="141">
        <v>0</v>
      </c>
      <c r="Y25" s="141">
        <v>1.61396732343087E-3</v>
      </c>
      <c r="Z25" s="141">
        <v>2.0883780536065999E-4</v>
      </c>
    </row>
    <row r="26" spans="1:26" x14ac:dyDescent="0.25">
      <c r="A26" s="2">
        <v>161</v>
      </c>
      <c r="B26" s="2">
        <v>9943</v>
      </c>
      <c r="C26" s="2" t="s">
        <v>1811</v>
      </c>
      <c r="D26" s="2" t="s">
        <v>1859</v>
      </c>
      <c r="E26" s="2" t="s">
        <v>143</v>
      </c>
      <c r="F26" s="2" t="s">
        <v>1860</v>
      </c>
      <c r="G26" s="2">
        <v>27970010</v>
      </c>
      <c r="H26" s="2" t="s">
        <v>33</v>
      </c>
      <c r="I26" s="2" t="s">
        <v>1760</v>
      </c>
      <c r="J26" s="2" t="s">
        <v>1814</v>
      </c>
      <c r="K26" s="2" t="s">
        <v>30</v>
      </c>
      <c r="L26" s="2" t="s">
        <v>30</v>
      </c>
      <c r="M26" s="2" t="s">
        <v>30</v>
      </c>
      <c r="N26" s="2" t="s">
        <v>30</v>
      </c>
      <c r="O26" s="2" t="s">
        <v>150</v>
      </c>
      <c r="P26" s="156" t="s">
        <v>1861</v>
      </c>
      <c r="Q26" s="2" t="s">
        <v>87</v>
      </c>
      <c r="R26" s="2" t="s">
        <v>116</v>
      </c>
      <c r="S26" s="2" t="s">
        <v>1670</v>
      </c>
      <c r="T26" s="157" t="s">
        <v>1787</v>
      </c>
      <c r="U26" s="139">
        <v>3.19</v>
      </c>
      <c r="V26" s="131">
        <v>2588.375</v>
      </c>
      <c r="W26" s="131">
        <v>8256.9169999999995</v>
      </c>
      <c r="X26" s="141">
        <v>0</v>
      </c>
      <c r="Y26" s="141">
        <v>3.2231251714583103E-2</v>
      </c>
      <c r="Z26" s="141">
        <v>4.1705329311079202E-3</v>
      </c>
    </row>
    <row r="27" spans="1:26" x14ac:dyDescent="0.25">
      <c r="A27" s="2">
        <v>161</v>
      </c>
      <c r="B27" s="2">
        <v>9943</v>
      </c>
      <c r="C27" s="2" t="s">
        <v>1788</v>
      </c>
      <c r="D27" s="2" t="s">
        <v>1789</v>
      </c>
      <c r="E27" s="2" t="s">
        <v>143</v>
      </c>
      <c r="F27" s="2" t="s">
        <v>1862</v>
      </c>
      <c r="G27" s="2">
        <v>36434</v>
      </c>
      <c r="H27" s="2" t="s">
        <v>33</v>
      </c>
      <c r="I27" s="2" t="s">
        <v>1791</v>
      </c>
      <c r="J27" s="2" t="s">
        <v>1792</v>
      </c>
      <c r="K27" s="2" t="s">
        <v>30</v>
      </c>
      <c r="L27" s="2" t="s">
        <v>30</v>
      </c>
      <c r="M27" s="2" t="s">
        <v>30</v>
      </c>
      <c r="N27" s="2" t="s">
        <v>30</v>
      </c>
      <c r="O27" s="2" t="s">
        <v>150</v>
      </c>
      <c r="P27" s="156" t="s">
        <v>1863</v>
      </c>
      <c r="Q27" s="2" t="s">
        <v>34</v>
      </c>
      <c r="R27" s="2" t="s">
        <v>116</v>
      </c>
      <c r="S27" s="2" t="s">
        <v>1583</v>
      </c>
      <c r="T27" s="157" t="s">
        <v>1585</v>
      </c>
      <c r="U27" s="139">
        <v>1</v>
      </c>
      <c r="V27" s="131">
        <v>12587.715</v>
      </c>
      <c r="W27" s="131">
        <v>12587.715</v>
      </c>
      <c r="X27" s="141">
        <v>0</v>
      </c>
      <c r="Y27" s="141">
        <v>4.9136721338617302E-2</v>
      </c>
      <c r="Z27" s="141">
        <v>6.3580004985241403E-3</v>
      </c>
    </row>
    <row r="28" spans="1:26" x14ac:dyDescent="0.25">
      <c r="A28" s="2">
        <v>161</v>
      </c>
      <c r="B28" s="2">
        <v>9943</v>
      </c>
      <c r="C28" s="2" t="s">
        <v>1864</v>
      </c>
      <c r="D28" s="2" t="s">
        <v>1865</v>
      </c>
      <c r="E28" s="2" t="s">
        <v>829</v>
      </c>
      <c r="F28" s="2" t="s">
        <v>1866</v>
      </c>
      <c r="G28" s="2">
        <v>47845</v>
      </c>
      <c r="H28" s="2" t="s">
        <v>33</v>
      </c>
      <c r="I28" s="2" t="s">
        <v>1760</v>
      </c>
      <c r="J28" s="2" t="s">
        <v>1837</v>
      </c>
      <c r="K28" s="2" t="s">
        <v>82</v>
      </c>
      <c r="L28" s="2" t="s">
        <v>30</v>
      </c>
      <c r="M28" s="2" t="s">
        <v>30</v>
      </c>
      <c r="N28" s="2" t="s">
        <v>231</v>
      </c>
      <c r="O28" s="2" t="s">
        <v>150</v>
      </c>
      <c r="P28" s="156" t="s">
        <v>1867</v>
      </c>
      <c r="Q28" s="2" t="s">
        <v>34</v>
      </c>
      <c r="R28" s="2" t="s">
        <v>116</v>
      </c>
      <c r="S28" s="2" t="s">
        <v>1670</v>
      </c>
      <c r="T28" s="157" t="s">
        <v>1585</v>
      </c>
      <c r="U28" s="139">
        <v>1</v>
      </c>
      <c r="V28" s="131">
        <v>3877.5509999999999</v>
      </c>
      <c r="W28" s="131">
        <v>3877.5509999999999</v>
      </c>
      <c r="X28" s="141">
        <v>0</v>
      </c>
      <c r="Y28" s="141">
        <v>1.5136195527479E-2</v>
      </c>
      <c r="Z28" s="141">
        <v>1.9585339861460599E-3</v>
      </c>
    </row>
    <row r="29" spans="1:26" x14ac:dyDescent="0.25">
      <c r="A29" s="2">
        <v>161</v>
      </c>
      <c r="B29" s="2">
        <v>9943</v>
      </c>
      <c r="C29" s="2" t="s">
        <v>1868</v>
      </c>
      <c r="D29" s="2" t="s">
        <v>1789</v>
      </c>
      <c r="E29" s="2" t="s">
        <v>143</v>
      </c>
      <c r="F29" s="2" t="s">
        <v>1869</v>
      </c>
      <c r="G29" s="2">
        <v>27970047</v>
      </c>
      <c r="H29" s="2" t="s">
        <v>33</v>
      </c>
      <c r="I29" s="2" t="s">
        <v>1791</v>
      </c>
      <c r="J29" s="2" t="s">
        <v>1781</v>
      </c>
      <c r="K29" s="2" t="s">
        <v>30</v>
      </c>
      <c r="L29" s="2" t="s">
        <v>30</v>
      </c>
      <c r="M29" s="2" t="s">
        <v>30</v>
      </c>
      <c r="N29" s="2" t="s">
        <v>30</v>
      </c>
      <c r="O29" s="2" t="s">
        <v>150</v>
      </c>
      <c r="P29" s="156" t="s">
        <v>1870</v>
      </c>
      <c r="Q29" s="2" t="s">
        <v>34</v>
      </c>
      <c r="R29" s="2" t="s">
        <v>116</v>
      </c>
      <c r="S29" s="2" t="s">
        <v>1583</v>
      </c>
      <c r="T29" s="157" t="s">
        <v>1585</v>
      </c>
      <c r="U29" s="139">
        <v>1</v>
      </c>
      <c r="V29" s="131">
        <v>8571.1319999999996</v>
      </c>
      <c r="W29" s="131">
        <v>8571.1319999999996</v>
      </c>
      <c r="X29" s="141">
        <v>0</v>
      </c>
      <c r="Y29" s="141">
        <v>3.3457806650545097E-2</v>
      </c>
      <c r="Z29" s="141">
        <v>4.3292418697970098E-3</v>
      </c>
    </row>
    <row r="30" spans="1:26" x14ac:dyDescent="0.25">
      <c r="A30" s="2">
        <v>161</v>
      </c>
      <c r="B30" s="2">
        <v>9943</v>
      </c>
      <c r="C30" s="2" t="s">
        <v>1871</v>
      </c>
      <c r="D30" s="2" t="s">
        <v>1872</v>
      </c>
      <c r="E30" s="2" t="s">
        <v>985</v>
      </c>
      <c r="F30" s="2" t="s">
        <v>1873</v>
      </c>
      <c r="G30" s="2">
        <v>27970058</v>
      </c>
      <c r="H30" s="2" t="s">
        <v>33</v>
      </c>
      <c r="I30" s="2" t="s">
        <v>1760</v>
      </c>
      <c r="J30" s="2" t="s">
        <v>1781</v>
      </c>
      <c r="K30" s="2" t="s">
        <v>82</v>
      </c>
      <c r="L30" s="2" t="s">
        <v>83</v>
      </c>
      <c r="M30" s="2" t="s">
        <v>83</v>
      </c>
      <c r="N30" s="2" t="s">
        <v>83</v>
      </c>
      <c r="O30" s="2" t="s">
        <v>150</v>
      </c>
      <c r="P30" s="156" t="s">
        <v>1874</v>
      </c>
      <c r="Q30" s="2" t="s">
        <v>87</v>
      </c>
      <c r="R30" s="2" t="s">
        <v>116</v>
      </c>
      <c r="S30" s="2" t="s">
        <v>1670</v>
      </c>
      <c r="T30" s="157" t="s">
        <v>1723</v>
      </c>
      <c r="U30" s="139">
        <v>3.19</v>
      </c>
      <c r="V30" s="131">
        <v>273.56700000000001</v>
      </c>
      <c r="W30" s="131">
        <v>872.678</v>
      </c>
      <c r="X30" s="141">
        <v>0</v>
      </c>
      <c r="Y30" s="141">
        <v>3.4065373658829002E-3</v>
      </c>
      <c r="Z30" s="141">
        <v>4.40785743950373E-4</v>
      </c>
    </row>
    <row r="31" spans="1:26" x14ac:dyDescent="0.25">
      <c r="A31" s="2">
        <v>161</v>
      </c>
      <c r="B31" s="2">
        <v>9943</v>
      </c>
      <c r="C31" s="2" t="s">
        <v>1875</v>
      </c>
      <c r="D31" s="2" t="s">
        <v>1876</v>
      </c>
      <c r="E31" s="2" t="s">
        <v>985</v>
      </c>
      <c r="F31" s="2" t="s">
        <v>1877</v>
      </c>
      <c r="G31" s="2">
        <v>27970057</v>
      </c>
      <c r="H31" s="2" t="s">
        <v>33</v>
      </c>
      <c r="I31" s="2" t="s">
        <v>1760</v>
      </c>
      <c r="J31" s="2" t="s">
        <v>1781</v>
      </c>
      <c r="K31" s="2" t="s">
        <v>82</v>
      </c>
      <c r="L31" s="2" t="s">
        <v>1878</v>
      </c>
      <c r="M31" s="2" t="s">
        <v>1244</v>
      </c>
      <c r="N31" s="2" t="s">
        <v>1244</v>
      </c>
      <c r="O31" s="2" t="s">
        <v>150</v>
      </c>
      <c r="P31" s="156" t="s">
        <v>1777</v>
      </c>
      <c r="Q31" s="2" t="s">
        <v>87</v>
      </c>
      <c r="R31" s="2" t="s">
        <v>116</v>
      </c>
      <c r="S31" s="2" t="s">
        <v>1583</v>
      </c>
      <c r="T31" s="157" t="s">
        <v>1804</v>
      </c>
      <c r="U31" s="139">
        <v>3.19</v>
      </c>
      <c r="V31" s="131">
        <v>421.14499999999998</v>
      </c>
      <c r="W31" s="131">
        <v>1343.451</v>
      </c>
      <c r="X31" s="141">
        <v>0</v>
      </c>
      <c r="Y31" s="141">
        <v>5.2442233424781597E-3</v>
      </c>
      <c r="Z31" s="141">
        <v>6.7857141700749797E-4</v>
      </c>
    </row>
    <row r="32" spans="1:26" x14ac:dyDescent="0.25">
      <c r="A32" s="2">
        <v>161</v>
      </c>
      <c r="B32" s="2">
        <v>9943</v>
      </c>
      <c r="C32" s="2" t="s">
        <v>1879</v>
      </c>
      <c r="D32" s="2" t="s">
        <v>1880</v>
      </c>
      <c r="E32" s="2" t="s">
        <v>985</v>
      </c>
      <c r="F32" s="2" t="s">
        <v>1881</v>
      </c>
      <c r="G32" s="2">
        <v>27970028</v>
      </c>
      <c r="H32" s="2" t="s">
        <v>33</v>
      </c>
      <c r="I32" s="2" t="s">
        <v>1760</v>
      </c>
      <c r="J32" s="2" t="s">
        <v>1821</v>
      </c>
      <c r="K32" s="2" t="s">
        <v>82</v>
      </c>
      <c r="L32" s="2" t="s">
        <v>1244</v>
      </c>
      <c r="M32" s="2" t="s">
        <v>1244</v>
      </c>
      <c r="N32" s="2" t="s">
        <v>231</v>
      </c>
      <c r="O32" s="2" t="s">
        <v>150</v>
      </c>
      <c r="P32" s="156" t="s">
        <v>1882</v>
      </c>
      <c r="Q32" s="2" t="s">
        <v>1028</v>
      </c>
      <c r="R32" s="2" t="s">
        <v>116</v>
      </c>
      <c r="S32" s="2" t="s">
        <v>1583</v>
      </c>
      <c r="T32" s="157" t="s">
        <v>1883</v>
      </c>
      <c r="U32" s="139">
        <v>3.7454999999999998</v>
      </c>
      <c r="V32" s="131">
        <v>462.322</v>
      </c>
      <c r="W32" s="131">
        <v>1731.625</v>
      </c>
      <c r="X32" s="141">
        <v>0</v>
      </c>
      <c r="Y32" s="141">
        <v>6.759478974385E-3</v>
      </c>
      <c r="Z32" s="141">
        <v>8.7463651456791902E-4</v>
      </c>
    </row>
    <row r="33" spans="1:26" x14ac:dyDescent="0.25">
      <c r="A33" s="2">
        <v>161</v>
      </c>
      <c r="B33" s="2">
        <v>9943</v>
      </c>
      <c r="C33" s="2" t="s">
        <v>1884</v>
      </c>
      <c r="D33" s="2" t="s">
        <v>1766</v>
      </c>
      <c r="E33" s="2" t="s">
        <v>829</v>
      </c>
      <c r="F33" s="2" t="s">
        <v>1885</v>
      </c>
      <c r="G33" s="2">
        <v>27970056</v>
      </c>
      <c r="H33" s="2" t="s">
        <v>33</v>
      </c>
      <c r="I33" s="2" t="s">
        <v>1760</v>
      </c>
      <c r="J33" s="2" t="s">
        <v>1781</v>
      </c>
      <c r="K33" s="2" t="s">
        <v>82</v>
      </c>
      <c r="L33" s="2" t="s">
        <v>83</v>
      </c>
      <c r="M33" s="2" t="s">
        <v>1769</v>
      </c>
      <c r="N33" s="2" t="s">
        <v>83</v>
      </c>
      <c r="O33" s="2" t="s">
        <v>150</v>
      </c>
      <c r="P33" s="156" t="s">
        <v>1886</v>
      </c>
      <c r="Q33" s="2" t="s">
        <v>87</v>
      </c>
      <c r="R33" s="2" t="s">
        <v>116</v>
      </c>
      <c r="S33" s="2" t="s">
        <v>1670</v>
      </c>
      <c r="T33" s="157" t="s">
        <v>1787</v>
      </c>
      <c r="U33" s="139">
        <v>3.19</v>
      </c>
      <c r="V33" s="131">
        <v>337.69200000000001</v>
      </c>
      <c r="W33" s="131">
        <v>1077.2380000000001</v>
      </c>
      <c r="X33" s="141">
        <v>0</v>
      </c>
      <c r="Y33" s="141">
        <v>4.2050463433024599E-3</v>
      </c>
      <c r="Z33" s="141">
        <v>5.4410807271388197E-4</v>
      </c>
    </row>
    <row r="34" spans="1:26" x14ac:dyDescent="0.25">
      <c r="A34" s="2">
        <v>161</v>
      </c>
      <c r="B34" s="2">
        <v>9943</v>
      </c>
      <c r="C34" s="2" t="s">
        <v>1887</v>
      </c>
      <c r="D34" s="2" t="s">
        <v>1888</v>
      </c>
      <c r="E34" s="2" t="s">
        <v>829</v>
      </c>
      <c r="F34" s="2" t="s">
        <v>1887</v>
      </c>
      <c r="G34" s="2">
        <v>27970053</v>
      </c>
      <c r="H34" s="2" t="s">
        <v>33</v>
      </c>
      <c r="I34" s="2" t="s">
        <v>1760</v>
      </c>
      <c r="J34" s="2" t="s">
        <v>1781</v>
      </c>
      <c r="K34" s="2" t="s">
        <v>82</v>
      </c>
      <c r="L34" s="2" t="s">
        <v>1330</v>
      </c>
      <c r="M34" s="2" t="s">
        <v>1878</v>
      </c>
      <c r="N34" s="2" t="s">
        <v>1330</v>
      </c>
      <c r="O34" s="2" t="s">
        <v>150</v>
      </c>
      <c r="P34" s="156" t="s">
        <v>1889</v>
      </c>
      <c r="Q34" s="2" t="s">
        <v>1028</v>
      </c>
      <c r="R34" s="2" t="s">
        <v>116</v>
      </c>
      <c r="S34" s="2" t="s">
        <v>1583</v>
      </c>
      <c r="T34" s="157" t="s">
        <v>1841</v>
      </c>
      <c r="U34" s="139">
        <v>3.7454999999999998</v>
      </c>
      <c r="V34" s="131">
        <v>819.923</v>
      </c>
      <c r="W34" s="131">
        <v>3071.0210000000002</v>
      </c>
      <c r="X34" s="141">
        <v>0</v>
      </c>
      <c r="Y34" s="141">
        <v>1.1987871063684799E-2</v>
      </c>
      <c r="Z34" s="141">
        <v>1.5511594612489801E-3</v>
      </c>
    </row>
    <row r="35" spans="1:26" x14ac:dyDescent="0.25">
      <c r="A35" s="2">
        <v>161</v>
      </c>
      <c r="B35" s="2">
        <v>9943</v>
      </c>
      <c r="C35" s="2" t="s">
        <v>1890</v>
      </c>
      <c r="D35" s="2" t="s">
        <v>185</v>
      </c>
      <c r="E35" s="2" t="s">
        <v>143</v>
      </c>
      <c r="F35" s="2" t="s">
        <v>1891</v>
      </c>
      <c r="G35" s="2">
        <v>27970040</v>
      </c>
      <c r="H35" s="2" t="s">
        <v>33</v>
      </c>
      <c r="I35" s="2" t="s">
        <v>1760</v>
      </c>
      <c r="J35" s="2" t="s">
        <v>1781</v>
      </c>
      <c r="K35" s="2" t="s">
        <v>82</v>
      </c>
      <c r="L35" s="2" t="s">
        <v>1660</v>
      </c>
      <c r="M35" s="2" t="s">
        <v>83</v>
      </c>
      <c r="N35" s="2" t="s">
        <v>83</v>
      </c>
      <c r="O35" s="2" t="s">
        <v>150</v>
      </c>
      <c r="P35" s="156" t="s">
        <v>1892</v>
      </c>
      <c r="Q35" s="2" t="s">
        <v>87</v>
      </c>
      <c r="R35" s="2" t="s">
        <v>116</v>
      </c>
      <c r="S35" s="2" t="s">
        <v>1583</v>
      </c>
      <c r="T35" s="157" t="s">
        <v>1893</v>
      </c>
      <c r="U35" s="139">
        <v>3.19</v>
      </c>
      <c r="V35" s="131">
        <v>901.77499999999998</v>
      </c>
      <c r="W35" s="131">
        <v>2876.6610000000001</v>
      </c>
      <c r="X35" s="141">
        <v>0</v>
      </c>
      <c r="Y35" s="141">
        <v>1.12291762602498E-2</v>
      </c>
      <c r="Z35" s="141">
        <v>1.4529888506129001E-3</v>
      </c>
    </row>
    <row r="36" spans="1:26" x14ac:dyDescent="0.25">
      <c r="A36" s="2">
        <v>161</v>
      </c>
      <c r="B36" s="2">
        <v>9943</v>
      </c>
      <c r="C36" s="2" t="s">
        <v>1894</v>
      </c>
      <c r="D36" s="2" t="s">
        <v>1895</v>
      </c>
      <c r="E36" s="2" t="s">
        <v>143</v>
      </c>
      <c r="F36" s="2" t="s">
        <v>1896</v>
      </c>
      <c r="G36" s="2">
        <v>27970026</v>
      </c>
      <c r="H36" s="2" t="s">
        <v>33</v>
      </c>
      <c r="I36" s="2" t="s">
        <v>1760</v>
      </c>
      <c r="J36" s="2" t="s">
        <v>1837</v>
      </c>
      <c r="K36" s="2" t="s">
        <v>82</v>
      </c>
      <c r="L36" s="2" t="s">
        <v>1878</v>
      </c>
      <c r="M36" s="2" t="s">
        <v>1878</v>
      </c>
      <c r="N36" s="2" t="s">
        <v>231</v>
      </c>
      <c r="O36" s="2" t="s">
        <v>150</v>
      </c>
      <c r="P36" s="156" t="s">
        <v>1897</v>
      </c>
      <c r="Q36" s="2" t="s">
        <v>1028</v>
      </c>
      <c r="R36" s="2" t="s">
        <v>116</v>
      </c>
      <c r="S36" s="2" t="s">
        <v>1670</v>
      </c>
      <c r="T36" s="157" t="s">
        <v>1898</v>
      </c>
      <c r="U36" s="139">
        <v>3.7454999999999998</v>
      </c>
      <c r="V36" s="131">
        <v>1374.354</v>
      </c>
      <c r="W36" s="131">
        <v>5147.6409999999996</v>
      </c>
      <c r="X36" s="141">
        <v>0</v>
      </c>
      <c r="Y36" s="141">
        <v>2.0094052968442098E-2</v>
      </c>
      <c r="Z36" s="141">
        <v>2.6000513528426699E-3</v>
      </c>
    </row>
    <row r="37" spans="1:26" x14ac:dyDescent="0.25">
      <c r="A37" s="2">
        <v>161</v>
      </c>
      <c r="B37" s="2">
        <v>9943</v>
      </c>
      <c r="C37" s="2" t="s">
        <v>1899</v>
      </c>
      <c r="D37" s="2" t="s">
        <v>1900</v>
      </c>
      <c r="E37" s="2" t="s">
        <v>931</v>
      </c>
      <c r="F37" s="2" t="s">
        <v>1901</v>
      </c>
      <c r="G37" s="2">
        <v>27970049</v>
      </c>
      <c r="H37" s="2" t="s">
        <v>33</v>
      </c>
      <c r="I37" s="2" t="s">
        <v>1760</v>
      </c>
      <c r="J37" s="2" t="s">
        <v>1781</v>
      </c>
      <c r="K37" s="2" t="s">
        <v>82</v>
      </c>
      <c r="L37" s="2" t="s">
        <v>83</v>
      </c>
      <c r="M37" s="2" t="s">
        <v>83</v>
      </c>
      <c r="N37" s="2" t="s">
        <v>83</v>
      </c>
      <c r="O37" s="2" t="s">
        <v>150</v>
      </c>
      <c r="P37" s="156" t="s">
        <v>1902</v>
      </c>
      <c r="Q37" s="2" t="s">
        <v>87</v>
      </c>
      <c r="R37" s="2" t="s">
        <v>116</v>
      </c>
      <c r="S37" s="2" t="s">
        <v>1583</v>
      </c>
      <c r="T37" s="157" t="s">
        <v>1787</v>
      </c>
      <c r="U37" s="139">
        <v>3.19</v>
      </c>
      <c r="V37" s="131">
        <v>1628.51</v>
      </c>
      <c r="W37" s="131">
        <v>5194.9470000000001</v>
      </c>
      <c r="X37" s="141">
        <v>0</v>
      </c>
      <c r="Y37" s="141">
        <v>2.0278713184334499E-2</v>
      </c>
      <c r="Z37" s="141">
        <v>2.62394529026292E-3</v>
      </c>
    </row>
    <row r="38" spans="1:26" x14ac:dyDescent="0.25">
      <c r="A38" s="2">
        <v>161</v>
      </c>
      <c r="B38" s="2">
        <v>9943</v>
      </c>
      <c r="C38" s="2" t="s">
        <v>1903</v>
      </c>
      <c r="D38" s="2" t="s">
        <v>1904</v>
      </c>
      <c r="E38" s="2" t="s">
        <v>829</v>
      </c>
      <c r="F38" s="2" t="s">
        <v>1905</v>
      </c>
      <c r="G38" s="2">
        <v>27970023</v>
      </c>
      <c r="H38" s="2" t="s">
        <v>33</v>
      </c>
      <c r="I38" s="2" t="s">
        <v>1760</v>
      </c>
      <c r="J38" s="2" t="s">
        <v>1837</v>
      </c>
      <c r="K38" s="2" t="s">
        <v>82</v>
      </c>
      <c r="L38" s="2" t="s">
        <v>83</v>
      </c>
      <c r="M38" s="2" t="s">
        <v>83</v>
      </c>
      <c r="N38" s="2" t="s">
        <v>231</v>
      </c>
      <c r="O38" s="2" t="s">
        <v>150</v>
      </c>
      <c r="P38" s="156" t="s">
        <v>1906</v>
      </c>
      <c r="Q38" s="2" t="s">
        <v>87</v>
      </c>
      <c r="R38" s="2" t="s">
        <v>116</v>
      </c>
      <c r="S38" s="2" t="s">
        <v>1670</v>
      </c>
      <c r="T38" s="157" t="s">
        <v>1907</v>
      </c>
      <c r="U38" s="139">
        <v>3.19</v>
      </c>
      <c r="V38" s="131">
        <v>1526.92</v>
      </c>
      <c r="W38" s="131">
        <v>4870.8760000000002</v>
      </c>
      <c r="X38" s="141">
        <v>0</v>
      </c>
      <c r="Y38" s="141">
        <v>1.9013688021556001E-2</v>
      </c>
      <c r="Z38" s="141">
        <v>2.4602585322441401E-3</v>
      </c>
    </row>
    <row r="39" spans="1:26" x14ac:dyDescent="0.25">
      <c r="A39" s="2">
        <v>161</v>
      </c>
      <c r="B39" s="2">
        <v>9943</v>
      </c>
      <c r="C39" s="2" t="s">
        <v>1908</v>
      </c>
      <c r="D39" s="2" t="s">
        <v>1909</v>
      </c>
      <c r="E39" s="2" t="s">
        <v>985</v>
      </c>
      <c r="F39" s="2" t="s">
        <v>1910</v>
      </c>
      <c r="G39" s="2">
        <v>27970048</v>
      </c>
      <c r="H39" s="2" t="s">
        <v>33</v>
      </c>
      <c r="I39" s="2" t="s">
        <v>1911</v>
      </c>
      <c r="J39" s="2" t="s">
        <v>1781</v>
      </c>
      <c r="K39" s="2" t="s">
        <v>82</v>
      </c>
      <c r="L39" s="2" t="s">
        <v>1878</v>
      </c>
      <c r="M39" s="2" t="s">
        <v>83</v>
      </c>
      <c r="N39" s="2" t="s">
        <v>83</v>
      </c>
      <c r="O39" s="2" t="s">
        <v>150</v>
      </c>
      <c r="P39" s="156" t="s">
        <v>1912</v>
      </c>
      <c r="Q39" s="2" t="s">
        <v>87</v>
      </c>
      <c r="R39" s="2" t="s">
        <v>116</v>
      </c>
      <c r="S39" s="2" t="s">
        <v>1583</v>
      </c>
      <c r="T39" s="157" t="s">
        <v>1787</v>
      </c>
      <c r="U39" s="139">
        <v>3.19</v>
      </c>
      <c r="V39" s="131">
        <v>799.8</v>
      </c>
      <c r="W39" s="131">
        <v>2551.3629999999998</v>
      </c>
      <c r="X39" s="141">
        <v>0</v>
      </c>
      <c r="Y39" s="141">
        <v>9.9593620489770093E-3</v>
      </c>
      <c r="Z39" s="141">
        <v>1.2886824181045399E-3</v>
      </c>
    </row>
    <row r="40" spans="1:26" x14ac:dyDescent="0.25">
      <c r="A40" s="2">
        <v>161</v>
      </c>
      <c r="B40" s="2">
        <v>9943</v>
      </c>
      <c r="C40" s="2" t="s">
        <v>1819</v>
      </c>
      <c r="D40" s="2" t="s">
        <v>1816</v>
      </c>
      <c r="E40" s="2" t="s">
        <v>931</v>
      </c>
      <c r="F40" s="2" t="s">
        <v>1913</v>
      </c>
      <c r="G40" s="2">
        <v>27970038</v>
      </c>
      <c r="H40" s="2" t="s">
        <v>33</v>
      </c>
      <c r="I40" s="2" t="s">
        <v>1760</v>
      </c>
      <c r="J40" s="2" t="s">
        <v>1821</v>
      </c>
      <c r="K40" s="2" t="s">
        <v>30</v>
      </c>
      <c r="L40" s="2" t="s">
        <v>1660</v>
      </c>
      <c r="M40" s="2" t="s">
        <v>30</v>
      </c>
      <c r="N40" s="2" t="s">
        <v>30</v>
      </c>
      <c r="O40" s="2" t="s">
        <v>150</v>
      </c>
      <c r="P40" s="156" t="s">
        <v>1818</v>
      </c>
      <c r="Q40" s="2" t="s">
        <v>34</v>
      </c>
      <c r="R40" s="2" t="s">
        <v>1763</v>
      </c>
      <c r="S40" s="2" t="s">
        <v>1670</v>
      </c>
      <c r="T40" s="157" t="s">
        <v>1585</v>
      </c>
      <c r="U40" s="139">
        <v>1</v>
      </c>
      <c r="V40" s="131">
        <v>2378.933</v>
      </c>
      <c r="W40" s="131">
        <v>2378.933</v>
      </c>
      <c r="X40" s="141">
        <v>0</v>
      </c>
      <c r="Y40" s="141">
        <v>9.2862744056128998E-3</v>
      </c>
      <c r="Z40" s="141">
        <v>1.2015888665717E-3</v>
      </c>
    </row>
    <row r="41" spans="1:26" x14ac:dyDescent="0.25">
      <c r="A41" s="2">
        <v>161</v>
      </c>
      <c r="B41" s="2">
        <v>9943</v>
      </c>
      <c r="C41" s="2" t="s">
        <v>1914</v>
      </c>
      <c r="D41" s="2" t="s">
        <v>1915</v>
      </c>
      <c r="E41" s="2" t="s">
        <v>143</v>
      </c>
      <c r="F41" s="2" t="s">
        <v>1916</v>
      </c>
      <c r="G41" s="2">
        <v>27970045</v>
      </c>
      <c r="H41" s="2" t="s">
        <v>33</v>
      </c>
      <c r="I41" s="2" t="s">
        <v>1791</v>
      </c>
      <c r="J41" s="2" t="s">
        <v>1821</v>
      </c>
      <c r="K41" s="2" t="s">
        <v>82</v>
      </c>
      <c r="L41" s="2" t="s">
        <v>83</v>
      </c>
      <c r="M41" s="2" t="s">
        <v>30</v>
      </c>
      <c r="N41" s="2" t="s">
        <v>83</v>
      </c>
      <c r="O41" s="2" t="s">
        <v>150</v>
      </c>
      <c r="P41" s="156" t="s">
        <v>1917</v>
      </c>
      <c r="Q41" s="2" t="s">
        <v>87</v>
      </c>
      <c r="R41" s="2" t="s">
        <v>116</v>
      </c>
      <c r="S41" s="2" t="s">
        <v>1583</v>
      </c>
      <c r="T41" s="157" t="s">
        <v>1585</v>
      </c>
      <c r="U41" s="139">
        <v>3.19</v>
      </c>
      <c r="V41" s="131">
        <v>3348.0549999999998</v>
      </c>
      <c r="W41" s="131">
        <v>10680.296</v>
      </c>
      <c r="X41" s="141">
        <v>0</v>
      </c>
      <c r="Y41" s="141">
        <v>4.1691023465252101E-2</v>
      </c>
      <c r="Z41" s="141">
        <v>5.3945713257781197E-3</v>
      </c>
    </row>
    <row r="42" spans="1:26" x14ac:dyDescent="0.25">
      <c r="A42" s="2">
        <v>161</v>
      </c>
      <c r="B42" s="2">
        <v>9943</v>
      </c>
      <c r="C42" s="2" t="s">
        <v>1918</v>
      </c>
      <c r="D42" s="2" t="s">
        <v>1919</v>
      </c>
      <c r="E42" s="2" t="s">
        <v>829</v>
      </c>
      <c r="F42" s="2" t="s">
        <v>1920</v>
      </c>
      <c r="G42" s="2">
        <v>27970055</v>
      </c>
      <c r="H42" s="2" t="s">
        <v>33</v>
      </c>
      <c r="I42" s="2" t="s">
        <v>1911</v>
      </c>
      <c r="J42" s="2" t="s">
        <v>1781</v>
      </c>
      <c r="K42" s="2" t="s">
        <v>82</v>
      </c>
      <c r="L42" s="2" t="s">
        <v>1660</v>
      </c>
      <c r="M42" s="2" t="s">
        <v>30</v>
      </c>
      <c r="N42" s="2" t="s">
        <v>83</v>
      </c>
      <c r="O42" s="2" t="s">
        <v>150</v>
      </c>
      <c r="P42" s="156" t="s">
        <v>1921</v>
      </c>
      <c r="Q42" s="2" t="s">
        <v>87</v>
      </c>
      <c r="R42" s="2" t="s">
        <v>116</v>
      </c>
      <c r="S42" s="2" t="s">
        <v>1670</v>
      </c>
      <c r="T42" s="157" t="s">
        <v>1585</v>
      </c>
      <c r="U42" s="139">
        <v>3.19</v>
      </c>
      <c r="V42" s="131">
        <v>955.70699999999999</v>
      </c>
      <c r="W42" s="131">
        <v>3048.7069999999999</v>
      </c>
      <c r="X42" s="141">
        <v>0</v>
      </c>
      <c r="Y42" s="141">
        <v>1.19007667335267E-2</v>
      </c>
      <c r="Z42" s="141">
        <v>1.5398886772104599E-3</v>
      </c>
    </row>
    <row r="43" spans="1:26" x14ac:dyDescent="0.25">
      <c r="A43" s="2">
        <v>161</v>
      </c>
      <c r="B43" s="2">
        <v>9943</v>
      </c>
      <c r="C43" s="2" t="s">
        <v>1922</v>
      </c>
      <c r="D43" s="2" t="s">
        <v>1923</v>
      </c>
      <c r="E43" s="2" t="s">
        <v>829</v>
      </c>
      <c r="F43" s="2" t="s">
        <v>1924</v>
      </c>
      <c r="G43" s="2">
        <v>27970051</v>
      </c>
      <c r="H43" s="2" t="s">
        <v>33</v>
      </c>
      <c r="I43" s="2" t="s">
        <v>1760</v>
      </c>
      <c r="J43" s="2" t="s">
        <v>1781</v>
      </c>
      <c r="K43" s="2" t="s">
        <v>82</v>
      </c>
      <c r="L43" s="2" t="s">
        <v>83</v>
      </c>
      <c r="M43" s="2" t="s">
        <v>1244</v>
      </c>
      <c r="N43" s="2" t="s">
        <v>83</v>
      </c>
      <c r="O43" s="2" t="s">
        <v>150</v>
      </c>
      <c r="P43" s="156" t="s">
        <v>1925</v>
      </c>
      <c r="Q43" s="2" t="s">
        <v>87</v>
      </c>
      <c r="R43" s="2" t="s">
        <v>116</v>
      </c>
      <c r="S43" s="2" t="s">
        <v>1583</v>
      </c>
      <c r="T43" s="157" t="s">
        <v>1585</v>
      </c>
      <c r="U43" s="139">
        <v>3.19</v>
      </c>
      <c r="V43" s="131">
        <v>563.15</v>
      </c>
      <c r="W43" s="131">
        <v>1796.45</v>
      </c>
      <c r="X43" s="141">
        <v>0</v>
      </c>
      <c r="Y43" s="141">
        <v>7.0125226779807603E-3</v>
      </c>
      <c r="Z43" s="141">
        <v>9.0737886997505003E-4</v>
      </c>
    </row>
    <row r="44" spans="1:26" x14ac:dyDescent="0.25">
      <c r="A44" s="2">
        <v>161</v>
      </c>
      <c r="B44" s="2">
        <v>9943</v>
      </c>
      <c r="C44" s="2" t="s">
        <v>1811</v>
      </c>
      <c r="D44" s="2" t="s">
        <v>1859</v>
      </c>
      <c r="E44" s="2" t="s">
        <v>143</v>
      </c>
      <c r="F44" s="2" t="s">
        <v>1860</v>
      </c>
      <c r="G44" s="2">
        <v>27970046</v>
      </c>
      <c r="H44" s="2" t="s">
        <v>33</v>
      </c>
      <c r="I44" s="2" t="s">
        <v>1760</v>
      </c>
      <c r="J44" s="2" t="s">
        <v>1814</v>
      </c>
      <c r="K44" s="2" t="s">
        <v>30</v>
      </c>
      <c r="L44" s="2" t="s">
        <v>30</v>
      </c>
      <c r="M44" s="2" t="s">
        <v>30</v>
      </c>
      <c r="N44" s="2" t="s">
        <v>30</v>
      </c>
      <c r="O44" s="2" t="s">
        <v>150</v>
      </c>
      <c r="P44" s="156" t="s">
        <v>1926</v>
      </c>
      <c r="Q44" s="2" t="s">
        <v>87</v>
      </c>
      <c r="R44" s="2" t="s">
        <v>116</v>
      </c>
      <c r="S44" s="2" t="s">
        <v>1670</v>
      </c>
      <c r="T44" s="157" t="s">
        <v>1787</v>
      </c>
      <c r="U44" s="139">
        <v>3.19</v>
      </c>
      <c r="V44" s="131">
        <v>1382.105</v>
      </c>
      <c r="W44" s="131">
        <v>4408.9139999999998</v>
      </c>
      <c r="X44" s="141">
        <v>0</v>
      </c>
      <c r="Y44" s="141">
        <v>1.7210396155674799E-2</v>
      </c>
      <c r="Z44" s="141">
        <v>2.2269232532529798E-3</v>
      </c>
    </row>
    <row r="45" spans="1:26" x14ac:dyDescent="0.25">
      <c r="A45" s="2">
        <v>161</v>
      </c>
      <c r="B45" s="2">
        <v>9943</v>
      </c>
      <c r="C45" s="2" t="s">
        <v>1927</v>
      </c>
      <c r="D45" s="2" t="s">
        <v>1801</v>
      </c>
      <c r="E45" s="2" t="s">
        <v>829</v>
      </c>
      <c r="F45" s="2" t="s">
        <v>1928</v>
      </c>
      <c r="G45" s="2">
        <v>604051641</v>
      </c>
      <c r="H45" s="2" t="s">
        <v>33</v>
      </c>
      <c r="I45" s="2" t="s">
        <v>1791</v>
      </c>
      <c r="J45" s="2" t="s">
        <v>1775</v>
      </c>
      <c r="K45" s="2" t="s">
        <v>82</v>
      </c>
      <c r="L45" s="2" t="s">
        <v>1660</v>
      </c>
      <c r="M45" s="2" t="s">
        <v>30</v>
      </c>
      <c r="N45" s="2" t="s">
        <v>83</v>
      </c>
      <c r="O45" s="2" t="s">
        <v>150</v>
      </c>
      <c r="P45" s="156" t="s">
        <v>1929</v>
      </c>
      <c r="Q45" s="2" t="s">
        <v>87</v>
      </c>
      <c r="R45" s="2" t="s">
        <v>1799</v>
      </c>
      <c r="S45" s="2" t="s">
        <v>1583</v>
      </c>
      <c r="T45" s="157" t="s">
        <v>1930</v>
      </c>
      <c r="U45" s="139">
        <v>3.19</v>
      </c>
      <c r="V45" s="131">
        <v>267.94099999999997</v>
      </c>
      <c r="W45" s="131">
        <v>854.73199999999997</v>
      </c>
      <c r="X45" s="141">
        <v>0</v>
      </c>
      <c r="Y45" s="141">
        <v>3.3364845818608302E-3</v>
      </c>
      <c r="Z45" s="141">
        <v>4.3172132891409202E-4</v>
      </c>
    </row>
    <row r="46" spans="1:26" x14ac:dyDescent="0.25">
      <c r="A46" s="2">
        <v>161</v>
      </c>
      <c r="B46" s="2">
        <v>9943</v>
      </c>
      <c r="C46" s="2" t="s">
        <v>1931</v>
      </c>
      <c r="D46" s="2" t="s">
        <v>1932</v>
      </c>
      <c r="E46" s="2" t="s">
        <v>931</v>
      </c>
      <c r="F46" s="2" t="s">
        <v>1933</v>
      </c>
      <c r="G46" s="2">
        <v>62000074</v>
      </c>
      <c r="H46" s="2" t="s">
        <v>33</v>
      </c>
      <c r="I46" s="2" t="s">
        <v>1808</v>
      </c>
      <c r="J46" s="2" t="s">
        <v>1809</v>
      </c>
      <c r="K46" s="2" t="s">
        <v>82</v>
      </c>
      <c r="L46" s="2" t="s">
        <v>83</v>
      </c>
      <c r="M46" s="2" t="s">
        <v>30</v>
      </c>
      <c r="N46" s="2" t="s">
        <v>83</v>
      </c>
      <c r="O46" s="2" t="s">
        <v>150</v>
      </c>
      <c r="P46" s="156" t="s">
        <v>1934</v>
      </c>
      <c r="Q46" s="2" t="s">
        <v>87</v>
      </c>
      <c r="R46" s="2" t="s">
        <v>116</v>
      </c>
      <c r="S46" s="2" t="s">
        <v>1670</v>
      </c>
      <c r="T46" s="157" t="s">
        <v>1841</v>
      </c>
      <c r="U46" s="139">
        <v>3.19</v>
      </c>
      <c r="V46" s="131">
        <v>908.33799999999997</v>
      </c>
      <c r="W46" s="131">
        <v>2897.5970000000002</v>
      </c>
      <c r="X46" s="141">
        <v>0</v>
      </c>
      <c r="Y46" s="141">
        <v>1.13109007754097E-2</v>
      </c>
      <c r="Z46" s="141">
        <v>1.4635635184778401E-3</v>
      </c>
    </row>
    <row r="47" spans="1:26" x14ac:dyDescent="0.25">
      <c r="A47" s="2">
        <v>161</v>
      </c>
      <c r="B47" s="2">
        <v>9943</v>
      </c>
      <c r="C47" s="2" t="s">
        <v>1935</v>
      </c>
      <c r="D47" s="2" t="s">
        <v>1932</v>
      </c>
      <c r="E47" s="2" t="s">
        <v>931</v>
      </c>
      <c r="F47" s="2" t="s">
        <v>1936</v>
      </c>
      <c r="G47" s="2">
        <v>60390077</v>
      </c>
      <c r="H47" s="2" t="s">
        <v>33</v>
      </c>
      <c r="I47" s="2" t="s">
        <v>1808</v>
      </c>
      <c r="J47" s="2" t="s">
        <v>1809</v>
      </c>
      <c r="K47" s="2" t="s">
        <v>82</v>
      </c>
      <c r="L47" s="2" t="s">
        <v>83</v>
      </c>
      <c r="M47" s="2" t="s">
        <v>30</v>
      </c>
      <c r="N47" s="2" t="s">
        <v>83</v>
      </c>
      <c r="O47" s="2" t="s">
        <v>150</v>
      </c>
      <c r="P47" s="156" t="s">
        <v>1937</v>
      </c>
      <c r="Q47" s="2" t="s">
        <v>87</v>
      </c>
      <c r="R47" s="2" t="s">
        <v>116</v>
      </c>
      <c r="S47" s="2" t="s">
        <v>1670</v>
      </c>
      <c r="T47" s="157" t="s">
        <v>1841</v>
      </c>
      <c r="U47" s="139">
        <v>3.19</v>
      </c>
      <c r="V47" s="131">
        <v>571.69500000000005</v>
      </c>
      <c r="W47" s="131">
        <v>1823.7070000000001</v>
      </c>
      <c r="X47" s="141">
        <v>0</v>
      </c>
      <c r="Y47" s="141">
        <v>7.1189237687509701E-3</v>
      </c>
      <c r="Z47" s="141">
        <v>9.2114654046121405E-4</v>
      </c>
    </row>
    <row r="48" spans="1:26" x14ac:dyDescent="0.25">
      <c r="A48" s="2">
        <v>161</v>
      </c>
      <c r="B48" s="2">
        <v>9943</v>
      </c>
      <c r="C48" s="2" t="s">
        <v>1938</v>
      </c>
      <c r="D48" s="2" t="s">
        <v>1939</v>
      </c>
      <c r="E48" s="2" t="s">
        <v>143</v>
      </c>
      <c r="F48" s="2" t="s">
        <v>1940</v>
      </c>
      <c r="G48" s="2">
        <v>60398484</v>
      </c>
      <c r="H48" s="2" t="s">
        <v>33</v>
      </c>
      <c r="I48" s="2" t="s">
        <v>1760</v>
      </c>
      <c r="J48" s="2" t="s">
        <v>1814</v>
      </c>
      <c r="K48" s="2" t="s">
        <v>82</v>
      </c>
      <c r="L48" s="2" t="s">
        <v>1769</v>
      </c>
      <c r="M48" s="2" t="s">
        <v>1769</v>
      </c>
      <c r="N48" s="2" t="s">
        <v>30</v>
      </c>
      <c r="O48" s="2" t="s">
        <v>150</v>
      </c>
      <c r="P48" s="156" t="s">
        <v>1941</v>
      </c>
      <c r="Q48" s="2" t="s">
        <v>87</v>
      </c>
      <c r="R48" s="2" t="s">
        <v>116</v>
      </c>
      <c r="S48" s="2" t="s">
        <v>1583</v>
      </c>
      <c r="T48" s="157" t="s">
        <v>1723</v>
      </c>
      <c r="U48" s="139">
        <v>3.19</v>
      </c>
      <c r="V48" s="131">
        <v>1540.346</v>
      </c>
      <c r="W48" s="131">
        <v>4913.7020000000002</v>
      </c>
      <c r="X48" s="141">
        <v>0</v>
      </c>
      <c r="Y48" s="141">
        <v>1.91808616448523E-2</v>
      </c>
      <c r="Z48" s="141">
        <v>2.48188980822881E-3</v>
      </c>
    </row>
    <row r="49" spans="1:26" x14ac:dyDescent="0.25">
      <c r="A49" s="2">
        <v>161</v>
      </c>
      <c r="B49" s="2">
        <v>9943</v>
      </c>
      <c r="C49" s="2" t="s">
        <v>1942</v>
      </c>
      <c r="D49" s="2" t="s">
        <v>1943</v>
      </c>
      <c r="E49" s="2" t="s">
        <v>985</v>
      </c>
      <c r="F49" s="2" t="s">
        <v>1944</v>
      </c>
      <c r="G49" s="2">
        <v>27970054</v>
      </c>
      <c r="H49" s="2" t="s">
        <v>33</v>
      </c>
      <c r="I49" s="2" t="s">
        <v>1760</v>
      </c>
      <c r="J49" s="2" t="s">
        <v>1781</v>
      </c>
      <c r="K49" s="2" t="s">
        <v>82</v>
      </c>
      <c r="L49" s="2" t="s">
        <v>83</v>
      </c>
      <c r="M49" s="2" t="s">
        <v>83</v>
      </c>
      <c r="N49" s="2" t="s">
        <v>83</v>
      </c>
      <c r="O49" s="2" t="s">
        <v>150</v>
      </c>
      <c r="P49" s="156" t="s">
        <v>1945</v>
      </c>
      <c r="Q49" s="2" t="s">
        <v>87</v>
      </c>
      <c r="R49" s="2" t="s">
        <v>116</v>
      </c>
      <c r="S49" s="2" t="s">
        <v>1583</v>
      </c>
      <c r="T49" s="157" t="s">
        <v>1946</v>
      </c>
      <c r="U49" s="139">
        <v>3.19</v>
      </c>
      <c r="V49" s="131">
        <v>639.64499999999998</v>
      </c>
      <c r="W49" s="131">
        <v>2040.4690000000001</v>
      </c>
      <c r="X49" s="141">
        <v>0</v>
      </c>
      <c r="Y49" s="141">
        <v>7.9650629364127704E-3</v>
      </c>
      <c r="Z49" s="141">
        <v>1.03063193352887E-3</v>
      </c>
    </row>
    <row r="50" spans="1:26" x14ac:dyDescent="0.25">
      <c r="A50" s="2">
        <v>161</v>
      </c>
      <c r="B50" s="2">
        <v>9943</v>
      </c>
      <c r="C50" s="2" t="s">
        <v>1947</v>
      </c>
      <c r="D50" s="2" t="s">
        <v>1948</v>
      </c>
      <c r="E50" s="2" t="s">
        <v>931</v>
      </c>
      <c r="F50" s="2" t="s">
        <v>1949</v>
      </c>
      <c r="G50" s="2">
        <v>60416385</v>
      </c>
      <c r="H50" s="2" t="s">
        <v>33</v>
      </c>
      <c r="I50" s="2" t="s">
        <v>1760</v>
      </c>
      <c r="J50" s="2" t="s">
        <v>1821</v>
      </c>
      <c r="K50" s="2" t="s">
        <v>82</v>
      </c>
      <c r="L50" s="2" t="s">
        <v>1878</v>
      </c>
      <c r="M50" s="2" t="s">
        <v>83</v>
      </c>
      <c r="N50" s="2" t="s">
        <v>231</v>
      </c>
      <c r="O50" s="2" t="s">
        <v>150</v>
      </c>
      <c r="P50" s="156" t="s">
        <v>1950</v>
      </c>
      <c r="Q50" s="2" t="s">
        <v>1028</v>
      </c>
      <c r="R50" s="2" t="s">
        <v>116</v>
      </c>
      <c r="S50" s="2" t="s">
        <v>1583</v>
      </c>
      <c r="T50" s="157" t="s">
        <v>1764</v>
      </c>
      <c r="U50" s="139">
        <v>3.7454999999999998</v>
      </c>
      <c r="V50" s="131">
        <v>320.38799999999998</v>
      </c>
      <c r="W50" s="131">
        <v>1200.0129999999999</v>
      </c>
      <c r="X50" s="141">
        <v>0</v>
      </c>
      <c r="Y50" s="141">
        <v>4.6843059475091204E-3</v>
      </c>
      <c r="Z50" s="141">
        <v>6.0612142483539705E-4</v>
      </c>
    </row>
    <row r="51" spans="1:26" x14ac:dyDescent="0.25">
      <c r="A51" s="2">
        <v>161</v>
      </c>
      <c r="B51" s="2">
        <v>9943</v>
      </c>
      <c r="C51" s="2" t="s">
        <v>1951</v>
      </c>
      <c r="D51" s="2" t="s">
        <v>1952</v>
      </c>
      <c r="E51" s="2" t="s">
        <v>931</v>
      </c>
      <c r="F51" s="2" t="s">
        <v>1953</v>
      </c>
      <c r="G51" s="2">
        <v>60408978</v>
      </c>
      <c r="H51" s="2" t="s">
        <v>33</v>
      </c>
      <c r="I51" s="2" t="s">
        <v>1808</v>
      </c>
      <c r="J51" s="2" t="s">
        <v>1781</v>
      </c>
      <c r="K51" s="2" t="s">
        <v>82</v>
      </c>
      <c r="L51" s="2" t="s">
        <v>83</v>
      </c>
      <c r="M51" s="2" t="s">
        <v>83</v>
      </c>
      <c r="N51" s="2" t="s">
        <v>83</v>
      </c>
      <c r="O51" s="2" t="s">
        <v>150</v>
      </c>
      <c r="P51" s="156" t="s">
        <v>1954</v>
      </c>
      <c r="Q51" s="2" t="s">
        <v>87</v>
      </c>
      <c r="R51" s="2" t="s">
        <v>116</v>
      </c>
      <c r="S51" s="2" t="s">
        <v>1583</v>
      </c>
      <c r="T51" s="157" t="s">
        <v>1764</v>
      </c>
      <c r="U51" s="139">
        <v>3.19</v>
      </c>
      <c r="V51" s="131">
        <v>4574.3999999999996</v>
      </c>
      <c r="W51" s="131">
        <v>14592.335999999999</v>
      </c>
      <c r="X51" s="141">
        <v>0</v>
      </c>
      <c r="Y51" s="141">
        <v>5.6961850091000299E-2</v>
      </c>
      <c r="Z51" s="141">
        <v>7.3705257780560902E-3</v>
      </c>
    </row>
    <row r="52" spans="1:26" x14ac:dyDescent="0.25">
      <c r="A52" s="2">
        <v>161</v>
      </c>
      <c r="B52" s="2">
        <v>9943</v>
      </c>
      <c r="C52" s="2" t="s">
        <v>1955</v>
      </c>
      <c r="D52" s="2" t="s">
        <v>1872</v>
      </c>
      <c r="E52" s="2" t="s">
        <v>985</v>
      </c>
      <c r="F52" s="2" t="s">
        <v>1956</v>
      </c>
      <c r="G52" s="2">
        <v>27970041</v>
      </c>
      <c r="H52" s="2" t="s">
        <v>33</v>
      </c>
      <c r="I52" s="2" t="s">
        <v>1760</v>
      </c>
      <c r="J52" s="2" t="s">
        <v>1781</v>
      </c>
      <c r="K52" s="2" t="s">
        <v>82</v>
      </c>
      <c r="L52" s="2" t="s">
        <v>83</v>
      </c>
      <c r="M52" s="2" t="s">
        <v>83</v>
      </c>
      <c r="N52" s="2" t="s">
        <v>83</v>
      </c>
      <c r="O52" s="2" t="s">
        <v>150</v>
      </c>
      <c r="P52" s="156" t="s">
        <v>1957</v>
      </c>
      <c r="Q52" s="2" t="s">
        <v>87</v>
      </c>
      <c r="R52" s="2" t="s">
        <v>116</v>
      </c>
      <c r="S52" s="2" t="s">
        <v>1670</v>
      </c>
      <c r="T52" s="157" t="s">
        <v>1958</v>
      </c>
      <c r="U52" s="139">
        <v>3.19</v>
      </c>
      <c r="V52" s="131">
        <v>1023.677</v>
      </c>
      <c r="W52" s="131">
        <v>3265.529</v>
      </c>
      <c r="X52" s="141">
        <v>0</v>
      </c>
      <c r="Y52" s="141">
        <v>1.27471405181581E-2</v>
      </c>
      <c r="Z52" s="141">
        <v>1.64940442832336E-3</v>
      </c>
    </row>
    <row r="53" spans="1:26" x14ac:dyDescent="0.25">
      <c r="A53" s="2">
        <v>161</v>
      </c>
      <c r="B53" s="2">
        <v>9943</v>
      </c>
      <c r="C53" s="2" t="s">
        <v>1959</v>
      </c>
      <c r="D53" s="2" t="s">
        <v>1960</v>
      </c>
      <c r="E53" s="2" t="s">
        <v>985</v>
      </c>
      <c r="F53" s="2" t="s">
        <v>1961</v>
      </c>
      <c r="G53" s="2">
        <v>98405711</v>
      </c>
      <c r="H53" s="2" t="s">
        <v>33</v>
      </c>
      <c r="I53" s="2" t="s">
        <v>1808</v>
      </c>
      <c r="J53" s="2" t="s">
        <v>1809</v>
      </c>
      <c r="K53" s="2" t="s">
        <v>82</v>
      </c>
      <c r="L53" s="2" t="s">
        <v>1962</v>
      </c>
      <c r="M53" s="2" t="s">
        <v>1962</v>
      </c>
      <c r="N53" s="2" t="s">
        <v>30</v>
      </c>
      <c r="O53" s="2" t="s">
        <v>150</v>
      </c>
      <c r="P53" s="156" t="s">
        <v>1963</v>
      </c>
      <c r="Q53" s="2" t="s">
        <v>87</v>
      </c>
      <c r="R53" s="2" t="s">
        <v>116</v>
      </c>
      <c r="S53" s="2" t="s">
        <v>1670</v>
      </c>
      <c r="T53" s="157" t="s">
        <v>1930</v>
      </c>
      <c r="U53" s="139">
        <v>3.19</v>
      </c>
      <c r="V53" s="131">
        <v>46.506999999999998</v>
      </c>
      <c r="W53" s="131">
        <v>148.35599999999999</v>
      </c>
      <c r="X53" s="141">
        <v>0</v>
      </c>
      <c r="Y53" s="141">
        <v>5.7911597192642395E-4</v>
      </c>
      <c r="Z53" s="141">
        <v>7.4934174236768701E-5</v>
      </c>
    </row>
    <row r="54" spans="1:26" x14ac:dyDescent="0.25">
      <c r="A54" s="2">
        <v>161</v>
      </c>
      <c r="B54" s="2">
        <v>9943</v>
      </c>
      <c r="C54" s="2" t="s">
        <v>1765</v>
      </c>
      <c r="D54" s="2" t="s">
        <v>1766</v>
      </c>
      <c r="E54" s="2" t="s">
        <v>829</v>
      </c>
      <c r="F54" s="2" t="s">
        <v>1767</v>
      </c>
      <c r="G54" s="2">
        <v>27970029</v>
      </c>
      <c r="H54" s="2" t="s">
        <v>33</v>
      </c>
      <c r="I54" s="2" t="s">
        <v>1760</v>
      </c>
      <c r="J54" s="2" t="s">
        <v>1768</v>
      </c>
      <c r="K54" s="2" t="s">
        <v>82</v>
      </c>
      <c r="L54" s="2" t="s">
        <v>1769</v>
      </c>
      <c r="M54" s="2" t="s">
        <v>1330</v>
      </c>
      <c r="N54" s="2" t="s">
        <v>1330</v>
      </c>
      <c r="O54" s="2" t="s">
        <v>150</v>
      </c>
      <c r="P54" s="156" t="s">
        <v>1770</v>
      </c>
      <c r="Q54" s="2" t="s">
        <v>87</v>
      </c>
      <c r="R54" s="2" t="s">
        <v>1763</v>
      </c>
      <c r="S54" s="2" t="s">
        <v>1670</v>
      </c>
      <c r="T54" s="157" t="s">
        <v>1771</v>
      </c>
      <c r="U54" s="139">
        <v>3.19</v>
      </c>
      <c r="V54" s="131">
        <v>540.47799999999995</v>
      </c>
      <c r="W54" s="131">
        <v>1724.125</v>
      </c>
      <c r="X54" s="141">
        <v>0</v>
      </c>
      <c r="Y54" s="141">
        <v>6.7302007261199502E-3</v>
      </c>
      <c r="Z54" s="141">
        <v>8.7084808278016805E-4</v>
      </c>
    </row>
    <row r="55" spans="1:26" x14ac:dyDescent="0.25">
      <c r="A55" s="2">
        <v>161</v>
      </c>
      <c r="B55" s="2">
        <v>9943</v>
      </c>
      <c r="C55" s="2" t="s">
        <v>1964</v>
      </c>
      <c r="D55" s="2" t="s">
        <v>1965</v>
      </c>
      <c r="E55" s="2" t="s">
        <v>931</v>
      </c>
      <c r="F55" s="2" t="s">
        <v>1966</v>
      </c>
      <c r="G55" s="2">
        <v>27970043</v>
      </c>
      <c r="H55" s="2" t="s">
        <v>33</v>
      </c>
      <c r="I55" s="2" t="s">
        <v>1760</v>
      </c>
      <c r="J55" s="2" t="s">
        <v>1781</v>
      </c>
      <c r="K55" s="2" t="s">
        <v>82</v>
      </c>
      <c r="L55" s="2" t="s">
        <v>231</v>
      </c>
      <c r="M55" s="2" t="s">
        <v>83</v>
      </c>
      <c r="N55" s="2" t="s">
        <v>83</v>
      </c>
      <c r="O55" s="2" t="s">
        <v>150</v>
      </c>
      <c r="P55" s="156" t="s">
        <v>1967</v>
      </c>
      <c r="Q55" s="2" t="s">
        <v>87</v>
      </c>
      <c r="R55" s="2" t="s">
        <v>116</v>
      </c>
      <c r="S55" s="2" t="s">
        <v>1670</v>
      </c>
      <c r="T55" s="157" t="s">
        <v>1958</v>
      </c>
      <c r="U55" s="139">
        <v>3.19</v>
      </c>
      <c r="V55" s="131">
        <v>596.03200000000004</v>
      </c>
      <c r="W55" s="131">
        <v>1901.3420000000001</v>
      </c>
      <c r="X55" s="141">
        <v>0</v>
      </c>
      <c r="Y55" s="141">
        <v>7.4219744091583804E-3</v>
      </c>
      <c r="Z55" s="141">
        <v>9.6035949709114801E-4</v>
      </c>
    </row>
    <row r="56" spans="1:26" x14ac:dyDescent="0.25">
      <c r="A56" s="2">
        <v>161</v>
      </c>
      <c r="B56" s="2">
        <v>9943</v>
      </c>
      <c r="C56" s="2" t="s">
        <v>1968</v>
      </c>
      <c r="D56" s="2" t="s">
        <v>1969</v>
      </c>
      <c r="E56" s="2" t="s">
        <v>829</v>
      </c>
      <c r="F56" s="2" t="s">
        <v>1970</v>
      </c>
      <c r="G56" s="2">
        <v>27970042</v>
      </c>
      <c r="H56" s="2" t="s">
        <v>33</v>
      </c>
      <c r="I56" s="2" t="s">
        <v>1760</v>
      </c>
      <c r="J56" s="2" t="s">
        <v>1781</v>
      </c>
      <c r="K56" s="2" t="s">
        <v>82</v>
      </c>
      <c r="L56" s="2" t="s">
        <v>83</v>
      </c>
      <c r="M56" s="2" t="s">
        <v>83</v>
      </c>
      <c r="N56" s="2" t="s">
        <v>83</v>
      </c>
      <c r="O56" s="2" t="s">
        <v>150</v>
      </c>
      <c r="P56" s="156" t="s">
        <v>1971</v>
      </c>
      <c r="Q56" s="2" t="s">
        <v>87</v>
      </c>
      <c r="R56" s="2" t="s">
        <v>116</v>
      </c>
      <c r="S56" s="2" t="s">
        <v>1583</v>
      </c>
      <c r="T56" s="157" t="s">
        <v>1898</v>
      </c>
      <c r="U56" s="139">
        <v>3.19</v>
      </c>
      <c r="V56" s="131">
        <v>890.63099999999997</v>
      </c>
      <c r="W56" s="131">
        <v>2841.1109999999999</v>
      </c>
      <c r="X56" s="141">
        <v>0</v>
      </c>
      <c r="Y56" s="141">
        <v>1.1090407963277401E-2</v>
      </c>
      <c r="Z56" s="141">
        <v>1.4350330554907501E-3</v>
      </c>
    </row>
    <row r="57" spans="1:26" x14ac:dyDescent="0.25">
      <c r="A57" s="2">
        <v>161</v>
      </c>
      <c r="B57" s="2">
        <v>9943</v>
      </c>
      <c r="C57" s="2" t="s">
        <v>1972</v>
      </c>
      <c r="D57" s="2" t="s">
        <v>1973</v>
      </c>
      <c r="E57" s="2" t="s">
        <v>829</v>
      </c>
      <c r="F57" s="2" t="s">
        <v>1974</v>
      </c>
      <c r="G57" s="2">
        <v>27970032</v>
      </c>
      <c r="H57" s="2" t="s">
        <v>33</v>
      </c>
      <c r="I57" s="2" t="s">
        <v>1760</v>
      </c>
      <c r="J57" s="2" t="s">
        <v>1975</v>
      </c>
      <c r="K57" s="2" t="s">
        <v>82</v>
      </c>
      <c r="L57" s="2" t="s">
        <v>1660</v>
      </c>
      <c r="M57" s="2" t="s">
        <v>83</v>
      </c>
      <c r="N57" s="2" t="s">
        <v>83</v>
      </c>
      <c r="O57" s="2" t="s">
        <v>150</v>
      </c>
      <c r="P57" s="156" t="s">
        <v>1976</v>
      </c>
      <c r="Q57" s="2" t="s">
        <v>87</v>
      </c>
      <c r="R57" s="2" t="s">
        <v>1763</v>
      </c>
      <c r="S57" s="2" t="s">
        <v>1583</v>
      </c>
      <c r="T57" s="157" t="s">
        <v>1787</v>
      </c>
      <c r="U57" s="139">
        <v>3.19</v>
      </c>
      <c r="V57" s="131">
        <v>2094.59</v>
      </c>
      <c r="W57" s="131">
        <v>6681.7430000000004</v>
      </c>
      <c r="X57" s="141">
        <v>0</v>
      </c>
      <c r="Y57" s="141">
        <v>2.6082489556625899E-2</v>
      </c>
      <c r="Z57" s="141">
        <v>3.3749195527510299E-3</v>
      </c>
    </row>
    <row r="58" spans="1:26" x14ac:dyDescent="0.25">
      <c r="A58" s="2">
        <v>161</v>
      </c>
      <c r="B58" s="2">
        <v>9943</v>
      </c>
      <c r="C58" s="2" t="s">
        <v>1977</v>
      </c>
      <c r="D58" s="2" t="s">
        <v>1978</v>
      </c>
      <c r="E58" s="2" t="s">
        <v>931</v>
      </c>
      <c r="F58" s="2" t="s">
        <v>1979</v>
      </c>
      <c r="G58" s="2">
        <v>27970020</v>
      </c>
      <c r="H58" s="2" t="s">
        <v>33</v>
      </c>
      <c r="I58" s="2" t="s">
        <v>1911</v>
      </c>
      <c r="J58" s="2" t="s">
        <v>1980</v>
      </c>
      <c r="K58" s="2" t="s">
        <v>82</v>
      </c>
      <c r="L58" s="2" t="s">
        <v>1660</v>
      </c>
      <c r="M58" s="2" t="s">
        <v>83</v>
      </c>
      <c r="N58" s="2" t="s">
        <v>83</v>
      </c>
      <c r="O58" s="2" t="s">
        <v>150</v>
      </c>
      <c r="P58" s="156" t="s">
        <v>1981</v>
      </c>
      <c r="Q58" s="2" t="s">
        <v>87</v>
      </c>
      <c r="R58" s="2" t="s">
        <v>1763</v>
      </c>
      <c r="S58" s="2" t="s">
        <v>1583</v>
      </c>
      <c r="T58" s="157" t="s">
        <v>1787</v>
      </c>
      <c r="U58" s="139">
        <v>3.19</v>
      </c>
      <c r="V58" s="131">
        <v>188.39400000000001</v>
      </c>
      <c r="W58" s="131">
        <v>600.97699999999998</v>
      </c>
      <c r="X58" s="141">
        <v>0</v>
      </c>
      <c r="Y58" s="141">
        <v>2.34594062304213E-3</v>
      </c>
      <c r="Z58" s="141">
        <v>3.0355081178539198E-4</v>
      </c>
    </row>
    <row r="59" spans="1:26" x14ac:dyDescent="0.25">
      <c r="A59" s="2">
        <v>161</v>
      </c>
      <c r="B59" s="2">
        <v>9943</v>
      </c>
      <c r="C59" s="2" t="s">
        <v>1982</v>
      </c>
      <c r="D59" s="2" t="s">
        <v>665</v>
      </c>
      <c r="E59" s="2" t="s">
        <v>143</v>
      </c>
      <c r="F59" s="2" t="s">
        <v>1983</v>
      </c>
      <c r="G59" s="2">
        <v>62012539</v>
      </c>
      <c r="H59" s="2" t="s">
        <v>33</v>
      </c>
      <c r="I59" s="2" t="s">
        <v>1808</v>
      </c>
      <c r="J59" s="2" t="s">
        <v>1809</v>
      </c>
      <c r="K59" s="2" t="s">
        <v>82</v>
      </c>
      <c r="L59" s="2" t="s">
        <v>1660</v>
      </c>
      <c r="M59" s="2" t="s">
        <v>83</v>
      </c>
      <c r="N59" s="2" t="s">
        <v>83</v>
      </c>
      <c r="O59" s="2" t="s">
        <v>150</v>
      </c>
      <c r="P59" s="156" t="s">
        <v>1984</v>
      </c>
      <c r="Q59" s="2" t="s">
        <v>87</v>
      </c>
      <c r="R59" s="2" t="s">
        <v>116</v>
      </c>
      <c r="S59" s="2" t="s">
        <v>1583</v>
      </c>
      <c r="T59" s="157" t="s">
        <v>1787</v>
      </c>
      <c r="U59" s="139">
        <v>3.19</v>
      </c>
      <c r="V59" s="131">
        <v>1455.057</v>
      </c>
      <c r="W59" s="131">
        <v>4641.6319999999996</v>
      </c>
      <c r="X59" s="141">
        <v>0</v>
      </c>
      <c r="Y59" s="141">
        <v>1.8118821858136701E-2</v>
      </c>
      <c r="Z59" s="141">
        <v>2.3444681547396301E-3</v>
      </c>
    </row>
    <row r="60" spans="1:26" x14ac:dyDescent="0.25">
      <c r="A60" s="2">
        <v>161</v>
      </c>
      <c r="B60" s="2">
        <v>9943</v>
      </c>
      <c r="C60" s="2" t="s">
        <v>1985</v>
      </c>
      <c r="D60" s="2" t="s">
        <v>1986</v>
      </c>
      <c r="E60" s="2" t="s">
        <v>931</v>
      </c>
      <c r="F60" s="2" t="s">
        <v>1987</v>
      </c>
      <c r="G60" s="2">
        <v>62012828</v>
      </c>
      <c r="H60" s="2" t="s">
        <v>33</v>
      </c>
      <c r="I60" s="2" t="s">
        <v>1760</v>
      </c>
      <c r="J60" s="2" t="s">
        <v>1814</v>
      </c>
      <c r="K60" s="2" t="s">
        <v>82</v>
      </c>
      <c r="L60" s="2" t="s">
        <v>1660</v>
      </c>
      <c r="M60" s="2" t="s">
        <v>83</v>
      </c>
      <c r="N60" s="2" t="s">
        <v>83</v>
      </c>
      <c r="O60" s="2" t="s">
        <v>150</v>
      </c>
      <c r="P60" s="156" t="s">
        <v>1988</v>
      </c>
      <c r="Q60" s="2" t="s">
        <v>87</v>
      </c>
      <c r="R60" s="2" t="s">
        <v>116</v>
      </c>
      <c r="S60" s="2" t="s">
        <v>1583</v>
      </c>
      <c r="T60" s="157" t="s">
        <v>1930</v>
      </c>
      <c r="U60" s="139">
        <v>3.19</v>
      </c>
      <c r="V60" s="131">
        <v>2348.058</v>
      </c>
      <c r="W60" s="131">
        <v>7490.3059999999996</v>
      </c>
      <c r="X60" s="141">
        <v>0</v>
      </c>
      <c r="Y60" s="141">
        <v>2.9238752677307599E-2</v>
      </c>
      <c r="Z60" s="141">
        <v>3.7833212927954199E-3</v>
      </c>
    </row>
    <row r="61" spans="1:26" x14ac:dyDescent="0.25">
      <c r="A61" s="2">
        <v>161</v>
      </c>
      <c r="B61" s="2">
        <v>9943</v>
      </c>
      <c r="C61" s="2" t="s">
        <v>1989</v>
      </c>
      <c r="D61" s="2" t="s">
        <v>1990</v>
      </c>
      <c r="E61" s="2" t="s">
        <v>829</v>
      </c>
      <c r="F61" s="2" t="s">
        <v>1991</v>
      </c>
      <c r="G61" s="2">
        <v>27970025</v>
      </c>
      <c r="H61" s="2" t="s">
        <v>33</v>
      </c>
      <c r="I61" s="2" t="s">
        <v>1760</v>
      </c>
      <c r="J61" s="2" t="s">
        <v>1761</v>
      </c>
      <c r="K61" s="2" t="s">
        <v>82</v>
      </c>
      <c r="L61" s="2" t="s">
        <v>83</v>
      </c>
      <c r="M61" s="2" t="s">
        <v>1660</v>
      </c>
      <c r="N61" s="2" t="s">
        <v>83</v>
      </c>
      <c r="O61" s="2" t="s">
        <v>150</v>
      </c>
      <c r="P61" s="156" t="s">
        <v>1992</v>
      </c>
      <c r="Q61" s="2" t="s">
        <v>87</v>
      </c>
      <c r="R61" s="2" t="s">
        <v>1763</v>
      </c>
      <c r="S61" s="2" t="s">
        <v>1583</v>
      </c>
      <c r="T61" s="157" t="s">
        <v>1787</v>
      </c>
      <c r="U61" s="139">
        <v>3.19</v>
      </c>
      <c r="V61" s="131">
        <v>249.684</v>
      </c>
      <c r="W61" s="131">
        <v>796.49199999999996</v>
      </c>
      <c r="X61" s="141">
        <v>0</v>
      </c>
      <c r="Y61" s="141">
        <v>3.1091427461790201E-3</v>
      </c>
      <c r="Z61" s="141">
        <v>4.0230464287516502E-4</v>
      </c>
    </row>
    <row r="62" spans="1:26" x14ac:dyDescent="0.25">
      <c r="A62" s="2">
        <v>161</v>
      </c>
      <c r="B62" s="2">
        <v>9943</v>
      </c>
      <c r="C62" s="2" t="s">
        <v>1993</v>
      </c>
      <c r="D62" s="2" t="s">
        <v>1994</v>
      </c>
      <c r="E62" s="2" t="s">
        <v>829</v>
      </c>
      <c r="F62" s="2" t="s">
        <v>1995</v>
      </c>
      <c r="G62" s="2">
        <v>27970005</v>
      </c>
      <c r="H62" s="2" t="s">
        <v>33</v>
      </c>
      <c r="I62" s="2" t="s">
        <v>1760</v>
      </c>
      <c r="J62" s="2" t="s">
        <v>1768</v>
      </c>
      <c r="K62" s="2" t="s">
        <v>82</v>
      </c>
      <c r="L62" s="2" t="s">
        <v>83</v>
      </c>
      <c r="M62" s="2" t="s">
        <v>83</v>
      </c>
      <c r="N62" s="2" t="s">
        <v>231</v>
      </c>
      <c r="O62" s="2" t="s">
        <v>150</v>
      </c>
      <c r="P62" s="156" t="s">
        <v>1996</v>
      </c>
      <c r="Q62" s="2" t="s">
        <v>87</v>
      </c>
      <c r="R62" s="2" t="s">
        <v>116</v>
      </c>
      <c r="S62" s="2" t="s">
        <v>1670</v>
      </c>
      <c r="T62" s="157" t="s">
        <v>1723</v>
      </c>
      <c r="U62" s="139">
        <v>3.19</v>
      </c>
      <c r="V62" s="131">
        <v>2295.6680000000001</v>
      </c>
      <c r="W62" s="131">
        <v>7323.18</v>
      </c>
      <c r="X62" s="141">
        <v>0</v>
      </c>
      <c r="Y62" s="141">
        <v>2.8586368946233301E-2</v>
      </c>
      <c r="Z62" s="141">
        <v>3.6989067047968598E-3</v>
      </c>
    </row>
    <row r="63" spans="1:26" x14ac:dyDescent="0.25">
      <c r="A63" s="2">
        <v>161</v>
      </c>
      <c r="B63" s="2">
        <v>9943</v>
      </c>
      <c r="C63" s="2" t="s">
        <v>1997</v>
      </c>
      <c r="D63" s="2" t="s">
        <v>1998</v>
      </c>
      <c r="E63" s="2" t="s">
        <v>829</v>
      </c>
      <c r="F63" s="2" t="s">
        <v>1999</v>
      </c>
      <c r="G63" s="2">
        <v>62007695</v>
      </c>
      <c r="H63" s="2" t="s">
        <v>33</v>
      </c>
      <c r="I63" s="2" t="s">
        <v>1760</v>
      </c>
      <c r="J63" s="2" t="s">
        <v>1781</v>
      </c>
      <c r="K63" s="2" t="s">
        <v>82</v>
      </c>
      <c r="L63" s="2" t="s">
        <v>1878</v>
      </c>
      <c r="M63" s="2" t="s">
        <v>1878</v>
      </c>
      <c r="N63" s="2" t="s">
        <v>231</v>
      </c>
      <c r="O63" s="2" t="s">
        <v>150</v>
      </c>
      <c r="P63" s="156" t="s">
        <v>2000</v>
      </c>
      <c r="Q63" s="2" t="s">
        <v>1028</v>
      </c>
      <c r="R63" s="2" t="s">
        <v>116</v>
      </c>
      <c r="S63" s="2" t="s">
        <v>1583</v>
      </c>
      <c r="T63" s="157" t="s">
        <v>2001</v>
      </c>
      <c r="U63" s="139">
        <v>3.7454999999999998</v>
      </c>
      <c r="V63" s="131">
        <v>450.05500000000001</v>
      </c>
      <c r="W63" s="131">
        <v>1685.68</v>
      </c>
      <c r="X63" s="141">
        <v>0</v>
      </c>
      <c r="Y63" s="141">
        <v>6.5801276050344902E-3</v>
      </c>
      <c r="Z63" s="141">
        <v>8.5142951042364E-4</v>
      </c>
    </row>
    <row r="64" spans="1:26" x14ac:dyDescent="0.25">
      <c r="A64" s="2">
        <v>161</v>
      </c>
      <c r="B64" s="2">
        <v>9943</v>
      </c>
      <c r="C64" s="2" t="s">
        <v>2002</v>
      </c>
      <c r="D64" s="2" t="s">
        <v>1998</v>
      </c>
      <c r="E64" s="2" t="s">
        <v>829</v>
      </c>
      <c r="F64" s="2" t="s">
        <v>2003</v>
      </c>
      <c r="G64" s="2">
        <v>62011416</v>
      </c>
      <c r="H64" s="2" t="s">
        <v>33</v>
      </c>
      <c r="I64" s="2" t="s">
        <v>1760</v>
      </c>
      <c r="J64" s="2" t="s">
        <v>1781</v>
      </c>
      <c r="K64" s="2" t="s">
        <v>82</v>
      </c>
      <c r="L64" s="2" t="s">
        <v>83</v>
      </c>
      <c r="M64" s="2" t="s">
        <v>83</v>
      </c>
      <c r="N64" s="2" t="s">
        <v>83</v>
      </c>
      <c r="O64" s="2" t="s">
        <v>150</v>
      </c>
      <c r="P64" s="156" t="s">
        <v>2004</v>
      </c>
      <c r="Q64" s="2" t="s">
        <v>87</v>
      </c>
      <c r="R64" s="2" t="s">
        <v>116</v>
      </c>
      <c r="S64" s="2" t="s">
        <v>1583</v>
      </c>
      <c r="T64" s="157" t="s">
        <v>2005</v>
      </c>
      <c r="U64" s="139">
        <v>3.19</v>
      </c>
      <c r="V64" s="131">
        <v>342.08</v>
      </c>
      <c r="W64" s="131">
        <v>1091.2339999999999</v>
      </c>
      <c r="X64" s="141">
        <v>0</v>
      </c>
      <c r="Y64" s="141">
        <v>4.2596808513561497E-3</v>
      </c>
      <c r="Z64" s="141">
        <v>5.5117745422690904E-4</v>
      </c>
    </row>
    <row r="65" spans="1:26" x14ac:dyDescent="0.25">
      <c r="A65" s="2">
        <v>161</v>
      </c>
      <c r="B65" s="2">
        <v>9943</v>
      </c>
      <c r="C65" s="2" t="s">
        <v>2006</v>
      </c>
      <c r="D65" s="2" t="s">
        <v>2007</v>
      </c>
      <c r="E65" s="2" t="s">
        <v>931</v>
      </c>
      <c r="F65" s="2" t="s">
        <v>2008</v>
      </c>
      <c r="G65" s="2">
        <v>27970036</v>
      </c>
      <c r="H65" s="2" t="s">
        <v>33</v>
      </c>
      <c r="I65" s="2" t="s">
        <v>1760</v>
      </c>
      <c r="J65" s="2" t="s">
        <v>1781</v>
      </c>
      <c r="K65" s="2" t="s">
        <v>82</v>
      </c>
      <c r="L65" s="2" t="s">
        <v>83</v>
      </c>
      <c r="M65" s="2" t="s">
        <v>83</v>
      </c>
      <c r="N65" s="2" t="s">
        <v>83</v>
      </c>
      <c r="O65" s="2" t="s">
        <v>150</v>
      </c>
      <c r="P65" s="156" t="s">
        <v>2009</v>
      </c>
      <c r="Q65" s="2" t="s">
        <v>87</v>
      </c>
      <c r="R65" s="2" t="s">
        <v>1763</v>
      </c>
      <c r="S65" s="2" t="s">
        <v>1583</v>
      </c>
      <c r="T65" s="157" t="s">
        <v>1764</v>
      </c>
      <c r="U65" s="139">
        <v>3.19</v>
      </c>
      <c r="V65" s="131">
        <v>570.01300000000003</v>
      </c>
      <c r="W65" s="131">
        <v>1818.3409999999999</v>
      </c>
      <c r="X65" s="141">
        <v>0</v>
      </c>
      <c r="Y65" s="141">
        <v>7.0979781736382804E-3</v>
      </c>
      <c r="Z65" s="141">
        <v>9.1843630460215796E-4</v>
      </c>
    </row>
    <row r="66" spans="1:26" x14ac:dyDescent="0.25">
      <c r="A66" s="2">
        <v>161</v>
      </c>
      <c r="B66" s="2">
        <v>9943</v>
      </c>
      <c r="C66" s="2" t="s">
        <v>2010</v>
      </c>
      <c r="D66" s="2" t="s">
        <v>2011</v>
      </c>
      <c r="E66" s="2" t="s">
        <v>931</v>
      </c>
      <c r="F66" s="2" t="s">
        <v>2012</v>
      </c>
      <c r="G66" s="2">
        <v>27970021</v>
      </c>
      <c r="H66" s="2" t="s">
        <v>33</v>
      </c>
      <c r="I66" s="2" t="s">
        <v>1760</v>
      </c>
      <c r="J66" s="2" t="s">
        <v>1809</v>
      </c>
      <c r="K66" s="2" t="s">
        <v>82</v>
      </c>
      <c r="L66" s="2" t="s">
        <v>83</v>
      </c>
      <c r="M66" s="2" t="s">
        <v>83</v>
      </c>
      <c r="N66" s="2" t="s">
        <v>83</v>
      </c>
      <c r="O66" s="2" t="s">
        <v>150</v>
      </c>
      <c r="P66" s="156" t="s">
        <v>2013</v>
      </c>
      <c r="Q66" s="2" t="s">
        <v>87</v>
      </c>
      <c r="R66" s="2" t="s">
        <v>1763</v>
      </c>
      <c r="S66" s="2" t="s">
        <v>1583</v>
      </c>
      <c r="T66" s="157" t="s">
        <v>1712</v>
      </c>
      <c r="U66" s="139">
        <v>3.19</v>
      </c>
      <c r="V66" s="131">
        <v>341.79199999999997</v>
      </c>
      <c r="W66" s="131">
        <v>1090.316</v>
      </c>
      <c r="X66" s="141">
        <v>0</v>
      </c>
      <c r="Y66" s="141">
        <v>4.2560976901742601E-3</v>
      </c>
      <c r="Z66" s="141">
        <v>5.5071381440805205E-4</v>
      </c>
    </row>
    <row r="67" spans="1:26" x14ac:dyDescent="0.25">
      <c r="A67" s="2">
        <v>161</v>
      </c>
      <c r="B67" s="2">
        <v>9943</v>
      </c>
      <c r="C67" s="2" t="s">
        <v>2014</v>
      </c>
      <c r="D67" s="2" t="s">
        <v>2015</v>
      </c>
      <c r="E67" s="2" t="s">
        <v>931</v>
      </c>
      <c r="F67" s="2" t="s">
        <v>2016</v>
      </c>
      <c r="G67" s="2">
        <v>62007091</v>
      </c>
      <c r="H67" s="2" t="s">
        <v>33</v>
      </c>
      <c r="I67" s="2" t="s">
        <v>1760</v>
      </c>
      <c r="J67" s="2" t="s">
        <v>1837</v>
      </c>
      <c r="K67" s="2" t="s">
        <v>82</v>
      </c>
      <c r="L67" s="2" t="s">
        <v>1878</v>
      </c>
      <c r="M67" s="2" t="s">
        <v>1244</v>
      </c>
      <c r="N67" s="2" t="s">
        <v>83</v>
      </c>
      <c r="O67" s="2" t="s">
        <v>150</v>
      </c>
      <c r="P67" s="156" t="s">
        <v>2017</v>
      </c>
      <c r="Q67" s="2" t="s">
        <v>87</v>
      </c>
      <c r="R67" s="2" t="s">
        <v>116</v>
      </c>
      <c r="S67" s="2" t="s">
        <v>1670</v>
      </c>
      <c r="T67" s="157" t="s">
        <v>1823</v>
      </c>
      <c r="U67" s="139">
        <v>3.19</v>
      </c>
      <c r="V67" s="131">
        <v>2993.8809999999999</v>
      </c>
      <c r="W67" s="131">
        <v>9550.4789999999994</v>
      </c>
      <c r="X67" s="141">
        <v>4.7130000000000002E-3</v>
      </c>
      <c r="Y67" s="141">
        <v>3.7280731457419503E-2</v>
      </c>
      <c r="Z67" s="141">
        <v>4.8239056806041198E-3</v>
      </c>
    </row>
    <row r="68" spans="1:26" x14ac:dyDescent="0.25">
      <c r="A68" s="2">
        <v>161</v>
      </c>
      <c r="B68" s="2">
        <v>9943</v>
      </c>
      <c r="C68" s="2" t="s">
        <v>2018</v>
      </c>
      <c r="D68" s="2" t="s">
        <v>2019</v>
      </c>
      <c r="E68" s="2" t="s">
        <v>931</v>
      </c>
      <c r="F68" s="2" t="s">
        <v>2018</v>
      </c>
      <c r="G68" s="2">
        <v>27970044</v>
      </c>
      <c r="H68" s="2" t="s">
        <v>33</v>
      </c>
      <c r="I68" s="2" t="s">
        <v>1760</v>
      </c>
      <c r="J68" s="2" t="s">
        <v>1781</v>
      </c>
      <c r="K68" s="2" t="s">
        <v>82</v>
      </c>
      <c r="L68" s="2" t="s">
        <v>83</v>
      </c>
      <c r="M68" s="2" t="s">
        <v>1244</v>
      </c>
      <c r="N68" s="2" t="s">
        <v>1878</v>
      </c>
      <c r="O68" s="2" t="s">
        <v>150</v>
      </c>
      <c r="P68" s="156" t="s">
        <v>2020</v>
      </c>
      <c r="Q68" s="2" t="s">
        <v>87</v>
      </c>
      <c r="R68" s="2" t="s">
        <v>116</v>
      </c>
      <c r="S68" s="2" t="s">
        <v>1670</v>
      </c>
      <c r="T68" s="157" t="s">
        <v>1883</v>
      </c>
      <c r="U68" s="139">
        <v>3.19</v>
      </c>
      <c r="V68" s="131">
        <v>1295.4580000000001</v>
      </c>
      <c r="W68" s="131">
        <v>4132.5110000000004</v>
      </c>
      <c r="X68" s="141">
        <v>0</v>
      </c>
      <c r="Y68" s="141">
        <v>1.6131446757764699E-2</v>
      </c>
      <c r="Z68" s="141">
        <v>2.0873135963016998E-3</v>
      </c>
    </row>
    <row r="69" spans="1:26" x14ac:dyDescent="0.25">
      <c r="A69" s="2">
        <v>161</v>
      </c>
      <c r="B69" s="2">
        <v>9943</v>
      </c>
      <c r="C69" s="2" t="s">
        <v>2021</v>
      </c>
      <c r="D69" s="2" t="s">
        <v>2022</v>
      </c>
      <c r="E69" s="2" t="s">
        <v>143</v>
      </c>
      <c r="F69" s="2" t="s">
        <v>2023</v>
      </c>
      <c r="G69" s="2">
        <v>27970022</v>
      </c>
      <c r="H69" s="2" t="s">
        <v>33</v>
      </c>
      <c r="I69" s="2" t="s">
        <v>1760</v>
      </c>
      <c r="J69" s="2" t="s">
        <v>1761</v>
      </c>
      <c r="K69" s="2" t="s">
        <v>30</v>
      </c>
      <c r="L69" s="2" t="s">
        <v>83</v>
      </c>
      <c r="M69" s="2" t="s">
        <v>30</v>
      </c>
      <c r="N69" s="2" t="s">
        <v>231</v>
      </c>
      <c r="O69" s="2" t="s">
        <v>150</v>
      </c>
      <c r="P69" s="156" t="s">
        <v>2024</v>
      </c>
      <c r="Q69" s="2" t="s">
        <v>87</v>
      </c>
      <c r="R69" s="2" t="s">
        <v>1763</v>
      </c>
      <c r="S69" s="2" t="s">
        <v>1583</v>
      </c>
      <c r="T69" s="157" t="s">
        <v>2025</v>
      </c>
      <c r="U69" s="139">
        <v>3.19</v>
      </c>
      <c r="V69" s="131">
        <v>170.732</v>
      </c>
      <c r="W69" s="131">
        <v>544.63499999999999</v>
      </c>
      <c r="X69" s="141">
        <v>0</v>
      </c>
      <c r="Y69" s="141">
        <v>2.12600915659358E-3</v>
      </c>
      <c r="Z69" s="141">
        <v>2.7509298360258198E-4</v>
      </c>
    </row>
    <row r="70" spans="1:26" x14ac:dyDescent="0.25">
      <c r="A70" s="2">
        <v>161</v>
      </c>
      <c r="B70" s="2">
        <v>9943</v>
      </c>
      <c r="C70" s="2" t="s">
        <v>2026</v>
      </c>
      <c r="D70" s="2" t="s">
        <v>2027</v>
      </c>
      <c r="E70" s="2" t="s">
        <v>829</v>
      </c>
      <c r="F70" s="2" t="s">
        <v>2028</v>
      </c>
      <c r="G70" s="2">
        <v>27970037</v>
      </c>
      <c r="H70" s="2" t="s">
        <v>33</v>
      </c>
      <c r="I70" s="2" t="s">
        <v>1808</v>
      </c>
      <c r="J70" s="2" t="s">
        <v>1809</v>
      </c>
      <c r="K70" s="2" t="s">
        <v>82</v>
      </c>
      <c r="L70" s="2" t="s">
        <v>1244</v>
      </c>
      <c r="M70" s="2" t="s">
        <v>1330</v>
      </c>
      <c r="N70" s="2" t="s">
        <v>1330</v>
      </c>
      <c r="O70" s="2" t="s">
        <v>150</v>
      </c>
      <c r="P70" s="156" t="s">
        <v>2029</v>
      </c>
      <c r="Q70" s="2" t="s">
        <v>1246</v>
      </c>
      <c r="R70" s="2" t="s">
        <v>1763</v>
      </c>
      <c r="S70" s="2" t="s">
        <v>1583</v>
      </c>
      <c r="T70" s="157" t="s">
        <v>1787</v>
      </c>
      <c r="U70" s="139">
        <v>4.29</v>
      </c>
      <c r="V70" s="131">
        <v>246.37799999999999</v>
      </c>
      <c r="W70" s="131">
        <v>1056.962</v>
      </c>
      <c r="X70" s="141">
        <v>0</v>
      </c>
      <c r="Y70" s="141">
        <v>4.1258975319884896E-3</v>
      </c>
      <c r="Z70" s="141">
        <v>5.3386668565991299E-4</v>
      </c>
    </row>
    <row r="71" spans="1:26" x14ac:dyDescent="0.25">
      <c r="A71" s="2">
        <v>161</v>
      </c>
      <c r="B71" s="2">
        <v>9943</v>
      </c>
      <c r="C71" s="2" t="s">
        <v>2030</v>
      </c>
      <c r="D71" s="2" t="s">
        <v>2031</v>
      </c>
      <c r="E71" s="2" t="s">
        <v>931</v>
      </c>
      <c r="F71" s="2" t="s">
        <v>2032</v>
      </c>
      <c r="G71" s="2">
        <v>27970030</v>
      </c>
      <c r="H71" s="2" t="s">
        <v>33</v>
      </c>
      <c r="I71" s="2" t="s">
        <v>1760</v>
      </c>
      <c r="J71" s="2" t="s">
        <v>1761</v>
      </c>
      <c r="K71" s="2" t="s">
        <v>82</v>
      </c>
      <c r="L71" s="2" t="s">
        <v>1878</v>
      </c>
      <c r="M71" s="2" t="s">
        <v>1878</v>
      </c>
      <c r="N71" s="2" t="s">
        <v>1330</v>
      </c>
      <c r="O71" s="2" t="s">
        <v>150</v>
      </c>
      <c r="P71" s="156" t="s">
        <v>2033</v>
      </c>
      <c r="Q71" s="2" t="s">
        <v>1028</v>
      </c>
      <c r="R71" s="2" t="s">
        <v>1763</v>
      </c>
      <c r="S71" s="2" t="s">
        <v>1583</v>
      </c>
      <c r="T71" s="157" t="s">
        <v>2034</v>
      </c>
      <c r="U71" s="139">
        <v>3.7454999999999998</v>
      </c>
      <c r="V71" s="131">
        <v>147.19200000000001</v>
      </c>
      <c r="W71" s="131">
        <v>551.30700000000002</v>
      </c>
      <c r="X71" s="141">
        <v>0</v>
      </c>
      <c r="Y71" s="141">
        <v>2.1520531831404001E-3</v>
      </c>
      <c r="Z71" s="141">
        <v>2.7846292626984098E-4</v>
      </c>
    </row>
    <row r="72" spans="1:26" x14ac:dyDescent="0.25">
      <c r="A72" s="2">
        <v>161</v>
      </c>
      <c r="B72" s="2">
        <v>9943</v>
      </c>
      <c r="C72" s="2" t="s">
        <v>1834</v>
      </c>
      <c r="D72" s="2" t="s">
        <v>1835</v>
      </c>
      <c r="E72" s="2" t="s">
        <v>931</v>
      </c>
      <c r="F72" s="2" t="s">
        <v>2035</v>
      </c>
      <c r="G72" s="2">
        <v>27970004</v>
      </c>
      <c r="H72" s="2" t="s">
        <v>33</v>
      </c>
      <c r="I72" s="2" t="s">
        <v>1760</v>
      </c>
      <c r="J72" s="2" t="s">
        <v>1837</v>
      </c>
      <c r="K72" s="2" t="s">
        <v>82</v>
      </c>
      <c r="L72" s="2" t="s">
        <v>83</v>
      </c>
      <c r="M72" s="2" t="s">
        <v>30</v>
      </c>
      <c r="N72" s="2" t="s">
        <v>83</v>
      </c>
      <c r="O72" s="2" t="s">
        <v>150</v>
      </c>
      <c r="P72" s="156" t="s">
        <v>2036</v>
      </c>
      <c r="Q72" s="2" t="s">
        <v>87</v>
      </c>
      <c r="R72" s="2" t="s">
        <v>116</v>
      </c>
      <c r="S72" s="2" t="s">
        <v>1670</v>
      </c>
      <c r="T72" s="157" t="s">
        <v>1787</v>
      </c>
      <c r="U72" s="139">
        <v>3.19</v>
      </c>
      <c r="V72" s="131">
        <v>188.87899999999999</v>
      </c>
      <c r="W72" s="131">
        <v>602.524</v>
      </c>
      <c r="X72" s="141">
        <v>0</v>
      </c>
      <c r="Y72" s="141">
        <v>2.3519781258876599E-3</v>
      </c>
      <c r="Z72" s="141">
        <v>3.0433202886817699E-4</v>
      </c>
    </row>
    <row r="73" spans="1:26" x14ac:dyDescent="0.25">
      <c r="A73" s="2">
        <v>161</v>
      </c>
      <c r="B73" s="2">
        <v>9943</v>
      </c>
      <c r="C73" s="2" t="s">
        <v>1834</v>
      </c>
      <c r="D73" s="2" t="s">
        <v>1835</v>
      </c>
      <c r="E73" s="2" t="s">
        <v>931</v>
      </c>
      <c r="F73" s="2" t="s">
        <v>2037</v>
      </c>
      <c r="G73" s="2">
        <v>62007406</v>
      </c>
      <c r="H73" s="2" t="s">
        <v>33</v>
      </c>
      <c r="I73" s="2" t="s">
        <v>1760</v>
      </c>
      <c r="J73" s="2" t="s">
        <v>1837</v>
      </c>
      <c r="K73" s="2" t="s">
        <v>82</v>
      </c>
      <c r="L73" s="2" t="s">
        <v>1660</v>
      </c>
      <c r="M73" s="2" t="s">
        <v>30</v>
      </c>
      <c r="N73" s="2" t="s">
        <v>83</v>
      </c>
      <c r="O73" s="2" t="s">
        <v>150</v>
      </c>
      <c r="P73" s="156" t="s">
        <v>2038</v>
      </c>
      <c r="Q73" s="2" t="s">
        <v>87</v>
      </c>
      <c r="R73" s="2" t="s">
        <v>116</v>
      </c>
      <c r="S73" s="2" t="s">
        <v>1670</v>
      </c>
      <c r="T73" s="157" t="s">
        <v>1585</v>
      </c>
      <c r="U73" s="139">
        <v>3.19</v>
      </c>
      <c r="V73" s="131">
        <v>494.53199999999998</v>
      </c>
      <c r="W73" s="131">
        <v>1577.557</v>
      </c>
      <c r="X73" s="141">
        <v>1.6869999999999999E-3</v>
      </c>
      <c r="Y73" s="141">
        <v>6.1580661177865004E-3</v>
      </c>
      <c r="Z73" s="141">
        <v>7.9681725561245905E-4</v>
      </c>
    </row>
    <row r="74" spans="1:26" x14ac:dyDescent="0.25">
      <c r="A74" s="2">
        <v>161</v>
      </c>
      <c r="B74" s="2">
        <v>9943</v>
      </c>
      <c r="C74" s="2" t="s">
        <v>2039</v>
      </c>
      <c r="D74" s="2" t="s">
        <v>1919</v>
      </c>
      <c r="E74" s="2" t="s">
        <v>829</v>
      </c>
      <c r="F74" s="2" t="s">
        <v>2040</v>
      </c>
      <c r="G74" s="2">
        <v>27970035</v>
      </c>
      <c r="H74" s="2" t="s">
        <v>33</v>
      </c>
      <c r="I74" s="2" t="s">
        <v>1760</v>
      </c>
      <c r="J74" s="2" t="s">
        <v>1775</v>
      </c>
      <c r="K74" s="2" t="s">
        <v>30</v>
      </c>
      <c r="L74" s="2" t="s">
        <v>30</v>
      </c>
      <c r="M74" s="2" t="s">
        <v>30</v>
      </c>
      <c r="N74" s="2" t="s">
        <v>83</v>
      </c>
      <c r="O74" s="2" t="s">
        <v>150</v>
      </c>
      <c r="P74" s="156" t="s">
        <v>2041</v>
      </c>
      <c r="Q74" s="2" t="s">
        <v>87</v>
      </c>
      <c r="R74" s="2" t="s">
        <v>1763</v>
      </c>
      <c r="S74" s="2" t="s">
        <v>1670</v>
      </c>
      <c r="T74" s="157" t="s">
        <v>2042</v>
      </c>
      <c r="U74" s="139">
        <v>3.19</v>
      </c>
      <c r="V74" s="131">
        <v>98.667000000000002</v>
      </c>
      <c r="W74" s="131">
        <v>314.74700000000001</v>
      </c>
      <c r="X74" s="141">
        <v>0</v>
      </c>
      <c r="Y74" s="141">
        <v>1.2286290178329801E-3</v>
      </c>
      <c r="Z74" s="141">
        <v>1.5897731258972001E-4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300-000000000000}">
      <formula1>Fund_Strategy</formula1>
    </dataValidation>
    <dataValidation type="list" allowBlank="1" showInputMessage="1" showErrorMessage="1" sqref="K2:K20" xr:uid="{00000000-0002-0000-1300-000001000000}">
      <formula1>israel_abroad</formula1>
    </dataValidation>
    <dataValidation type="list" allowBlank="1" showInputMessage="1" showErrorMessage="1" sqref="O2:O20" xr:uid="{00000000-0002-0000-1300-000002000000}">
      <formula1>Holding_interest</formula1>
    </dataValidation>
    <dataValidation type="list" allowBlank="1" showInputMessage="1" showErrorMessage="1" sqref="R2:R20" xr:uid="{00000000-0002-0000-1300-000003000000}">
      <formula1>Valuation</formula1>
    </dataValidation>
    <dataValidation type="list" allowBlank="1" showInputMessage="1" showErrorMessage="1" sqref="S2:S20" xr:uid="{00000000-0002-0000-1300-000004000000}">
      <formula1>Dependence_Independence</formula1>
    </dataValidation>
    <dataValidation type="list" allowBlank="1" showInputMessage="1" showErrorMessage="1" sqref="L2:M20" xr:uid="{00000000-0002-0000-1300-000005000000}">
      <formula1>Country_list</formula1>
    </dataValidation>
    <dataValidation type="list" allowBlank="1" showInputMessage="1" showErrorMessage="1" sqref="E2:E20" xr:uid="{00000000-0002-0000-1300-000006000000}">
      <formula1>Issuer_Number_Fund</formula1>
    </dataValidation>
    <dataValidation type="list" allowBlank="1" showInputMessage="1" showErrorMessage="1" sqref="H2:H20" xr:uid="{00000000-0002-0000-1300-000007000000}">
      <formula1>Type_of_Security_ID_Fund</formula1>
    </dataValidation>
    <dataValidation type="list" allowBlank="1" showInputMessage="1" showErrorMessage="1" sqref="N2:N20" xr:uid="{00000000-0002-0000-1300-000008000000}">
      <formula1>Country_list_funds</formula1>
    </dataValidation>
    <dataValidation type="list" allowBlank="1" showInputMessage="1" showErrorMessage="1" sqref="L21:L1048576" xr:uid="{00000000-0002-0000-1300-000009000000}">
      <formula1>Country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A000000}">
          <x14:formula1>
            <xm:f>'אפשרויות בחירה'!$C$956:$C$963</xm:f>
          </x14:formula1>
          <xm:sqref>I2:I20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24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10" width="11.59765625" style="2" customWidth="1"/>
    <col min="11" max="11" width="11.59765625" style="4" customWidth="1"/>
    <col min="12" max="23" width="11.59765625" style="2" customWidth="1"/>
    <col min="24" max="24" width="11" style="2" bestFit="1" customWidth="1"/>
    <col min="25" max="28" width="11.59765625" style="2" customWidth="1"/>
    <col min="29" max="29" width="11.59765625" style="2" hidden="1" customWidth="1"/>
    <col min="30" max="30" width="9" style="2" hidden="1" customWidth="1"/>
    <col min="31" max="16384" width="9" style="2" hidden="1"/>
  </cols>
  <sheetData>
    <row r="1" spans="1:28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6</v>
      </c>
      <c r="J1" s="18" t="s">
        <v>7</v>
      </c>
      <c r="K1" s="18" t="s">
        <v>140</v>
      </c>
      <c r="L1" s="18" t="s">
        <v>1532</v>
      </c>
      <c r="M1" s="18" t="s">
        <v>133</v>
      </c>
      <c r="N1" s="18" t="s">
        <v>1533</v>
      </c>
      <c r="O1" s="18" t="s">
        <v>134</v>
      </c>
      <c r="P1" s="18" t="s">
        <v>1565</v>
      </c>
      <c r="Q1" s="18" t="s">
        <v>11</v>
      </c>
      <c r="R1" s="18" t="s">
        <v>1571</v>
      </c>
      <c r="S1" s="18" t="s">
        <v>1572</v>
      </c>
      <c r="T1" s="18" t="s">
        <v>1574</v>
      </c>
      <c r="U1" s="18" t="s">
        <v>1534</v>
      </c>
      <c r="V1" s="18" t="s">
        <v>1535</v>
      </c>
      <c r="W1" s="18" t="s">
        <v>17</v>
      </c>
      <c r="X1" s="18" t="s">
        <v>19</v>
      </c>
      <c r="Y1" s="18" t="s">
        <v>18</v>
      </c>
      <c r="Z1" s="18" t="s">
        <v>20</v>
      </c>
      <c r="AA1" s="18" t="s">
        <v>24</v>
      </c>
      <c r="AB1" s="18" t="s">
        <v>25</v>
      </c>
    </row>
    <row r="2" spans="1:28" x14ac:dyDescent="0.25">
      <c r="A2" s="19"/>
      <c r="B2" s="19"/>
      <c r="C2" s="19"/>
      <c r="D2" s="19"/>
      <c r="E2" s="17"/>
      <c r="F2" s="19"/>
      <c r="G2" s="19"/>
      <c r="H2" s="19"/>
      <c r="I2" s="17"/>
      <c r="J2" s="17"/>
      <c r="K2" s="19"/>
      <c r="L2" s="19"/>
      <c r="M2" s="19"/>
      <c r="N2" s="19"/>
      <c r="O2" s="19"/>
      <c r="P2" s="19"/>
      <c r="Q2" s="17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x14ac:dyDescent="0.25">
      <c r="A3" s="19"/>
      <c r="B3" s="19"/>
      <c r="C3" s="19"/>
      <c r="D3" s="19"/>
      <c r="E3" s="17"/>
      <c r="F3" s="19"/>
      <c r="G3" s="19"/>
      <c r="H3" s="19"/>
      <c r="I3" s="17"/>
      <c r="J3" s="17"/>
      <c r="K3" s="19"/>
      <c r="L3" s="19"/>
      <c r="M3" s="19"/>
      <c r="N3" s="19"/>
      <c r="O3" s="19"/>
      <c r="P3" s="19"/>
      <c r="Q3" s="17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x14ac:dyDescent="0.25">
      <c r="A4" s="19"/>
      <c r="B4" s="19"/>
      <c r="C4" s="19"/>
      <c r="D4" s="19"/>
      <c r="E4" s="17"/>
      <c r="F4" s="19"/>
      <c r="G4" s="19"/>
      <c r="H4" s="19"/>
      <c r="I4" s="17"/>
      <c r="J4" s="17"/>
      <c r="K4" s="19"/>
      <c r="L4" s="19"/>
      <c r="M4" s="19"/>
      <c r="N4" s="19"/>
      <c r="O4" s="19"/>
      <c r="P4" s="19"/>
      <c r="Q4" s="17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x14ac:dyDescent="0.25">
      <c r="A5" s="19"/>
      <c r="B5" s="19"/>
      <c r="C5" s="19"/>
      <c r="D5" s="19"/>
      <c r="E5" s="17"/>
      <c r="F5" s="19"/>
      <c r="G5" s="19"/>
      <c r="H5" s="19"/>
      <c r="I5" s="17"/>
      <c r="J5" s="17"/>
      <c r="K5" s="19"/>
      <c r="L5" s="19"/>
      <c r="M5" s="19"/>
      <c r="N5" s="19"/>
      <c r="O5" s="19"/>
      <c r="P5" s="19"/>
      <c r="Q5" s="17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x14ac:dyDescent="0.25">
      <c r="A6" s="19"/>
      <c r="B6" s="19"/>
      <c r="C6" s="19"/>
      <c r="D6" s="19"/>
      <c r="E6" s="17"/>
      <c r="F6" s="19"/>
      <c r="G6" s="19"/>
      <c r="H6" s="19"/>
      <c r="I6" s="17"/>
      <c r="J6" s="17"/>
      <c r="K6" s="19"/>
      <c r="L6" s="19"/>
      <c r="M6" s="19"/>
      <c r="N6" s="19"/>
      <c r="O6" s="19"/>
      <c r="P6" s="19"/>
      <c r="Q6" s="17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x14ac:dyDescent="0.25">
      <c r="A7" s="19"/>
      <c r="B7" s="19"/>
      <c r="C7" s="19"/>
      <c r="D7" s="19"/>
      <c r="E7" s="17"/>
      <c r="F7" s="19"/>
      <c r="G7" s="19"/>
      <c r="H7" s="19"/>
      <c r="I7" s="17"/>
      <c r="J7" s="17"/>
      <c r="K7" s="19"/>
      <c r="L7" s="19"/>
      <c r="M7" s="19"/>
      <c r="N7" s="19"/>
      <c r="O7" s="19"/>
      <c r="P7" s="19"/>
      <c r="Q7" s="17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x14ac:dyDescent="0.25">
      <c r="A8" s="19"/>
      <c r="B8" s="19"/>
      <c r="C8" s="19"/>
      <c r="D8" s="19"/>
      <c r="E8" s="17"/>
      <c r="F8" s="19"/>
      <c r="G8" s="19"/>
      <c r="H8" s="19"/>
      <c r="I8" s="17"/>
      <c r="J8" s="17"/>
      <c r="K8" s="19"/>
      <c r="L8" s="19"/>
      <c r="M8" s="19"/>
      <c r="N8" s="19"/>
      <c r="O8" s="19"/>
      <c r="P8" s="19"/>
      <c r="Q8" s="17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x14ac:dyDescent="0.25">
      <c r="A9" s="19"/>
      <c r="B9" s="19"/>
      <c r="C9" s="19"/>
      <c r="D9" s="19"/>
      <c r="E9" s="17"/>
      <c r="F9" s="19"/>
      <c r="G9" s="19"/>
      <c r="H9" s="19"/>
      <c r="I9" s="17"/>
      <c r="J9" s="17"/>
      <c r="K9" s="19"/>
      <c r="L9" s="19"/>
      <c r="M9" s="19"/>
      <c r="N9" s="19"/>
      <c r="O9" s="19"/>
      <c r="P9" s="19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x14ac:dyDescent="0.25">
      <c r="A10" s="19"/>
      <c r="B10" s="19"/>
      <c r="C10" s="19"/>
      <c r="D10" s="19"/>
      <c r="E10" s="17"/>
      <c r="F10" s="19"/>
      <c r="G10" s="19"/>
      <c r="H10" s="19"/>
      <c r="I10" s="17"/>
      <c r="J10" s="17"/>
      <c r="K10" s="19"/>
      <c r="L10" s="19"/>
      <c r="M10" s="19"/>
      <c r="N10" s="19"/>
      <c r="O10" s="19"/>
      <c r="P10" s="19"/>
      <c r="Q10" s="17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x14ac:dyDescent="0.25">
      <c r="A11" s="19"/>
      <c r="B11" s="19"/>
      <c r="C11" s="19"/>
      <c r="D11" s="19"/>
      <c r="E11" s="17"/>
      <c r="F11" s="19"/>
      <c r="G11" s="19"/>
      <c r="H11" s="19"/>
      <c r="I11" s="17"/>
      <c r="J11" s="17"/>
      <c r="K11" s="19"/>
      <c r="L11" s="19"/>
      <c r="M11" s="19"/>
      <c r="N11" s="19"/>
      <c r="O11" s="19"/>
      <c r="P11" s="19"/>
      <c r="Q11" s="17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25">
      <c r="A12" s="19"/>
      <c r="B12" s="19"/>
      <c r="C12" s="19"/>
      <c r="D12" s="19"/>
      <c r="E12" s="17"/>
      <c r="F12" s="19"/>
      <c r="G12" s="19"/>
      <c r="H12" s="19"/>
      <c r="I12" s="17"/>
      <c r="J12" s="17"/>
      <c r="K12" s="19"/>
      <c r="L12" s="19"/>
      <c r="M12" s="19"/>
      <c r="N12" s="19"/>
      <c r="O12" s="19"/>
      <c r="P12" s="19"/>
      <c r="Q12" s="17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x14ac:dyDescent="0.25">
      <c r="A13" s="19"/>
      <c r="B13" s="19"/>
      <c r="C13" s="19"/>
      <c r="D13" s="19"/>
      <c r="E13" s="17"/>
      <c r="F13" s="19"/>
      <c r="G13" s="19"/>
      <c r="H13" s="19"/>
      <c r="I13" s="17"/>
      <c r="J13" s="17"/>
      <c r="K13" s="19"/>
      <c r="L13" s="19"/>
      <c r="M13" s="19"/>
      <c r="N13" s="19"/>
      <c r="O13" s="19"/>
      <c r="P13" s="19"/>
      <c r="Q13" s="17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x14ac:dyDescent="0.25">
      <c r="A14" s="19"/>
      <c r="B14" s="19"/>
      <c r="C14" s="19"/>
      <c r="D14" s="19"/>
      <c r="E14" s="17"/>
      <c r="F14" s="19"/>
      <c r="G14" s="19"/>
      <c r="H14" s="19"/>
      <c r="I14" s="17"/>
      <c r="J14" s="17"/>
      <c r="K14" s="19"/>
      <c r="L14" s="19"/>
      <c r="M14" s="19"/>
      <c r="N14" s="19"/>
      <c r="O14" s="19"/>
      <c r="P14" s="19"/>
      <c r="Q14" s="17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x14ac:dyDescent="0.25">
      <c r="A15" s="19"/>
      <c r="B15" s="19"/>
      <c r="C15" s="19"/>
      <c r="D15" s="19"/>
      <c r="E15" s="17"/>
      <c r="F15" s="19"/>
      <c r="G15" s="19"/>
      <c r="H15" s="19"/>
      <c r="I15" s="17"/>
      <c r="J15" s="17"/>
      <c r="K15" s="19"/>
      <c r="L15" s="19"/>
      <c r="M15" s="19"/>
      <c r="N15" s="19"/>
      <c r="O15" s="19"/>
      <c r="P15" s="19"/>
      <c r="Q15" s="17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x14ac:dyDescent="0.25">
      <c r="A16" s="19"/>
      <c r="B16" s="19"/>
      <c r="C16" s="19"/>
      <c r="D16" s="19"/>
      <c r="E16" s="17"/>
      <c r="F16" s="19"/>
      <c r="G16" s="19"/>
      <c r="H16" s="19"/>
      <c r="I16" s="17"/>
      <c r="J16" s="17"/>
      <c r="K16" s="19"/>
      <c r="L16" s="19"/>
      <c r="M16" s="19"/>
      <c r="N16" s="19"/>
      <c r="O16" s="19"/>
      <c r="P16" s="19"/>
      <c r="Q16" s="17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5">
      <c r="A17" s="19"/>
      <c r="B17" s="19"/>
      <c r="C17" s="19"/>
      <c r="D17" s="19"/>
      <c r="E17" s="17"/>
      <c r="F17" s="19"/>
      <c r="G17" s="19"/>
      <c r="H17" s="19"/>
      <c r="I17" s="17"/>
      <c r="J17" s="17"/>
      <c r="K17" s="19"/>
      <c r="L17" s="19"/>
      <c r="M17" s="19"/>
      <c r="N17" s="19"/>
      <c r="O17" s="19"/>
      <c r="P17" s="19"/>
      <c r="Q17" s="17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x14ac:dyDescent="0.25">
      <c r="A18" s="19"/>
      <c r="B18" s="19"/>
      <c r="C18" s="19"/>
      <c r="D18" s="19"/>
      <c r="E18" s="17"/>
      <c r="F18" s="19"/>
      <c r="G18" s="19"/>
      <c r="H18" s="19"/>
      <c r="I18" s="17"/>
      <c r="J18" s="17"/>
      <c r="K18" s="19"/>
      <c r="L18" s="19"/>
      <c r="M18" s="19"/>
      <c r="N18" s="19"/>
      <c r="O18" s="19"/>
      <c r="P18" s="19"/>
      <c r="Q18" s="17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x14ac:dyDescent="0.25">
      <c r="A19" s="19"/>
      <c r="B19" s="19"/>
      <c r="C19" s="19"/>
      <c r="D19" s="19"/>
      <c r="E19" s="17"/>
      <c r="F19" s="19"/>
      <c r="G19" s="19"/>
      <c r="H19" s="19"/>
      <c r="I19" s="17"/>
      <c r="J19" s="17"/>
      <c r="K19" s="19"/>
      <c r="L19" s="19"/>
      <c r="M19" s="19"/>
      <c r="N19" s="19"/>
      <c r="O19" s="19"/>
      <c r="P19" s="19"/>
      <c r="Q19" s="17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x14ac:dyDescent="0.25">
      <c r="E20" s="17"/>
      <c r="H20" s="19"/>
      <c r="I20" s="17"/>
      <c r="J20" s="17"/>
      <c r="K20" s="19"/>
      <c r="M20" s="19"/>
      <c r="O20" s="19"/>
      <c r="S20" s="19"/>
    </row>
    <row r="24" spans="1:28" x14ac:dyDescent="0.25">
      <c r="K24" s="2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I2:I20" xr:uid="{00000000-0002-0000-1400-000000000000}">
      <formula1>israel_abroad</formula1>
    </dataValidation>
    <dataValidation type="list" allowBlank="1" showInputMessage="1" showErrorMessage="1" sqref="O2:O20" xr:uid="{00000000-0002-0000-1400-000001000000}">
      <formula1>Holding_interest</formula1>
    </dataValidation>
    <dataValidation type="list" allowBlank="1" showInputMessage="1" showErrorMessage="1" sqref="R2:R19" xr:uid="{00000000-0002-0000-1400-000002000000}">
      <formula1>Valuation</formula1>
    </dataValidation>
    <dataValidation type="list" allowBlank="1" showInputMessage="1" showErrorMessage="1" sqref="S2:S20" xr:uid="{00000000-0002-0000-1400-000003000000}">
      <formula1>Dependence_Independence</formula1>
    </dataValidation>
    <dataValidation type="list" allowBlank="1" showInputMessage="1" showErrorMessage="1" sqref="J2:J20" xr:uid="{00000000-0002-0000-1400-000004000000}">
      <formula1>Country_list</formula1>
    </dataValidation>
    <dataValidation type="list" allowBlank="1" showInputMessage="1" showErrorMessage="1" sqref="H2:H20" xr:uid="{00000000-0002-0000-1400-000005000000}">
      <formula1>Type_of_Security_ID</formula1>
    </dataValidation>
    <dataValidation type="list" allowBlank="1" showInputMessage="1" showErrorMessage="1" sqref="E2" xr:uid="{00000000-0002-0000-1400-000006000000}">
      <formula1>Issuer_Number_Type_3</formula1>
    </dataValidation>
    <dataValidation type="list" allowBlank="1" showInputMessage="1" showErrorMessage="1" sqref="E3:E20" xr:uid="{00000000-0002-0000-1400-000007000000}">
      <formula1>Issuer_Number_Type_2</formula1>
    </dataValidation>
    <dataValidation type="list" allowBlank="1" showInputMessage="1" showErrorMessage="1" sqref="M2:M20" xr:uid="{00000000-0002-0000-1400-000008000000}">
      <formula1>Industry_Sector</formula1>
    </dataValidation>
    <dataValidation type="list" allowBlank="1" showInputMessage="1" showErrorMessage="1" sqref="K2:K20" xr:uid="{00000000-0002-0000-1400-000009000000}">
      <formula1>tradeable_status_warrants_v2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21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23" width="11.59765625" style="2" customWidth="1"/>
    <col min="24" max="24" width="11" style="2" bestFit="1" customWidth="1"/>
    <col min="25" max="25" width="8.59765625" style="2" bestFit="1" customWidth="1"/>
    <col min="26" max="28" width="11.59765625" style="2" customWidth="1"/>
    <col min="29" max="29" width="11.59765625" style="2" hidden="1" customWidth="1"/>
    <col min="30" max="30" width="9" style="2" hidden="1" customWidth="1"/>
    <col min="31" max="16384" width="9" style="2" hidden="1"/>
  </cols>
  <sheetData>
    <row r="1" spans="1:28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133</v>
      </c>
      <c r="M1" s="18" t="s">
        <v>1542</v>
      </c>
      <c r="N1" s="18" t="s">
        <v>1533</v>
      </c>
      <c r="O1" s="18" t="s">
        <v>134</v>
      </c>
      <c r="P1" s="18" t="s">
        <v>1565</v>
      </c>
      <c r="Q1" s="18" t="s">
        <v>11</v>
      </c>
      <c r="R1" s="18" t="s">
        <v>1571</v>
      </c>
      <c r="S1" s="18" t="s">
        <v>1572</v>
      </c>
      <c r="T1" s="18" t="s">
        <v>1574</v>
      </c>
      <c r="U1" s="18" t="s">
        <v>1534</v>
      </c>
      <c r="V1" s="18" t="s">
        <v>1535</v>
      </c>
      <c r="W1" s="18" t="s">
        <v>17</v>
      </c>
      <c r="X1" s="18" t="s">
        <v>19</v>
      </c>
      <c r="Y1" s="18" t="s">
        <v>18</v>
      </c>
      <c r="Z1" s="18" t="s">
        <v>2043</v>
      </c>
      <c r="AA1" s="18" t="s">
        <v>24</v>
      </c>
      <c r="AB1" s="18" t="s">
        <v>25</v>
      </c>
    </row>
    <row r="2" spans="1:28" x14ac:dyDescent="0.25">
      <c r="A2" s="19"/>
      <c r="B2" s="19"/>
      <c r="C2" s="19"/>
      <c r="D2" s="19"/>
      <c r="E2" s="17"/>
      <c r="F2" s="19"/>
      <c r="G2" s="19"/>
      <c r="H2" s="19"/>
      <c r="I2" s="19"/>
      <c r="J2" s="17"/>
      <c r="K2" s="17"/>
      <c r="L2" s="19"/>
      <c r="M2" s="19"/>
      <c r="N2" s="19"/>
      <c r="O2" s="19"/>
      <c r="P2" s="19"/>
      <c r="Q2" s="17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x14ac:dyDescent="0.25">
      <c r="A3" s="19"/>
      <c r="B3" s="19"/>
      <c r="C3" s="19"/>
      <c r="D3" s="19"/>
      <c r="E3" s="17"/>
      <c r="F3" s="19"/>
      <c r="G3" s="19"/>
      <c r="H3" s="19"/>
      <c r="I3" s="19"/>
      <c r="J3" s="17"/>
      <c r="K3" s="17"/>
      <c r="L3" s="19"/>
      <c r="M3" s="19"/>
      <c r="N3" s="19"/>
      <c r="O3" s="19"/>
      <c r="P3" s="19"/>
      <c r="Q3" s="17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x14ac:dyDescent="0.25">
      <c r="A4" s="19"/>
      <c r="B4" s="19"/>
      <c r="C4" s="19"/>
      <c r="D4" s="19"/>
      <c r="E4" s="17"/>
      <c r="F4" s="19"/>
      <c r="G4" s="19"/>
      <c r="H4" s="19"/>
      <c r="I4" s="19"/>
      <c r="J4" s="17"/>
      <c r="K4" s="17"/>
      <c r="L4" s="19"/>
      <c r="M4" s="19"/>
      <c r="N4" s="19"/>
      <c r="O4" s="19"/>
      <c r="P4" s="19"/>
      <c r="Q4" s="17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x14ac:dyDescent="0.25">
      <c r="A5" s="19"/>
      <c r="B5" s="19"/>
      <c r="C5" s="19"/>
      <c r="D5" s="19"/>
      <c r="E5" s="17"/>
      <c r="F5" s="19"/>
      <c r="G5" s="19"/>
      <c r="H5" s="19"/>
      <c r="I5" s="19"/>
      <c r="J5" s="17"/>
      <c r="K5" s="17"/>
      <c r="L5" s="19"/>
      <c r="M5" s="19"/>
      <c r="N5" s="19"/>
      <c r="O5" s="19"/>
      <c r="P5" s="19"/>
      <c r="Q5" s="17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x14ac:dyDescent="0.25">
      <c r="A6" s="19"/>
      <c r="B6" s="19"/>
      <c r="C6" s="19"/>
      <c r="D6" s="19"/>
      <c r="E6" s="17"/>
      <c r="F6" s="19"/>
      <c r="G6" s="19"/>
      <c r="H6" s="19"/>
      <c r="I6" s="19"/>
      <c r="J6" s="17"/>
      <c r="K6" s="17"/>
      <c r="L6" s="19"/>
      <c r="M6" s="19"/>
      <c r="N6" s="19"/>
      <c r="O6" s="19"/>
      <c r="P6" s="19"/>
      <c r="Q6" s="17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x14ac:dyDescent="0.25">
      <c r="A7" s="19"/>
      <c r="B7" s="19"/>
      <c r="C7" s="19"/>
      <c r="D7" s="19"/>
      <c r="E7" s="17"/>
      <c r="F7" s="19"/>
      <c r="G7" s="19"/>
      <c r="H7" s="19"/>
      <c r="I7" s="19"/>
      <c r="J7" s="17"/>
      <c r="K7" s="17"/>
      <c r="L7" s="19"/>
      <c r="M7" s="19"/>
      <c r="N7" s="19"/>
      <c r="O7" s="19"/>
      <c r="P7" s="19"/>
      <c r="Q7" s="17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x14ac:dyDescent="0.25">
      <c r="A8" s="19"/>
      <c r="B8" s="19"/>
      <c r="C8" s="19"/>
      <c r="D8" s="19"/>
      <c r="E8" s="17"/>
      <c r="F8" s="19"/>
      <c r="G8" s="19"/>
      <c r="H8" s="19"/>
      <c r="I8" s="19"/>
      <c r="J8" s="17"/>
      <c r="K8" s="17"/>
      <c r="L8" s="19"/>
      <c r="M8" s="19"/>
      <c r="N8" s="19"/>
      <c r="O8" s="19"/>
      <c r="P8" s="19"/>
      <c r="Q8" s="17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x14ac:dyDescent="0.25">
      <c r="A9" s="19"/>
      <c r="B9" s="19"/>
      <c r="C9" s="19"/>
      <c r="D9" s="19"/>
      <c r="E9" s="17"/>
      <c r="F9" s="19"/>
      <c r="G9" s="19"/>
      <c r="H9" s="19"/>
      <c r="I9" s="19"/>
      <c r="J9" s="17"/>
      <c r="K9" s="17"/>
      <c r="L9" s="19"/>
      <c r="M9" s="19"/>
      <c r="N9" s="19"/>
      <c r="O9" s="19"/>
      <c r="P9" s="19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x14ac:dyDescent="0.25">
      <c r="A10" s="19"/>
      <c r="B10" s="19"/>
      <c r="C10" s="19"/>
      <c r="D10" s="19"/>
      <c r="E10" s="17"/>
      <c r="F10" s="19"/>
      <c r="G10" s="19"/>
      <c r="H10" s="19"/>
      <c r="I10" s="19"/>
      <c r="J10" s="17"/>
      <c r="K10" s="17"/>
      <c r="L10" s="19"/>
      <c r="M10" s="19"/>
      <c r="N10" s="19"/>
      <c r="O10" s="19"/>
      <c r="P10" s="19"/>
      <c r="Q10" s="17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x14ac:dyDescent="0.25">
      <c r="A11" s="19"/>
      <c r="B11" s="19"/>
      <c r="C11" s="19"/>
      <c r="D11" s="19"/>
      <c r="E11" s="17"/>
      <c r="F11" s="19"/>
      <c r="G11" s="19"/>
      <c r="H11" s="19"/>
      <c r="I11" s="19"/>
      <c r="J11" s="17"/>
      <c r="K11" s="17"/>
      <c r="L11" s="19"/>
      <c r="M11" s="19"/>
      <c r="N11" s="19"/>
      <c r="O11" s="19"/>
      <c r="P11" s="19"/>
      <c r="Q11" s="17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25">
      <c r="A12" s="19"/>
      <c r="B12" s="19"/>
      <c r="C12" s="19"/>
      <c r="D12" s="19"/>
      <c r="E12" s="17"/>
      <c r="F12" s="19"/>
      <c r="G12" s="19"/>
      <c r="H12" s="19"/>
      <c r="I12" s="19"/>
      <c r="J12" s="17"/>
      <c r="K12" s="17"/>
      <c r="L12" s="19"/>
      <c r="M12" s="19"/>
      <c r="N12" s="19"/>
      <c r="O12" s="19"/>
      <c r="P12" s="19"/>
      <c r="Q12" s="17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x14ac:dyDescent="0.25">
      <c r="A13" s="19"/>
      <c r="B13" s="19"/>
      <c r="C13" s="19"/>
      <c r="D13" s="19"/>
      <c r="E13" s="17"/>
      <c r="F13" s="19"/>
      <c r="G13" s="19"/>
      <c r="H13" s="19"/>
      <c r="I13" s="19"/>
      <c r="J13" s="17"/>
      <c r="K13" s="17"/>
      <c r="L13" s="19"/>
      <c r="M13" s="19"/>
      <c r="N13" s="19"/>
      <c r="O13" s="19"/>
      <c r="P13" s="19"/>
      <c r="Q13" s="17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x14ac:dyDescent="0.25">
      <c r="A14" s="19"/>
      <c r="B14" s="19"/>
      <c r="C14" s="19"/>
      <c r="D14" s="19"/>
      <c r="E14" s="17"/>
      <c r="F14" s="19"/>
      <c r="G14" s="19"/>
      <c r="H14" s="19"/>
      <c r="I14" s="19"/>
      <c r="J14" s="17"/>
      <c r="K14" s="17"/>
      <c r="L14" s="19"/>
      <c r="M14" s="19"/>
      <c r="N14" s="19"/>
      <c r="O14" s="19"/>
      <c r="P14" s="19"/>
      <c r="Q14" s="17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x14ac:dyDescent="0.25">
      <c r="A15" s="19"/>
      <c r="B15" s="19"/>
      <c r="C15" s="19"/>
      <c r="D15" s="19"/>
      <c r="E15" s="17"/>
      <c r="F15" s="19"/>
      <c r="G15" s="19"/>
      <c r="H15" s="19"/>
      <c r="I15" s="19"/>
      <c r="J15" s="17"/>
      <c r="K15" s="17"/>
      <c r="L15" s="19"/>
      <c r="M15" s="19"/>
      <c r="N15" s="19"/>
      <c r="O15" s="19"/>
      <c r="P15" s="19"/>
      <c r="Q15" s="17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x14ac:dyDescent="0.25">
      <c r="A16" s="19"/>
      <c r="B16" s="19"/>
      <c r="C16" s="19"/>
      <c r="D16" s="19"/>
      <c r="E16" s="17"/>
      <c r="F16" s="19"/>
      <c r="G16" s="19"/>
      <c r="H16" s="19"/>
      <c r="I16" s="19"/>
      <c r="J16" s="17"/>
      <c r="K16" s="17"/>
      <c r="L16" s="19"/>
      <c r="M16" s="19"/>
      <c r="N16" s="19"/>
      <c r="O16" s="19"/>
      <c r="P16" s="19"/>
      <c r="Q16" s="17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5">
      <c r="A17" s="19"/>
      <c r="B17" s="19"/>
      <c r="C17" s="19"/>
      <c r="D17" s="19"/>
      <c r="E17" s="17"/>
      <c r="F17" s="19"/>
      <c r="G17" s="19"/>
      <c r="H17" s="19"/>
      <c r="I17" s="19"/>
      <c r="J17" s="17"/>
      <c r="K17" s="17"/>
      <c r="L17" s="19"/>
      <c r="M17" s="19"/>
      <c r="N17" s="19"/>
      <c r="O17" s="19"/>
      <c r="P17" s="19"/>
      <c r="Q17" s="17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x14ac:dyDescent="0.25">
      <c r="A18" s="19"/>
      <c r="B18" s="19"/>
      <c r="C18" s="19"/>
      <c r="D18" s="19"/>
      <c r="E18" s="17"/>
      <c r="F18" s="19"/>
      <c r="G18" s="19"/>
      <c r="H18" s="19"/>
      <c r="I18" s="19"/>
      <c r="J18" s="17"/>
      <c r="K18" s="17"/>
      <c r="L18" s="19"/>
      <c r="M18" s="19"/>
      <c r="N18" s="19"/>
      <c r="O18" s="19"/>
      <c r="P18" s="19"/>
      <c r="Q18" s="17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x14ac:dyDescent="0.25">
      <c r="A19" s="19"/>
      <c r="B19" s="19"/>
      <c r="C19" s="19"/>
      <c r="D19" s="19"/>
      <c r="E19" s="17"/>
      <c r="F19" s="19"/>
      <c r="G19" s="19"/>
      <c r="H19" s="19"/>
      <c r="I19" s="19"/>
      <c r="J19" s="17"/>
      <c r="K19" s="17"/>
      <c r="L19" s="19"/>
      <c r="M19" s="19"/>
      <c r="N19" s="19"/>
      <c r="O19" s="19"/>
      <c r="P19" s="19"/>
      <c r="Q19" s="17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x14ac:dyDescent="0.25">
      <c r="E20" s="17"/>
      <c r="H20" s="19"/>
      <c r="I20" s="19"/>
      <c r="J20" s="17"/>
      <c r="K20" s="17"/>
      <c r="L20" s="19"/>
      <c r="M20" s="19"/>
      <c r="O20" s="19"/>
      <c r="R20" s="19"/>
      <c r="S20" s="19"/>
    </row>
    <row r="21" spans="1:28" x14ac:dyDescent="0.25">
      <c r="E21" s="2"/>
      <c r="H2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500-000000000000}">
      <formula1>israel_abroad</formula1>
    </dataValidation>
    <dataValidation type="list" allowBlank="1" showInputMessage="1" showErrorMessage="1" sqref="O2:O20" xr:uid="{00000000-0002-0000-1500-000001000000}">
      <formula1>Holding_interest</formula1>
    </dataValidation>
    <dataValidation type="list" allowBlank="1" showInputMessage="1" showErrorMessage="1" sqref="M2:M20" xr:uid="{00000000-0002-0000-1500-000002000000}">
      <formula1>Underlying_Asset</formula1>
    </dataValidation>
    <dataValidation type="list" allowBlank="1" showInputMessage="1" showErrorMessage="1" sqref="R2:R20" xr:uid="{00000000-0002-0000-1500-000003000000}">
      <formula1>Valuation</formula1>
    </dataValidation>
    <dataValidation type="list" allowBlank="1" showInputMessage="1" showErrorMessage="1" sqref="S2:S20" xr:uid="{00000000-0002-0000-1500-000004000000}">
      <formula1>Dependence_Independence</formula1>
    </dataValidation>
    <dataValidation type="list" allowBlank="1" showInputMessage="1" showErrorMessage="1" sqref="K2:K20" xr:uid="{00000000-0002-0000-1500-000005000000}">
      <formula1>Country_list</formula1>
    </dataValidation>
    <dataValidation type="list" allowBlank="1" showInputMessage="1" showErrorMessage="1" sqref="H2:H20" xr:uid="{00000000-0002-0000-1500-000006000000}">
      <formula1>Type_of_Security_ID</formula1>
    </dataValidation>
    <dataValidation type="list" allowBlank="1" showInputMessage="1" showErrorMessage="1" sqref="E3:E20" xr:uid="{00000000-0002-0000-1500-000007000000}">
      <formula1>Issuer_Number_Type_2</formula1>
    </dataValidation>
    <dataValidation type="list" allowBlank="1" showInputMessage="1" showErrorMessage="1" sqref="E2" xr:uid="{00000000-0002-0000-1500-000008000000}">
      <formula1>Issuer_Number_Type_3</formula1>
    </dataValidation>
    <dataValidation type="list" allowBlank="1" showInputMessage="1" showErrorMessage="1" sqref="L2:L20" xr:uid="{00000000-0002-0000-1500-000009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A000000}">
          <x14:formula1>
            <xm:f>'אפשרויות בחירה'!$C$964:$C$969</xm:f>
          </x14:formula1>
          <xm:sqref>I2:I20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34"/>
  <sheetViews>
    <sheetView rightToLeft="1" workbookViewId="0">
      <selection activeCell="A2" sqref="A2"/>
    </sheetView>
  </sheetViews>
  <sheetFormatPr defaultColWidth="0" defaultRowHeight="13.8" x14ac:dyDescent="0.25"/>
  <cols>
    <col min="1" max="33" width="11.59765625" style="7" customWidth="1"/>
    <col min="34" max="34" width="11.59765625" customWidth="1"/>
    <col min="35" max="39" width="11.59765625" style="7" customWidth="1"/>
    <col min="40" max="41" width="11.59765625" style="2" customWidth="1"/>
    <col min="42" max="42" width="9" style="7" hidden="1" customWidth="1"/>
    <col min="43" max="16384" width="9" style="7" hidden="1"/>
  </cols>
  <sheetData>
    <row r="1" spans="1:41" ht="52.8" x14ac:dyDescent="0.25">
      <c r="A1" s="18" t="s">
        <v>0</v>
      </c>
      <c r="B1" s="18" t="s">
        <v>1</v>
      </c>
      <c r="C1" s="18" t="s">
        <v>5</v>
      </c>
      <c r="D1" s="18" t="s">
        <v>2044</v>
      </c>
      <c r="E1" s="18" t="s">
        <v>2045</v>
      </c>
      <c r="F1" s="144" t="s">
        <v>18</v>
      </c>
      <c r="G1" s="18" t="s">
        <v>2046</v>
      </c>
      <c r="H1" s="18" t="s">
        <v>2047</v>
      </c>
      <c r="I1" s="140" t="s">
        <v>2048</v>
      </c>
      <c r="J1" s="140" t="s">
        <v>2049</v>
      </c>
      <c r="K1" s="18" t="s">
        <v>2050</v>
      </c>
      <c r="L1" s="18" t="s">
        <v>2051</v>
      </c>
      <c r="M1" s="144" t="s">
        <v>18</v>
      </c>
      <c r="N1" s="18" t="s">
        <v>2052</v>
      </c>
      <c r="O1" s="18" t="s">
        <v>2053</v>
      </c>
      <c r="P1" s="140" t="s">
        <v>2054</v>
      </c>
      <c r="Q1" s="140" t="s">
        <v>2055</v>
      </c>
      <c r="R1" s="18" t="s">
        <v>2056</v>
      </c>
      <c r="S1" s="18" t="s">
        <v>6</v>
      </c>
      <c r="T1" s="18" t="s">
        <v>7</v>
      </c>
      <c r="U1" s="18" t="s">
        <v>2057</v>
      </c>
      <c r="V1" s="18" t="s">
        <v>2058</v>
      </c>
      <c r="W1" s="18" t="s">
        <v>2059</v>
      </c>
      <c r="X1" s="18" t="s">
        <v>1547</v>
      </c>
      <c r="Y1" s="18" t="s">
        <v>134</v>
      </c>
      <c r="Z1" s="18" t="s">
        <v>2060</v>
      </c>
      <c r="AA1" s="18" t="s">
        <v>2061</v>
      </c>
      <c r="AB1" s="18" t="s">
        <v>2062</v>
      </c>
      <c r="AC1" s="18" t="s">
        <v>2063</v>
      </c>
      <c r="AD1" s="18" t="s">
        <v>2064</v>
      </c>
      <c r="AE1" s="18" t="s">
        <v>2065</v>
      </c>
      <c r="AF1" s="18" t="s">
        <v>136</v>
      </c>
      <c r="AG1" s="18" t="s">
        <v>2066</v>
      </c>
      <c r="AH1" s="18" t="s">
        <v>2067</v>
      </c>
      <c r="AI1" s="18" t="s">
        <v>2068</v>
      </c>
      <c r="AJ1" s="18" t="s">
        <v>2069</v>
      </c>
      <c r="AK1" s="18" t="s">
        <v>2070</v>
      </c>
      <c r="AL1" s="18" t="s">
        <v>2071</v>
      </c>
      <c r="AM1" s="18" t="s">
        <v>2072</v>
      </c>
      <c r="AN1" s="140" t="s">
        <v>24</v>
      </c>
      <c r="AO1" s="140" t="s">
        <v>25</v>
      </c>
    </row>
    <row r="2" spans="1:41" x14ac:dyDescent="0.25">
      <c r="A2" s="8" t="s">
        <v>2073</v>
      </c>
      <c r="B2" s="8" t="s">
        <v>2074</v>
      </c>
      <c r="C2" s="8" t="s">
        <v>2075</v>
      </c>
      <c r="D2" s="1" t="s">
        <v>2076</v>
      </c>
      <c r="E2" s="8" t="s">
        <v>1028</v>
      </c>
      <c r="F2" s="166">
        <v>3.7454999999999998</v>
      </c>
      <c r="G2" s="10">
        <v>-2250000</v>
      </c>
      <c r="H2" s="11">
        <v>-2253.0414550794289</v>
      </c>
      <c r="I2" s="164">
        <v>3.3000000000000003E-5</v>
      </c>
      <c r="J2" s="165">
        <v>-9.9999999999999995E-7</v>
      </c>
      <c r="K2" s="7" t="s">
        <v>2076</v>
      </c>
      <c r="L2" s="8" t="s">
        <v>34</v>
      </c>
      <c r="M2" s="167">
        <v>1</v>
      </c>
      <c r="N2" s="137">
        <v>8680500</v>
      </c>
      <c r="O2" s="135">
        <v>8680.5</v>
      </c>
      <c r="P2" s="164">
        <v>3.9999999999999998E-6</v>
      </c>
      <c r="Q2" s="164">
        <v>3.8999999999999999E-5</v>
      </c>
      <c r="R2" s="10">
        <v>241.73322999999999</v>
      </c>
      <c r="S2" s="7" t="s">
        <v>30</v>
      </c>
      <c r="T2" s="17" t="s">
        <v>30</v>
      </c>
      <c r="U2" s="8" t="s">
        <v>1564</v>
      </c>
      <c r="V2" s="8" t="s">
        <v>2077</v>
      </c>
      <c r="W2" s="7" t="s">
        <v>2078</v>
      </c>
      <c r="X2" s="8" t="s">
        <v>2079</v>
      </c>
      <c r="Y2" s="8" t="s">
        <v>150</v>
      </c>
      <c r="Z2" s="1" t="s">
        <v>1874</v>
      </c>
      <c r="AA2" s="23" t="s">
        <v>2080</v>
      </c>
      <c r="AB2" s="8" t="s">
        <v>2081</v>
      </c>
      <c r="AC2" s="8" t="s">
        <v>2082</v>
      </c>
      <c r="AD2" s="8" t="s">
        <v>1677</v>
      </c>
      <c r="AE2" s="8" t="s">
        <v>2083</v>
      </c>
      <c r="AF2" s="8" t="s">
        <v>2081</v>
      </c>
      <c r="AG2" s="8" t="s">
        <v>2081</v>
      </c>
      <c r="AH2" s="7" t="s">
        <v>2081</v>
      </c>
      <c r="AI2" s="10">
        <v>3.8578999999999999</v>
      </c>
      <c r="AJ2" s="7" t="s">
        <v>2084</v>
      </c>
      <c r="AK2" s="8" t="s">
        <v>150</v>
      </c>
      <c r="AL2" s="7" t="s">
        <v>2085</v>
      </c>
      <c r="AM2" s="7" t="s">
        <v>2086</v>
      </c>
      <c r="AN2" s="147">
        <v>5.8E-5</v>
      </c>
      <c r="AO2" s="147">
        <v>0</v>
      </c>
    </row>
    <row r="3" spans="1:41" x14ac:dyDescent="0.25">
      <c r="A3" s="8" t="s">
        <v>2073</v>
      </c>
      <c r="B3" s="8" t="s">
        <v>2074</v>
      </c>
      <c r="C3" s="8" t="s">
        <v>2075</v>
      </c>
      <c r="D3" s="1" t="s">
        <v>2087</v>
      </c>
      <c r="E3" s="8" t="s">
        <v>87</v>
      </c>
      <c r="F3" s="166">
        <v>3.19</v>
      </c>
      <c r="G3" s="10">
        <v>-15398500</v>
      </c>
      <c r="H3" s="11">
        <v>-15402.527087774293</v>
      </c>
      <c r="I3" s="164">
        <v>2.2800000000000001E-4</v>
      </c>
      <c r="J3" s="165">
        <v>-7.9999999999999996E-6</v>
      </c>
      <c r="K3" s="7" t="s">
        <v>2087</v>
      </c>
      <c r="L3" s="8" t="s">
        <v>34</v>
      </c>
      <c r="M3" s="167">
        <v>1</v>
      </c>
      <c r="N3" s="137">
        <v>50707260.5</v>
      </c>
      <c r="O3" s="137">
        <v>50707.260499999997</v>
      </c>
      <c r="P3" s="164">
        <v>2.3E-5</v>
      </c>
      <c r="Q3" s="164">
        <v>2.2699999999999999E-4</v>
      </c>
      <c r="R3" s="10">
        <v>1573.1990900000001</v>
      </c>
      <c r="S3" s="7" t="s">
        <v>30</v>
      </c>
      <c r="T3" s="17" t="s">
        <v>30</v>
      </c>
      <c r="U3" s="8" t="s">
        <v>1564</v>
      </c>
      <c r="V3" s="8" t="s">
        <v>2077</v>
      </c>
      <c r="W3" s="7" t="s">
        <v>2078</v>
      </c>
      <c r="X3" s="8" t="s">
        <v>2088</v>
      </c>
      <c r="Y3" s="8" t="s">
        <v>150</v>
      </c>
      <c r="Z3" s="1" t="s">
        <v>1874</v>
      </c>
      <c r="AA3" s="23" t="s">
        <v>2080</v>
      </c>
      <c r="AB3" s="8" t="s">
        <v>2081</v>
      </c>
      <c r="AC3" s="8" t="s">
        <v>2082</v>
      </c>
      <c r="AD3" s="8" t="s">
        <v>1677</v>
      </c>
      <c r="AE3" s="8" t="s">
        <v>2083</v>
      </c>
      <c r="AF3" s="8" t="s">
        <v>2081</v>
      </c>
      <c r="AG3" s="8" t="s">
        <v>2081</v>
      </c>
      <c r="AH3" t="s">
        <v>2081</v>
      </c>
      <c r="AI3" s="10">
        <v>3.3109999999999999</v>
      </c>
      <c r="AJ3" s="8" t="s">
        <v>2089</v>
      </c>
      <c r="AK3" s="8" t="s">
        <v>150</v>
      </c>
      <c r="AL3" s="7" t="s">
        <v>2085</v>
      </c>
      <c r="AM3" s="7" t="s">
        <v>2086</v>
      </c>
      <c r="AN3" s="147">
        <v>3.77E-4</v>
      </c>
      <c r="AO3" s="147">
        <v>9.9999999999999995E-7</v>
      </c>
    </row>
    <row r="4" spans="1:41" x14ac:dyDescent="0.25">
      <c r="A4" s="8" t="s">
        <v>2073</v>
      </c>
      <c r="B4" s="8" t="s">
        <v>2074</v>
      </c>
      <c r="C4" s="8" t="s">
        <v>2075</v>
      </c>
      <c r="D4" s="1" t="s">
        <v>2090</v>
      </c>
      <c r="E4" s="8" t="s">
        <v>87</v>
      </c>
      <c r="F4" s="166">
        <v>3.19</v>
      </c>
      <c r="G4" s="10">
        <v>-16338500</v>
      </c>
      <c r="H4" s="11">
        <v>-16334.046438871475</v>
      </c>
      <c r="I4" s="164">
        <v>2.41E-4</v>
      </c>
      <c r="J4" s="165">
        <v>-9.0000000000000002E-6</v>
      </c>
      <c r="K4" s="7" t="s">
        <v>2090</v>
      </c>
      <c r="L4" s="8" t="s">
        <v>34</v>
      </c>
      <c r="M4" s="167">
        <v>1</v>
      </c>
      <c r="N4" s="137">
        <v>52505403.600000001</v>
      </c>
      <c r="O4" s="137">
        <v>52505.403600000005</v>
      </c>
      <c r="P4" s="164">
        <v>2.4000000000000001E-5</v>
      </c>
      <c r="Q4" s="164">
        <v>2.3499999999999999E-4</v>
      </c>
      <c r="R4" s="10">
        <v>399.79545999999999</v>
      </c>
      <c r="S4" s="7" t="s">
        <v>30</v>
      </c>
      <c r="T4" s="17" t="s">
        <v>30</v>
      </c>
      <c r="U4" s="8" t="s">
        <v>1564</v>
      </c>
      <c r="V4" s="8" t="s">
        <v>2077</v>
      </c>
      <c r="W4" s="7" t="s">
        <v>2078</v>
      </c>
      <c r="X4" s="8" t="s">
        <v>2088</v>
      </c>
      <c r="Y4" s="8" t="s">
        <v>150</v>
      </c>
      <c r="Z4" s="1" t="s">
        <v>2091</v>
      </c>
      <c r="AA4" s="23" t="s">
        <v>2092</v>
      </c>
      <c r="AB4" s="8" t="s">
        <v>2081</v>
      </c>
      <c r="AC4" s="8" t="s">
        <v>2082</v>
      </c>
      <c r="AD4" s="8" t="s">
        <v>1677</v>
      </c>
      <c r="AE4" s="8" t="s">
        <v>2083</v>
      </c>
      <c r="AF4" s="8" t="s">
        <v>2081</v>
      </c>
      <c r="AG4" s="8" t="s">
        <v>2081</v>
      </c>
      <c r="AH4" t="s">
        <v>2081</v>
      </c>
      <c r="AI4" s="10">
        <v>3.2130000000000001</v>
      </c>
      <c r="AJ4" s="8" t="s">
        <v>2093</v>
      </c>
      <c r="AK4" s="8" t="s">
        <v>150</v>
      </c>
      <c r="AL4" s="7" t="s">
        <v>2085</v>
      </c>
      <c r="AM4" s="7" t="s">
        <v>2086</v>
      </c>
      <c r="AN4" s="147">
        <v>9.6000000000000002E-5</v>
      </c>
      <c r="AO4" s="147">
        <v>0</v>
      </c>
    </row>
    <row r="5" spans="1:41" x14ac:dyDescent="0.25">
      <c r="A5" s="8" t="s">
        <v>2073</v>
      </c>
      <c r="B5" s="8" t="s">
        <v>2074</v>
      </c>
      <c r="C5" s="8" t="s">
        <v>2075</v>
      </c>
      <c r="D5" s="1" t="s">
        <v>2094</v>
      </c>
      <c r="E5" s="8" t="s">
        <v>87</v>
      </c>
      <c r="F5" s="166">
        <v>3.19</v>
      </c>
      <c r="G5" s="10">
        <v>-5100000</v>
      </c>
      <c r="H5" s="11">
        <v>-5101.08094984326</v>
      </c>
      <c r="I5" s="164">
        <v>7.4999999999999993E-5</v>
      </c>
      <c r="J5" s="165">
        <v>-3.0000000000000001E-6</v>
      </c>
      <c r="K5" s="7" t="s">
        <v>2094</v>
      </c>
      <c r="L5" s="8" t="s">
        <v>34</v>
      </c>
      <c r="M5" s="167">
        <v>1</v>
      </c>
      <c r="N5" s="137">
        <v>16289400</v>
      </c>
      <c r="O5" s="137">
        <v>16289.4</v>
      </c>
      <c r="P5" s="164">
        <v>6.9999999999999999E-6</v>
      </c>
      <c r="Q5" s="164">
        <v>7.2999999999999999E-5</v>
      </c>
      <c r="R5" s="10">
        <v>16.95177</v>
      </c>
      <c r="S5" s="7" t="s">
        <v>30</v>
      </c>
      <c r="T5" s="17" t="s">
        <v>30</v>
      </c>
      <c r="U5" s="8" t="s">
        <v>1564</v>
      </c>
      <c r="V5" s="8" t="s">
        <v>2077</v>
      </c>
      <c r="W5" s="7" t="s">
        <v>2078</v>
      </c>
      <c r="X5" s="8" t="s">
        <v>2088</v>
      </c>
      <c r="Y5" s="8" t="s">
        <v>150</v>
      </c>
      <c r="Z5" s="1" t="s">
        <v>1804</v>
      </c>
      <c r="AA5" s="23" t="s">
        <v>2095</v>
      </c>
      <c r="AB5" s="8" t="s">
        <v>2081</v>
      </c>
      <c r="AC5" s="8" t="s">
        <v>2082</v>
      </c>
      <c r="AD5" s="8" t="s">
        <v>1677</v>
      </c>
      <c r="AE5" s="8" t="s">
        <v>2083</v>
      </c>
      <c r="AF5" s="8" t="s">
        <v>2081</v>
      </c>
      <c r="AG5" s="8" t="s">
        <v>2081</v>
      </c>
      <c r="AH5" t="s">
        <v>2081</v>
      </c>
      <c r="AI5" s="10">
        <v>3.2029999999999998</v>
      </c>
      <c r="AJ5" s="8" t="s">
        <v>2096</v>
      </c>
      <c r="AK5" s="8" t="s">
        <v>150</v>
      </c>
      <c r="AL5" s="7" t="s">
        <v>2085</v>
      </c>
      <c r="AM5" s="7" t="s">
        <v>2086</v>
      </c>
      <c r="AN5" s="147">
        <v>3.9999999999999998E-6</v>
      </c>
      <c r="AO5" s="147">
        <v>0</v>
      </c>
    </row>
    <row r="6" spans="1:41" x14ac:dyDescent="0.25">
      <c r="A6" s="8" t="s">
        <v>2073</v>
      </c>
      <c r="B6" s="8" t="s">
        <v>2074</v>
      </c>
      <c r="C6" s="8" t="s">
        <v>2075</v>
      </c>
      <c r="D6" s="1" t="s">
        <v>2090</v>
      </c>
      <c r="E6" s="8" t="s">
        <v>87</v>
      </c>
      <c r="F6" s="166">
        <v>3.19</v>
      </c>
      <c r="G6" s="10">
        <v>-12750000</v>
      </c>
      <c r="H6" s="11">
        <v>-12746.524595611287</v>
      </c>
      <c r="I6" s="164">
        <v>1.8799999999999999E-4</v>
      </c>
      <c r="J6" s="165">
        <v>-6.9999999999999999E-6</v>
      </c>
      <c r="K6" s="7" t="s">
        <v>2090</v>
      </c>
      <c r="L6" s="8" t="s">
        <v>34</v>
      </c>
      <c r="M6" s="167">
        <v>1</v>
      </c>
      <c r="N6" s="137">
        <v>40973400</v>
      </c>
      <c r="O6" s="137">
        <v>40973.4</v>
      </c>
      <c r="P6" s="164">
        <v>1.9000000000000001E-5</v>
      </c>
      <c r="Q6" s="164">
        <v>1.84E-4</v>
      </c>
      <c r="R6" s="10">
        <v>311.98653999999999</v>
      </c>
      <c r="S6" s="7" t="s">
        <v>30</v>
      </c>
      <c r="T6" s="17" t="s">
        <v>30</v>
      </c>
      <c r="U6" s="8" t="s">
        <v>1564</v>
      </c>
      <c r="V6" s="8" t="s">
        <v>2077</v>
      </c>
      <c r="W6" s="7" t="s">
        <v>2078</v>
      </c>
      <c r="X6" s="8" t="s">
        <v>2088</v>
      </c>
      <c r="Y6" s="8" t="s">
        <v>150</v>
      </c>
      <c r="Z6" s="1" t="s">
        <v>2091</v>
      </c>
      <c r="AA6" s="23" t="s">
        <v>2092</v>
      </c>
      <c r="AB6" s="8" t="s">
        <v>2081</v>
      </c>
      <c r="AC6" s="8" t="s">
        <v>2082</v>
      </c>
      <c r="AD6" s="8" t="s">
        <v>1677</v>
      </c>
      <c r="AE6" s="8" t="s">
        <v>2083</v>
      </c>
      <c r="AF6" s="8" t="s">
        <v>2081</v>
      </c>
      <c r="AG6" s="8" t="s">
        <v>2081</v>
      </c>
      <c r="AH6" t="s">
        <v>2081</v>
      </c>
      <c r="AI6" s="10">
        <v>3.2130000000000001</v>
      </c>
      <c r="AJ6" s="8" t="s">
        <v>2093</v>
      </c>
      <c r="AK6" s="8" t="s">
        <v>150</v>
      </c>
      <c r="AL6" s="7" t="s">
        <v>2085</v>
      </c>
      <c r="AM6" s="7" t="s">
        <v>2086</v>
      </c>
      <c r="AN6" s="147">
        <v>7.4999999999999993E-5</v>
      </c>
      <c r="AO6" s="147">
        <v>0</v>
      </c>
    </row>
    <row r="7" spans="1:41" x14ac:dyDescent="0.25">
      <c r="A7" s="8" t="s">
        <v>2073</v>
      </c>
      <c r="B7" s="8" t="s">
        <v>2074</v>
      </c>
      <c r="C7" s="8" t="s">
        <v>2075</v>
      </c>
      <c r="D7" s="1" t="s">
        <v>2087</v>
      </c>
      <c r="E7" s="8" t="s">
        <v>87</v>
      </c>
      <c r="F7" s="166">
        <v>3.19</v>
      </c>
      <c r="G7" s="10">
        <v>-12750000</v>
      </c>
      <c r="H7" s="11">
        <v>-12753.334438871474</v>
      </c>
      <c r="I7" s="164">
        <v>1.8799999999999999E-4</v>
      </c>
      <c r="J7" s="165">
        <v>-6.9999999999999999E-6</v>
      </c>
      <c r="K7" s="7" t="s">
        <v>2087</v>
      </c>
      <c r="L7" s="8" t="s">
        <v>34</v>
      </c>
      <c r="M7" s="167">
        <v>1</v>
      </c>
      <c r="N7" s="137">
        <v>41985750</v>
      </c>
      <c r="O7" s="137">
        <v>41985.75</v>
      </c>
      <c r="P7" s="164">
        <v>1.9000000000000001E-5</v>
      </c>
      <c r="Q7" s="164">
        <v>1.8799999999999999E-4</v>
      </c>
      <c r="R7" s="10">
        <v>1302.6131399999999</v>
      </c>
      <c r="S7" s="7" t="s">
        <v>30</v>
      </c>
      <c r="T7" s="17" t="s">
        <v>30</v>
      </c>
      <c r="U7" s="8" t="s">
        <v>1564</v>
      </c>
      <c r="V7" s="8" t="s">
        <v>2077</v>
      </c>
      <c r="W7" s="7" t="s">
        <v>2078</v>
      </c>
      <c r="X7" s="8" t="s">
        <v>2088</v>
      </c>
      <c r="Y7" s="8" t="s">
        <v>150</v>
      </c>
      <c r="Z7" s="1" t="s">
        <v>1874</v>
      </c>
      <c r="AA7" s="23" t="s">
        <v>2080</v>
      </c>
      <c r="AB7" s="8" t="s">
        <v>2081</v>
      </c>
      <c r="AC7" s="8" t="s">
        <v>2082</v>
      </c>
      <c r="AD7" s="8" t="s">
        <v>1677</v>
      </c>
      <c r="AE7" s="8" t="s">
        <v>2083</v>
      </c>
      <c r="AF7" s="8" t="s">
        <v>2081</v>
      </c>
      <c r="AG7" s="8" t="s">
        <v>2081</v>
      </c>
      <c r="AH7" t="s">
        <v>2081</v>
      </c>
      <c r="AI7" s="10">
        <v>3.3109999999999999</v>
      </c>
      <c r="AJ7" s="8" t="s">
        <v>2089</v>
      </c>
      <c r="AK7" s="8" t="s">
        <v>150</v>
      </c>
      <c r="AL7" s="7" t="s">
        <v>2085</v>
      </c>
      <c r="AM7" s="7" t="s">
        <v>2086</v>
      </c>
      <c r="AN7" s="147">
        <v>3.1199999999999999E-4</v>
      </c>
      <c r="AO7" s="147">
        <v>9.9999999999999995E-7</v>
      </c>
    </row>
    <row r="8" spans="1:41" x14ac:dyDescent="0.25">
      <c r="A8" s="8" t="s">
        <v>2073</v>
      </c>
      <c r="B8" s="8" t="s">
        <v>2074</v>
      </c>
      <c r="C8" s="8" t="s">
        <v>2075</v>
      </c>
      <c r="D8" s="1" t="s">
        <v>2076</v>
      </c>
      <c r="E8" s="8" t="s">
        <v>1028</v>
      </c>
      <c r="F8" s="166">
        <v>3.7454999999999998</v>
      </c>
      <c r="G8" s="10">
        <v>-3070000</v>
      </c>
      <c r="H8" s="11">
        <v>-3074.1498945401145</v>
      </c>
      <c r="I8" s="164">
        <v>4.5000000000000003E-5</v>
      </c>
      <c r="J8" s="165">
        <v>-1.9999999999999999E-6</v>
      </c>
      <c r="K8" s="7" t="s">
        <v>2076</v>
      </c>
      <c r="L8" s="8" t="s">
        <v>34</v>
      </c>
      <c r="M8" s="167">
        <v>1</v>
      </c>
      <c r="N8" s="137">
        <v>11844060</v>
      </c>
      <c r="O8" s="137">
        <v>11844.06</v>
      </c>
      <c r="P8" s="164">
        <v>5.0000000000000004E-6</v>
      </c>
      <c r="Q8" s="164">
        <v>5.3000000000000001E-5</v>
      </c>
      <c r="R8" s="10">
        <v>329.83157</v>
      </c>
      <c r="S8" s="7" t="s">
        <v>30</v>
      </c>
      <c r="T8" s="17" t="s">
        <v>30</v>
      </c>
      <c r="U8" s="8" t="s">
        <v>1564</v>
      </c>
      <c r="V8" s="8" t="s">
        <v>2077</v>
      </c>
      <c r="W8" s="7" t="s">
        <v>2078</v>
      </c>
      <c r="X8" s="8" t="s">
        <v>2079</v>
      </c>
      <c r="Y8" s="8" t="s">
        <v>150</v>
      </c>
      <c r="Z8" s="1" t="s">
        <v>1874</v>
      </c>
      <c r="AA8" s="23" t="s">
        <v>2080</v>
      </c>
      <c r="AB8" s="8" t="s">
        <v>2081</v>
      </c>
      <c r="AC8" s="8" t="s">
        <v>2082</v>
      </c>
      <c r="AD8" s="8" t="s">
        <v>1677</v>
      </c>
      <c r="AE8" s="8" t="s">
        <v>2083</v>
      </c>
      <c r="AF8" s="8" t="s">
        <v>2081</v>
      </c>
      <c r="AG8" s="8" t="s">
        <v>2081</v>
      </c>
      <c r="AH8" t="s">
        <v>2081</v>
      </c>
      <c r="AI8" s="10">
        <v>3.8578999999999999</v>
      </c>
      <c r="AJ8" s="8" t="s">
        <v>2084</v>
      </c>
      <c r="AK8" s="8" t="s">
        <v>150</v>
      </c>
      <c r="AL8" s="7" t="s">
        <v>2085</v>
      </c>
      <c r="AM8" s="7" t="s">
        <v>2086</v>
      </c>
      <c r="AN8" s="147">
        <v>7.8999999999999996E-5</v>
      </c>
      <c r="AO8" s="147">
        <v>0</v>
      </c>
    </row>
    <row r="9" spans="1:41" x14ac:dyDescent="0.25">
      <c r="A9" s="8" t="s">
        <v>2073</v>
      </c>
      <c r="B9" s="8" t="s">
        <v>2097</v>
      </c>
      <c r="C9" s="8" t="s">
        <v>2075</v>
      </c>
      <c r="D9" s="1" t="s">
        <v>2087</v>
      </c>
      <c r="E9" s="8" t="s">
        <v>87</v>
      </c>
      <c r="F9" s="166">
        <v>3.19</v>
      </c>
      <c r="G9" s="10">
        <v>830000</v>
      </c>
      <c r="H9" s="11">
        <v>830.21708463949847</v>
      </c>
      <c r="I9" s="164">
        <v>1.1529999999999999E-3</v>
      </c>
      <c r="J9" s="165">
        <v>7.9999999999999996E-6</v>
      </c>
      <c r="K9" s="7" t="s">
        <v>2087</v>
      </c>
      <c r="L9" s="8" t="s">
        <v>34</v>
      </c>
      <c r="M9" s="167">
        <v>1</v>
      </c>
      <c r="N9" s="137">
        <v>-2733190</v>
      </c>
      <c r="O9" s="137">
        <v>-2733.19</v>
      </c>
      <c r="P9" s="164">
        <v>-2.8E-5</v>
      </c>
      <c r="Q9" s="164">
        <v>1.1839999999999999E-3</v>
      </c>
      <c r="R9" s="10">
        <v>-84.797499999999999</v>
      </c>
      <c r="S9" s="7" t="s">
        <v>30</v>
      </c>
      <c r="T9" s="17" t="s">
        <v>30</v>
      </c>
      <c r="U9" s="8" t="s">
        <v>1564</v>
      </c>
      <c r="V9" s="8" t="s">
        <v>2077</v>
      </c>
      <c r="W9" s="7" t="s">
        <v>2078</v>
      </c>
      <c r="X9" s="8" t="s">
        <v>2088</v>
      </c>
      <c r="Y9" s="8" t="s">
        <v>150</v>
      </c>
      <c r="Z9" s="1" t="s">
        <v>1874</v>
      </c>
      <c r="AA9" s="23" t="s">
        <v>2080</v>
      </c>
      <c r="AB9" s="8" t="s">
        <v>2081</v>
      </c>
      <c r="AC9" s="8" t="s">
        <v>2082</v>
      </c>
      <c r="AD9" s="8" t="s">
        <v>1677</v>
      </c>
      <c r="AE9" s="8" t="s">
        <v>2083</v>
      </c>
      <c r="AF9" s="8" t="s">
        <v>2081</v>
      </c>
      <c r="AG9" s="8" t="s">
        <v>2081</v>
      </c>
      <c r="AH9" t="s">
        <v>2081</v>
      </c>
      <c r="AI9" s="10">
        <v>3.3109999999999999</v>
      </c>
      <c r="AJ9" s="8" t="s">
        <v>2089</v>
      </c>
      <c r="AK9" s="8" t="s">
        <v>150</v>
      </c>
      <c r="AL9" s="7" t="s">
        <v>2085</v>
      </c>
      <c r="AM9" s="7" t="s">
        <v>2086</v>
      </c>
      <c r="AN9" s="147">
        <v>1.1620000000000001E-3</v>
      </c>
      <c r="AO9" s="147">
        <v>-9.9999999999999995E-7</v>
      </c>
    </row>
    <row r="10" spans="1:41" x14ac:dyDescent="0.25">
      <c r="A10" s="8" t="s">
        <v>2073</v>
      </c>
      <c r="B10" s="8" t="s">
        <v>2097</v>
      </c>
      <c r="C10" s="8" t="s">
        <v>2075</v>
      </c>
      <c r="D10" s="1" t="s">
        <v>2076</v>
      </c>
      <c r="E10" s="8" t="s">
        <v>1028</v>
      </c>
      <c r="F10" s="166">
        <v>3.7454999999999998</v>
      </c>
      <c r="G10" s="10">
        <v>-110000</v>
      </c>
      <c r="H10" s="11">
        <v>-110.14869309838473</v>
      </c>
      <c r="I10" s="164">
        <v>-1.5300000000000001E-4</v>
      </c>
      <c r="J10" s="165">
        <v>-9.9999999999999995E-7</v>
      </c>
      <c r="K10" s="7" t="s">
        <v>2076</v>
      </c>
      <c r="L10" s="8" t="s">
        <v>34</v>
      </c>
      <c r="M10" s="167">
        <v>1</v>
      </c>
      <c r="N10" s="137">
        <v>424380</v>
      </c>
      <c r="O10" s="137">
        <v>424.38</v>
      </c>
      <c r="P10" s="164">
        <v>3.9999999999999998E-6</v>
      </c>
      <c r="Q10" s="164">
        <v>-1.84E-4</v>
      </c>
      <c r="R10" s="10">
        <v>11.818070000000001</v>
      </c>
      <c r="S10" s="7" t="s">
        <v>30</v>
      </c>
      <c r="T10" s="17" t="s">
        <v>30</v>
      </c>
      <c r="U10" s="8" t="s">
        <v>1564</v>
      </c>
      <c r="V10" s="8" t="s">
        <v>2077</v>
      </c>
      <c r="W10" s="7" t="s">
        <v>2078</v>
      </c>
      <c r="X10" s="8" t="s">
        <v>2079</v>
      </c>
      <c r="Y10" s="8" t="s">
        <v>150</v>
      </c>
      <c r="Z10" s="1" t="s">
        <v>1874</v>
      </c>
      <c r="AA10" s="23" t="s">
        <v>2080</v>
      </c>
      <c r="AB10" s="8" t="s">
        <v>2081</v>
      </c>
      <c r="AC10" s="8" t="s">
        <v>2082</v>
      </c>
      <c r="AD10" s="8" t="s">
        <v>1677</v>
      </c>
      <c r="AE10" s="8" t="s">
        <v>2083</v>
      </c>
      <c r="AF10" s="8" t="s">
        <v>2081</v>
      </c>
      <c r="AG10" s="8" t="s">
        <v>2081</v>
      </c>
      <c r="AH10" t="s">
        <v>2081</v>
      </c>
      <c r="AI10" s="10">
        <v>3.8578999999999999</v>
      </c>
      <c r="AJ10" s="8" t="s">
        <v>2084</v>
      </c>
      <c r="AK10" s="8" t="s">
        <v>150</v>
      </c>
      <c r="AL10" s="7" t="s">
        <v>2085</v>
      </c>
      <c r="AM10" s="7" t="s">
        <v>2086</v>
      </c>
      <c r="AN10" s="147">
        <v>-1.6200000000000001E-4</v>
      </c>
      <c r="AO10" s="147">
        <v>0</v>
      </c>
    </row>
    <row r="11" spans="1:41" x14ac:dyDescent="0.25">
      <c r="A11" s="8" t="s">
        <v>2073</v>
      </c>
      <c r="B11" s="8" t="s">
        <v>2098</v>
      </c>
      <c r="C11" s="8" t="s">
        <v>2075</v>
      </c>
      <c r="D11" s="1" t="s">
        <v>2076</v>
      </c>
      <c r="E11" s="8" t="s">
        <v>1028</v>
      </c>
      <c r="F11" s="166">
        <v>3.7454999999999998</v>
      </c>
      <c r="G11" s="10">
        <v>-125000</v>
      </c>
      <c r="H11" s="11">
        <v>-125.16897076491792</v>
      </c>
      <c r="I11" s="164">
        <v>-2.9500000000000001E-4</v>
      </c>
      <c r="J11" s="165">
        <v>-9.9999999999999995E-7</v>
      </c>
      <c r="K11" s="7" t="s">
        <v>2076</v>
      </c>
      <c r="L11" s="8" t="s">
        <v>34</v>
      </c>
      <c r="M11" s="167">
        <v>1</v>
      </c>
      <c r="N11" s="137">
        <v>482250</v>
      </c>
      <c r="O11" s="137">
        <v>482.25</v>
      </c>
      <c r="P11" s="164">
        <v>6.0000000000000002E-6</v>
      </c>
      <c r="Q11" s="164">
        <v>-3.6299999999999999E-4</v>
      </c>
      <c r="R11" s="10">
        <v>13.42962</v>
      </c>
      <c r="S11" s="7" t="s">
        <v>30</v>
      </c>
      <c r="T11" s="17" t="s">
        <v>30</v>
      </c>
      <c r="U11" s="8" t="s">
        <v>1564</v>
      </c>
      <c r="V11" s="8" t="s">
        <v>2077</v>
      </c>
      <c r="W11" s="7" t="s">
        <v>2078</v>
      </c>
      <c r="X11" s="8" t="s">
        <v>2079</v>
      </c>
      <c r="Y11" s="8" t="s">
        <v>150</v>
      </c>
      <c r="Z11" s="1" t="s">
        <v>1874</v>
      </c>
      <c r="AA11" s="23" t="s">
        <v>2080</v>
      </c>
      <c r="AB11" s="8" t="s">
        <v>2081</v>
      </c>
      <c r="AC11" s="8" t="s">
        <v>2082</v>
      </c>
      <c r="AD11" s="8" t="s">
        <v>1677</v>
      </c>
      <c r="AE11" s="8" t="s">
        <v>2083</v>
      </c>
      <c r="AF11" s="8" t="s">
        <v>2081</v>
      </c>
      <c r="AG11" s="8" t="s">
        <v>2081</v>
      </c>
      <c r="AH11" t="s">
        <v>2081</v>
      </c>
      <c r="AI11" s="10">
        <v>3.8578999999999999</v>
      </c>
      <c r="AJ11" s="8" t="s">
        <v>2084</v>
      </c>
      <c r="AK11" s="8" t="s">
        <v>150</v>
      </c>
      <c r="AL11" s="7" t="s">
        <v>2085</v>
      </c>
      <c r="AM11" s="7" t="s">
        <v>2086</v>
      </c>
      <c r="AN11" s="147">
        <v>-3.1399999999999999E-4</v>
      </c>
      <c r="AO11" s="147">
        <v>0</v>
      </c>
    </row>
    <row r="12" spans="1:41" x14ac:dyDescent="0.25">
      <c r="A12" s="8" t="s">
        <v>2073</v>
      </c>
      <c r="B12" s="8" t="s">
        <v>2098</v>
      </c>
      <c r="C12" s="8" t="s">
        <v>2075</v>
      </c>
      <c r="D12" s="1" t="s">
        <v>2087</v>
      </c>
      <c r="E12" s="8" t="s">
        <v>87</v>
      </c>
      <c r="F12" s="166">
        <v>3.19</v>
      </c>
      <c r="G12" s="10">
        <v>550000</v>
      </c>
      <c r="H12" s="11">
        <v>550.14385579937311</v>
      </c>
      <c r="I12" s="164">
        <v>1.2949999999999999E-3</v>
      </c>
      <c r="J12" s="165">
        <v>6.0000000000000002E-6</v>
      </c>
      <c r="K12" s="7" t="s">
        <v>2087</v>
      </c>
      <c r="L12" s="8" t="s">
        <v>34</v>
      </c>
      <c r="M12" s="167">
        <v>1</v>
      </c>
      <c r="N12" s="137">
        <v>-1811150</v>
      </c>
      <c r="O12" s="137">
        <v>-1811.15</v>
      </c>
      <c r="P12" s="164">
        <v>-2.0999999999999999E-5</v>
      </c>
      <c r="Q12" s="164">
        <v>1.3630000000000001E-3</v>
      </c>
      <c r="R12" s="10">
        <v>-56.191099999999999</v>
      </c>
      <c r="S12" s="7" t="s">
        <v>30</v>
      </c>
      <c r="T12" s="17" t="s">
        <v>30</v>
      </c>
      <c r="U12" s="8" t="s">
        <v>1564</v>
      </c>
      <c r="V12" s="8" t="s">
        <v>2077</v>
      </c>
      <c r="W12" s="7" t="s">
        <v>2078</v>
      </c>
      <c r="X12" s="8" t="s">
        <v>2088</v>
      </c>
      <c r="Y12" s="8" t="s">
        <v>150</v>
      </c>
      <c r="Z12" s="1" t="s">
        <v>1874</v>
      </c>
      <c r="AA12" s="23" t="s">
        <v>2080</v>
      </c>
      <c r="AB12" s="8" t="s">
        <v>2081</v>
      </c>
      <c r="AC12" s="8" t="s">
        <v>2082</v>
      </c>
      <c r="AD12" s="8" t="s">
        <v>1677</v>
      </c>
      <c r="AE12" s="8" t="s">
        <v>2083</v>
      </c>
      <c r="AF12" s="8" t="s">
        <v>2081</v>
      </c>
      <c r="AG12" s="8" t="s">
        <v>2081</v>
      </c>
      <c r="AH12" t="s">
        <v>2081</v>
      </c>
      <c r="AI12" s="10">
        <v>3.3109999999999999</v>
      </c>
      <c r="AJ12" s="8" t="s">
        <v>2089</v>
      </c>
      <c r="AK12" s="8" t="s">
        <v>150</v>
      </c>
      <c r="AL12" s="7" t="s">
        <v>2085</v>
      </c>
      <c r="AM12" s="7" t="s">
        <v>2086</v>
      </c>
      <c r="AN12" s="147">
        <v>1.3140000000000001E-3</v>
      </c>
      <c r="AO12" s="147">
        <v>-9.9999999999999995E-7</v>
      </c>
    </row>
    <row r="13" spans="1:41" x14ac:dyDescent="0.25">
      <c r="A13" s="8" t="s">
        <v>2073</v>
      </c>
      <c r="B13" s="8" t="s">
        <v>2099</v>
      </c>
      <c r="C13" s="8" t="s">
        <v>2075</v>
      </c>
      <c r="D13" s="1" t="s">
        <v>2087</v>
      </c>
      <c r="E13" s="8" t="s">
        <v>87</v>
      </c>
      <c r="F13" s="166">
        <v>3.19</v>
      </c>
      <c r="G13" s="10">
        <v>150000</v>
      </c>
      <c r="H13" s="11">
        <v>150.03924764890283</v>
      </c>
      <c r="I13" s="164">
        <v>5.0220000000000004E-3</v>
      </c>
      <c r="J13" s="165">
        <v>5.0000000000000004E-6</v>
      </c>
      <c r="K13" s="7" t="s">
        <v>2087</v>
      </c>
      <c r="L13" s="8" t="s">
        <v>34</v>
      </c>
      <c r="M13" s="167">
        <v>1</v>
      </c>
      <c r="N13" s="137">
        <v>-493950</v>
      </c>
      <c r="O13" s="137">
        <v>-493.95</v>
      </c>
      <c r="P13" s="164">
        <v>-1.7E-5</v>
      </c>
      <c r="Q13" s="164">
        <v>1.5938999999999998E-2</v>
      </c>
      <c r="R13" s="10">
        <v>-15.3248</v>
      </c>
      <c r="S13" s="7" t="s">
        <v>30</v>
      </c>
      <c r="T13" s="17" t="s">
        <v>30</v>
      </c>
      <c r="U13" s="8" t="s">
        <v>1564</v>
      </c>
      <c r="V13" s="8" t="s">
        <v>2077</v>
      </c>
      <c r="W13" s="7" t="s">
        <v>2078</v>
      </c>
      <c r="X13" s="8" t="s">
        <v>2088</v>
      </c>
      <c r="Y13" s="8" t="s">
        <v>150</v>
      </c>
      <c r="Z13" s="1" t="s">
        <v>1874</v>
      </c>
      <c r="AA13" s="23" t="s">
        <v>2080</v>
      </c>
      <c r="AB13" s="8" t="s">
        <v>2081</v>
      </c>
      <c r="AC13" s="8" t="s">
        <v>2082</v>
      </c>
      <c r="AD13" s="8" t="s">
        <v>1677</v>
      </c>
      <c r="AE13" s="8" t="s">
        <v>2083</v>
      </c>
      <c r="AF13" s="8" t="s">
        <v>2081</v>
      </c>
      <c r="AG13" s="8" t="s">
        <v>2081</v>
      </c>
      <c r="AH13" t="s">
        <v>2081</v>
      </c>
      <c r="AI13" s="10">
        <v>3.3109999999999999</v>
      </c>
      <c r="AJ13" s="8" t="s">
        <v>2089</v>
      </c>
      <c r="AK13" s="8" t="s">
        <v>150</v>
      </c>
      <c r="AL13" s="7" t="s">
        <v>2085</v>
      </c>
      <c r="AM13" s="7" t="s">
        <v>2086</v>
      </c>
      <c r="AN13" s="147">
        <v>6.3E-3</v>
      </c>
      <c r="AO13" s="147">
        <v>-9.9999999999999995E-7</v>
      </c>
    </row>
    <row r="14" spans="1:41" x14ac:dyDescent="0.25">
      <c r="A14" s="8" t="s">
        <v>2073</v>
      </c>
      <c r="B14" s="8" t="s">
        <v>2099</v>
      </c>
      <c r="C14" s="8" t="s">
        <v>2075</v>
      </c>
      <c r="D14" s="1" t="s">
        <v>2076</v>
      </c>
      <c r="E14" s="8" t="s">
        <v>1028</v>
      </c>
      <c r="F14" s="166">
        <v>3.7454999999999998</v>
      </c>
      <c r="G14" s="10">
        <v>-120000</v>
      </c>
      <c r="H14" s="11">
        <v>-120.16221065278334</v>
      </c>
      <c r="I14" s="164">
        <v>-4.0220000000000004E-3</v>
      </c>
      <c r="J14" s="165">
        <v>-3.9999999999999998E-6</v>
      </c>
      <c r="K14" s="7" t="s">
        <v>2076</v>
      </c>
      <c r="L14" s="8" t="s">
        <v>34</v>
      </c>
      <c r="M14" s="167">
        <v>1</v>
      </c>
      <c r="N14" s="137">
        <v>462960</v>
      </c>
      <c r="O14" s="137">
        <v>462.96</v>
      </c>
      <c r="P14" s="164">
        <v>1.5999999999999999E-5</v>
      </c>
      <c r="Q14" s="164">
        <v>-1.4938999999999999E-2</v>
      </c>
      <c r="R14" s="10">
        <v>12.892440000000001</v>
      </c>
      <c r="S14" s="7" t="s">
        <v>30</v>
      </c>
      <c r="T14" s="17" t="s">
        <v>30</v>
      </c>
      <c r="U14" s="8" t="s">
        <v>1564</v>
      </c>
      <c r="V14" s="8" t="s">
        <v>2077</v>
      </c>
      <c r="W14" s="7" t="s">
        <v>2078</v>
      </c>
      <c r="X14" s="8" t="s">
        <v>2079</v>
      </c>
      <c r="Y14" s="8" t="s">
        <v>150</v>
      </c>
      <c r="Z14" s="1" t="s">
        <v>1874</v>
      </c>
      <c r="AA14" s="23" t="s">
        <v>2080</v>
      </c>
      <c r="AB14" s="8" t="s">
        <v>2081</v>
      </c>
      <c r="AC14" s="8" t="s">
        <v>2082</v>
      </c>
      <c r="AD14" s="8" t="s">
        <v>1677</v>
      </c>
      <c r="AE14" s="8" t="s">
        <v>2083</v>
      </c>
      <c r="AF14" s="8" t="s">
        <v>2081</v>
      </c>
      <c r="AG14" s="8" t="s">
        <v>2081</v>
      </c>
      <c r="AH14" t="s">
        <v>2081</v>
      </c>
      <c r="AI14" s="10">
        <v>3.8578999999999999</v>
      </c>
      <c r="AJ14" s="8" t="s">
        <v>2084</v>
      </c>
      <c r="AK14" s="8" t="s">
        <v>150</v>
      </c>
      <c r="AL14" s="7" t="s">
        <v>2085</v>
      </c>
      <c r="AM14" s="7" t="s">
        <v>2086</v>
      </c>
      <c r="AN14" s="147">
        <v>-5.3E-3</v>
      </c>
      <c r="AO14" s="147">
        <v>0</v>
      </c>
    </row>
    <row r="15" spans="1:41" x14ac:dyDescent="0.25">
      <c r="A15" s="8"/>
      <c r="B15" s="8"/>
      <c r="C15" s="8"/>
      <c r="D15" s="1"/>
      <c r="E15" s="8"/>
      <c r="F15" s="8"/>
      <c r="G15" s="8"/>
      <c r="H15" s="11"/>
      <c r="J15" s="9"/>
      <c r="L15" s="8"/>
      <c r="R15" s="10"/>
      <c r="T15" s="17"/>
      <c r="U15" s="8"/>
      <c r="V15" s="8"/>
      <c r="X15" s="8"/>
      <c r="Y15" s="8"/>
      <c r="Z15" s="1"/>
      <c r="AA15" s="23"/>
      <c r="AB15" s="8"/>
      <c r="AC15" s="8"/>
      <c r="AD15" s="8"/>
      <c r="AE15" s="8"/>
      <c r="AF15" s="8"/>
      <c r="AG15" s="8"/>
      <c r="AI15" s="8"/>
      <c r="AJ15" s="8"/>
      <c r="AK15" s="8"/>
      <c r="AN15" s="19"/>
      <c r="AO15" s="19"/>
    </row>
    <row r="16" spans="1:41" x14ac:dyDescent="0.25">
      <c r="A16" s="8"/>
      <c r="B16" s="8"/>
      <c r="C16" s="8"/>
      <c r="D16" s="1"/>
      <c r="E16" s="8"/>
      <c r="F16" s="8"/>
      <c r="G16" s="8"/>
      <c r="H16" s="11"/>
      <c r="J16" s="9"/>
      <c r="L16" s="8"/>
      <c r="R16" s="10"/>
      <c r="T16" s="17"/>
      <c r="U16" s="8"/>
      <c r="V16" s="8"/>
      <c r="X16" s="8"/>
      <c r="Y16" s="8"/>
      <c r="Z16" s="1"/>
      <c r="AA16" s="23"/>
      <c r="AB16" s="8"/>
      <c r="AC16" s="8"/>
      <c r="AD16" s="8"/>
      <c r="AE16" s="8"/>
      <c r="AF16" s="8"/>
      <c r="AG16" s="8"/>
      <c r="AI16" s="8"/>
      <c r="AJ16" s="8"/>
      <c r="AK16" s="8"/>
      <c r="AN16" s="19"/>
      <c r="AO16" s="19"/>
    </row>
    <row r="17" spans="1:41" x14ac:dyDescent="0.25">
      <c r="A17" s="8"/>
      <c r="B17" s="8"/>
      <c r="C17" s="8"/>
      <c r="D17" s="1"/>
      <c r="E17" s="8"/>
      <c r="F17" s="8"/>
      <c r="G17" s="8"/>
      <c r="H17" s="11"/>
      <c r="J17" s="9"/>
      <c r="L17" s="8"/>
      <c r="R17" s="10"/>
      <c r="T17" s="17"/>
      <c r="U17" s="8"/>
      <c r="V17" s="8"/>
      <c r="X17" s="8"/>
      <c r="Y17" s="8"/>
      <c r="Z17" s="1"/>
      <c r="AA17" s="23"/>
      <c r="AB17" s="8"/>
      <c r="AC17" s="8"/>
      <c r="AD17" s="8"/>
      <c r="AE17" s="8"/>
      <c r="AF17" s="8"/>
      <c r="AG17" s="8"/>
      <c r="AI17" s="8"/>
      <c r="AJ17" s="8"/>
      <c r="AK17" s="8"/>
      <c r="AN17" s="19"/>
      <c r="AO17" s="19"/>
    </row>
    <row r="18" spans="1:41" x14ac:dyDescent="0.25">
      <c r="A18" s="8"/>
      <c r="B18" s="8"/>
      <c r="C18" s="8"/>
      <c r="D18" s="1"/>
      <c r="E18" s="8"/>
      <c r="F18" s="8"/>
      <c r="G18" s="8"/>
      <c r="H18" s="11"/>
      <c r="J18" s="9"/>
      <c r="L18" s="8"/>
      <c r="R18" s="10"/>
      <c r="T18" s="17"/>
      <c r="U18" s="8"/>
      <c r="V18" s="8"/>
      <c r="X18" s="8"/>
      <c r="Y18" s="8"/>
      <c r="Z18" s="1"/>
      <c r="AA18" s="23"/>
      <c r="AB18" s="8"/>
      <c r="AC18" s="8"/>
      <c r="AD18" s="8"/>
      <c r="AE18" s="8"/>
      <c r="AF18" s="8"/>
      <c r="AG18" s="8"/>
      <c r="AI18" s="8"/>
      <c r="AJ18" s="8"/>
      <c r="AK18" s="8"/>
      <c r="AN18" s="19"/>
      <c r="AO18" s="19"/>
    </row>
    <row r="19" spans="1:41" x14ac:dyDescent="0.25">
      <c r="A19" s="8"/>
      <c r="B19" s="8"/>
      <c r="C19" s="8"/>
      <c r="D19" s="1"/>
      <c r="E19" s="8"/>
      <c r="F19" s="8"/>
      <c r="G19" s="8"/>
      <c r="H19" s="11"/>
      <c r="J19" s="9"/>
      <c r="L19" s="8"/>
      <c r="R19" s="10"/>
      <c r="T19" s="17"/>
      <c r="U19" s="8"/>
      <c r="V19" s="8"/>
      <c r="X19" s="8"/>
      <c r="Y19" s="8"/>
      <c r="Z19" s="1"/>
      <c r="AA19" s="23"/>
      <c r="AB19" s="8"/>
      <c r="AC19" s="8"/>
      <c r="AD19" s="8"/>
      <c r="AE19" s="8"/>
      <c r="AF19" s="8"/>
      <c r="AG19" s="8"/>
      <c r="AI19" s="8"/>
      <c r="AJ19" s="8"/>
      <c r="AK19" s="8"/>
      <c r="AN19" s="19"/>
      <c r="AO19" s="19"/>
    </row>
    <row r="20" spans="1:41" x14ac:dyDescent="0.25">
      <c r="C20" s="8"/>
      <c r="E20" s="8"/>
      <c r="T20" s="17"/>
      <c r="U20" s="8"/>
      <c r="V20" s="8"/>
      <c r="Y20" s="8"/>
      <c r="AB20" s="8"/>
      <c r="AC20" s="8"/>
      <c r="AD20" s="8"/>
      <c r="AE20" s="8"/>
      <c r="AF20" s="8"/>
      <c r="AG20" s="8"/>
      <c r="AK20" s="8"/>
    </row>
    <row r="22" spans="1:41" x14ac:dyDescent="0.25">
      <c r="C22" s="8"/>
      <c r="E22" s="8"/>
      <c r="T22" s="17"/>
      <c r="AE22" s="8"/>
      <c r="AF22" s="8"/>
    </row>
    <row r="23" spans="1:41" x14ac:dyDescent="0.25">
      <c r="C23" s="8"/>
      <c r="E23" s="8"/>
      <c r="T23" s="17"/>
      <c r="AE23" s="8"/>
      <c r="AF23" s="8"/>
    </row>
    <row r="24" spans="1:41" x14ac:dyDescent="0.25">
      <c r="C24" s="8"/>
      <c r="E24" s="8"/>
      <c r="T24" s="17"/>
      <c r="AE24" s="8"/>
      <c r="AF24" s="8"/>
    </row>
    <row r="25" spans="1:41" x14ac:dyDescent="0.25">
      <c r="C25" s="8"/>
      <c r="E25" s="8"/>
      <c r="T25" s="17"/>
      <c r="AE25" s="8"/>
      <c r="AF25" s="8"/>
    </row>
    <row r="26" spans="1:41" x14ac:dyDescent="0.25">
      <c r="C26" s="8"/>
      <c r="E26" s="8"/>
      <c r="T26" s="17"/>
      <c r="AE26" s="8"/>
      <c r="AF26" s="8"/>
    </row>
    <row r="27" spans="1:41" x14ac:dyDescent="0.25">
      <c r="C27" s="8"/>
      <c r="E27" s="8"/>
      <c r="T27" s="17"/>
    </row>
    <row r="28" spans="1:41" x14ac:dyDescent="0.25">
      <c r="C28" s="8"/>
      <c r="E28" s="8"/>
      <c r="T28" s="17"/>
    </row>
    <row r="29" spans="1:41" x14ac:dyDescent="0.25">
      <c r="C29" s="8"/>
      <c r="E29" s="8"/>
      <c r="T29" s="17"/>
    </row>
    <row r="30" spans="1:41" x14ac:dyDescent="0.25">
      <c r="C30" s="8"/>
      <c r="E30" s="8"/>
      <c r="T30" s="17"/>
    </row>
    <row r="31" spans="1:41" x14ac:dyDescent="0.25">
      <c r="C31" s="8"/>
      <c r="E31" s="8"/>
      <c r="T31" s="17"/>
    </row>
    <row r="32" spans="1:41" x14ac:dyDescent="0.25">
      <c r="C32" s="8"/>
      <c r="E32" s="8"/>
      <c r="T32" s="17"/>
    </row>
    <row r="33" spans="3:20" x14ac:dyDescent="0.25">
      <c r="C33" s="8"/>
      <c r="T33" s="17"/>
    </row>
    <row r="34" spans="3:20" x14ac:dyDescent="0.25">
      <c r="C34" s="8"/>
      <c r="T34" s="17"/>
    </row>
  </sheetData>
  <dataValidations count="14">
    <dataValidation type="list" allowBlank="1" showInputMessage="1" showErrorMessage="1" sqref="U2:U20 U22:U34" xr:uid="{00000000-0002-0000-1600-000000000000}">
      <formula1>Underlying_Asset</formula1>
    </dataValidation>
    <dataValidation type="list" allowBlank="1" showInputMessage="1" showErrorMessage="1" sqref="AG22:AG1048576 AG2:AG20 AB2:AB20 AB22:AB1048576" xr:uid="{00000000-0002-0000-1600-000001000000}">
      <formula1>Reset_frequency</formula1>
    </dataValidation>
    <dataValidation type="list" allowBlank="1" showInputMessage="1" showErrorMessage="1" sqref="S2:S20 S22:S25" xr:uid="{00000000-0002-0000-1600-000002000000}">
      <formula1>israel_abroad</formula1>
    </dataValidation>
    <dataValidation type="list" allowBlank="1" showInputMessage="1" showErrorMessage="1" sqref="Y22:Y34 AD22:AD1048576 AD2:AD20 Y2:Y20 AL20 AL22:AL1048576" xr:uid="{00000000-0002-0000-1600-000003000000}">
      <formula1>Holding_interest</formula1>
    </dataValidation>
    <dataValidation type="list" allowBlank="1" showInputMessage="1" showErrorMessage="1" sqref="AC2:AC20 AC22:AC34" xr:uid="{00000000-0002-0000-1600-000004000000}">
      <formula1>Delivery</formula1>
    </dataValidation>
    <dataValidation type="list" allowBlank="1" showInputMessage="1" showErrorMessage="1" sqref="E23:E32" xr:uid="{00000000-0002-0000-1600-000005000000}">
      <formula1>Currency_Abbreviation</formula1>
    </dataValidation>
    <dataValidation type="list" allowBlank="1" showInputMessage="1" showErrorMessage="1" sqref="V2:V20" xr:uid="{00000000-0002-0000-1600-000006000000}">
      <formula1>Leading_factor</formula1>
    </dataValidation>
    <dataValidation type="list" allowBlank="1" showInputMessage="1" showErrorMessage="1" sqref="T2:T20 T22:T34" xr:uid="{00000000-0002-0000-1600-000007000000}">
      <formula1>Country_list</formula1>
    </dataValidation>
    <dataValidation type="list" allowBlank="1" showInputMessage="1" showErrorMessage="1" sqref="W2:W20" xr:uid="{00000000-0002-0000-1600-000008000000}">
      <formula1>Additional_Factor</formula1>
    </dataValidation>
    <dataValidation allowBlank="1" showInputMessage="1" showErrorMessage="1" sqref="Z2:Z19 M2:N19 P2:R19 I2:K19 D2:D19" xr:uid="{00000000-0002-0000-1600-000009000000}"/>
    <dataValidation type="list" allowBlank="1" showInputMessage="1" showErrorMessage="1" sqref="AF22:AF26" xr:uid="{00000000-0002-0000-1600-00000A000000}">
      <formula1>Underlying_Interest_Rates_Der</formula1>
    </dataValidation>
    <dataValidation type="list" allowBlank="1" showInputMessage="1" showErrorMessage="1" sqref="AF2:AF20" xr:uid="{00000000-0002-0000-1600-00000B000000}">
      <formula1>Underlying_Interest_Rates</formula1>
    </dataValidation>
    <dataValidation type="list" allowBlank="1" showInputMessage="1" showErrorMessage="1" sqref="AK2:AK20" xr:uid="{00000000-0002-0000-1600-00000C000000}">
      <formula1>Penalty</formula1>
    </dataValidation>
    <dataValidation type="list" allowBlank="1" showInputMessage="1" showErrorMessage="1" sqref="C22:C34 AE3:AE20 AE22:AE26" xr:uid="{00000000-0002-0000-1600-00000D000000}">
      <formula1>#REF!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600-000010000000}">
          <x14:formula1>
            <xm:f>'אפשרויות בחירה'!$C$690:$C$691</xm:f>
          </x14:formula1>
          <xm:sqref>AE2</xm:sqref>
        </x14:dataValidation>
        <x14:dataValidation type="list" allowBlank="1" showInputMessage="1" showErrorMessage="1" xr:uid="{00000000-0002-0000-1600-000011000000}">
          <x14:formula1>
            <xm:f>'אפשרויות בחירה'!$C$977:$C$985</xm:f>
          </x14:formula1>
          <xm:sqref>C2:C20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23"/>
  <sheetViews>
    <sheetView rightToLeft="1" workbookViewId="0">
      <selection activeCell="A2" sqref="A2:XFD5"/>
    </sheetView>
  </sheetViews>
  <sheetFormatPr defaultColWidth="0" defaultRowHeight="13.8" x14ac:dyDescent="0.25"/>
  <cols>
    <col min="1" max="27" width="11.59765625" style="2" customWidth="1"/>
    <col min="28" max="28" width="11.59765625" style="4" customWidth="1"/>
    <col min="29" max="49" width="11.59765625" style="2" customWidth="1"/>
    <col min="50" max="50" width="11.59765625" style="4" customWidth="1"/>
    <col min="51" max="53" width="11.59765625" style="2" customWidth="1"/>
    <col min="54" max="54" width="9" style="2" hidden="1" customWidth="1"/>
    <col min="55" max="16384" width="9" style="2" hidden="1"/>
  </cols>
  <sheetData>
    <row r="1" spans="1:53" ht="52.8" x14ac:dyDescent="0.25">
      <c r="A1" s="18" t="s">
        <v>0</v>
      </c>
      <c r="B1" s="18" t="s">
        <v>1</v>
      </c>
      <c r="C1" s="18" t="s">
        <v>2100</v>
      </c>
      <c r="D1" s="18" t="s">
        <v>2101</v>
      </c>
      <c r="E1" s="18" t="s">
        <v>2102</v>
      </c>
      <c r="F1" s="18" t="s">
        <v>2103</v>
      </c>
      <c r="G1" s="18" t="s">
        <v>5</v>
      </c>
      <c r="H1" s="18" t="s">
        <v>2104</v>
      </c>
      <c r="I1" s="18" t="s">
        <v>6</v>
      </c>
      <c r="J1" s="18" t="s">
        <v>7</v>
      </c>
      <c r="K1" s="18" t="s">
        <v>133</v>
      </c>
      <c r="L1" s="18" t="s">
        <v>134</v>
      </c>
      <c r="M1" s="18" t="s">
        <v>2105</v>
      </c>
      <c r="N1" s="18" t="s">
        <v>2106</v>
      </c>
      <c r="O1" s="153" t="s">
        <v>2107</v>
      </c>
      <c r="P1" s="18" t="s">
        <v>9</v>
      </c>
      <c r="Q1" s="18" t="s">
        <v>10</v>
      </c>
      <c r="R1" s="18" t="s">
        <v>2108</v>
      </c>
      <c r="S1" s="18" t="s">
        <v>11</v>
      </c>
      <c r="T1" s="18" t="s">
        <v>12</v>
      </c>
      <c r="U1" s="18" t="s">
        <v>2109</v>
      </c>
      <c r="V1" s="140" t="s">
        <v>14</v>
      </c>
      <c r="W1" s="18" t="s">
        <v>1566</v>
      </c>
      <c r="X1" s="18" t="s">
        <v>136</v>
      </c>
      <c r="Y1" s="161" t="s">
        <v>2110</v>
      </c>
      <c r="Z1" s="140" t="s">
        <v>15</v>
      </c>
      <c r="AA1" s="18" t="s">
        <v>13</v>
      </c>
      <c r="AB1" s="18" t="s">
        <v>137</v>
      </c>
      <c r="AC1" s="18" t="s">
        <v>2111</v>
      </c>
      <c r="AD1" s="163" t="s">
        <v>2112</v>
      </c>
      <c r="AE1" s="140" t="s">
        <v>2113</v>
      </c>
      <c r="AF1" s="153" t="s">
        <v>2114</v>
      </c>
      <c r="AG1" s="18" t="s">
        <v>2115</v>
      </c>
      <c r="AH1" s="18" t="s">
        <v>2116</v>
      </c>
      <c r="AI1" s="18" t="s">
        <v>2117</v>
      </c>
      <c r="AJ1" s="18" t="s">
        <v>2118</v>
      </c>
      <c r="AK1" s="18" t="s">
        <v>1571</v>
      </c>
      <c r="AL1" s="18" t="s">
        <v>1573</v>
      </c>
      <c r="AM1" s="18" t="s">
        <v>1572</v>
      </c>
      <c r="AN1" s="153" t="s">
        <v>1574</v>
      </c>
      <c r="AO1" s="153" t="s">
        <v>1575</v>
      </c>
      <c r="AP1" s="140" t="s">
        <v>2119</v>
      </c>
      <c r="AQ1" s="18" t="s">
        <v>2120</v>
      </c>
      <c r="AR1" s="144" t="s">
        <v>2121</v>
      </c>
      <c r="AS1" s="138" t="s">
        <v>18</v>
      </c>
      <c r="AT1" s="18" t="s">
        <v>20</v>
      </c>
      <c r="AU1" s="18" t="s">
        <v>2122</v>
      </c>
      <c r="AV1" s="18" t="s">
        <v>21</v>
      </c>
      <c r="AW1" s="18" t="s">
        <v>139</v>
      </c>
      <c r="AX1" s="18" t="s">
        <v>138</v>
      </c>
      <c r="AY1" s="18" t="s">
        <v>22</v>
      </c>
      <c r="AZ1" s="140" t="s">
        <v>24</v>
      </c>
      <c r="BA1" s="140" t="s">
        <v>25</v>
      </c>
    </row>
    <row r="2" spans="1:53" x14ac:dyDescent="0.25">
      <c r="A2" s="2">
        <v>14076</v>
      </c>
      <c r="B2" s="2">
        <v>14077</v>
      </c>
      <c r="C2" s="19" t="s">
        <v>2123</v>
      </c>
      <c r="D2" s="19" t="s">
        <v>143</v>
      </c>
      <c r="E2" s="19" t="s">
        <v>2124</v>
      </c>
      <c r="F2" s="19" t="s">
        <v>2125</v>
      </c>
      <c r="G2" s="19" t="s">
        <v>2126</v>
      </c>
      <c r="I2" s="17" t="s">
        <v>30</v>
      </c>
      <c r="J2" s="17" t="s">
        <v>30</v>
      </c>
      <c r="K2" s="19" t="s">
        <v>951</v>
      </c>
      <c r="L2" s="19" t="s">
        <v>150</v>
      </c>
      <c r="M2" s="19" t="s">
        <v>150</v>
      </c>
      <c r="N2" s="19"/>
      <c r="O2" s="154" t="s">
        <v>2127</v>
      </c>
      <c r="P2" s="19" t="s">
        <v>280</v>
      </c>
      <c r="Q2" s="19" t="s">
        <v>280</v>
      </c>
      <c r="R2" s="19" t="s">
        <v>2128</v>
      </c>
      <c r="S2" s="17" t="s">
        <v>34</v>
      </c>
      <c r="T2" s="133">
        <v>4.09</v>
      </c>
      <c r="U2" s="19" t="s">
        <v>2129</v>
      </c>
      <c r="V2" s="147">
        <v>5.5500000000000001E-2</v>
      </c>
      <c r="W2" s="19" t="s">
        <v>1579</v>
      </c>
      <c r="X2" s="19" t="s">
        <v>2081</v>
      </c>
      <c r="Y2" s="162">
        <v>0</v>
      </c>
      <c r="Z2" s="147">
        <v>4.7399999999999998E-2</v>
      </c>
      <c r="AA2" s="19" t="s">
        <v>2130</v>
      </c>
      <c r="AB2" s="17" t="s">
        <v>155</v>
      </c>
      <c r="AC2" s="19" t="s">
        <v>2131</v>
      </c>
      <c r="AD2" s="19"/>
      <c r="AE2" s="147">
        <v>0</v>
      </c>
      <c r="AF2" s="19"/>
      <c r="AG2" s="19" t="s">
        <v>150</v>
      </c>
      <c r="AH2" s="19" t="s">
        <v>2132</v>
      </c>
      <c r="AI2" s="2" t="s">
        <v>2131</v>
      </c>
      <c r="AJ2" s="2" t="s">
        <v>150</v>
      </c>
      <c r="AK2" s="19" t="s">
        <v>1582</v>
      </c>
      <c r="AL2" s="19" t="s">
        <v>2133</v>
      </c>
      <c r="AM2" s="19" t="s">
        <v>1583</v>
      </c>
      <c r="AN2" s="157" t="s">
        <v>1585</v>
      </c>
      <c r="AP2" s="141">
        <v>0</v>
      </c>
      <c r="AQ2" s="131">
        <v>58500</v>
      </c>
      <c r="AR2" s="148">
        <v>104.02200000000001</v>
      </c>
      <c r="AS2" s="146">
        <v>1</v>
      </c>
      <c r="AT2" s="133">
        <v>60.853000000000002</v>
      </c>
      <c r="AU2" s="136">
        <v>60.853000000000002</v>
      </c>
      <c r="AV2" s="24"/>
      <c r="AW2" s="24"/>
      <c r="AX2" s="17" t="s">
        <v>150</v>
      </c>
      <c r="AY2" s="19" t="s">
        <v>36</v>
      </c>
      <c r="AZ2" s="147">
        <v>1</v>
      </c>
      <c r="BA2" s="147">
        <v>2.3806884862679202E-3</v>
      </c>
    </row>
    <row r="3" spans="1:53" x14ac:dyDescent="0.25">
      <c r="A3" s="2">
        <v>161</v>
      </c>
      <c r="B3" s="2">
        <v>9943</v>
      </c>
      <c r="C3" s="19" t="s">
        <v>2123</v>
      </c>
      <c r="D3" s="19" t="s">
        <v>143</v>
      </c>
      <c r="E3" s="19" t="s">
        <v>2134</v>
      </c>
      <c r="F3" s="19" t="s">
        <v>2135</v>
      </c>
      <c r="G3" s="19" t="s">
        <v>2126</v>
      </c>
      <c r="I3" s="17" t="s">
        <v>30</v>
      </c>
      <c r="J3" s="17" t="s">
        <v>30</v>
      </c>
      <c r="K3" s="19" t="s">
        <v>951</v>
      </c>
      <c r="L3" s="19" t="s">
        <v>150</v>
      </c>
      <c r="M3" s="19" t="s">
        <v>150</v>
      </c>
      <c r="N3" s="19"/>
      <c r="O3" s="154" t="s">
        <v>2136</v>
      </c>
      <c r="P3" s="19" t="s">
        <v>280</v>
      </c>
      <c r="Q3" s="19" t="s">
        <v>280</v>
      </c>
      <c r="R3" s="19" t="s">
        <v>2128</v>
      </c>
      <c r="S3" s="17" t="s">
        <v>34</v>
      </c>
      <c r="T3" s="133">
        <v>2.19</v>
      </c>
      <c r="U3" s="19" t="s">
        <v>2129</v>
      </c>
      <c r="V3" s="147">
        <v>5.561E-2</v>
      </c>
      <c r="W3" s="19" t="s">
        <v>1579</v>
      </c>
      <c r="X3" s="19" t="s">
        <v>2081</v>
      </c>
      <c r="Y3" s="162">
        <v>0</v>
      </c>
      <c r="Z3" s="147">
        <v>4.7399999999999998E-2</v>
      </c>
      <c r="AA3" s="19" t="s">
        <v>2137</v>
      </c>
      <c r="AB3" s="17" t="s">
        <v>155</v>
      </c>
      <c r="AC3" s="19" t="s">
        <v>2131</v>
      </c>
      <c r="AD3" s="19"/>
      <c r="AE3" s="147">
        <v>0</v>
      </c>
      <c r="AF3" s="19"/>
      <c r="AG3" s="19" t="s">
        <v>150</v>
      </c>
      <c r="AH3" s="19" t="s">
        <v>116</v>
      </c>
      <c r="AI3" s="2" t="s">
        <v>2131</v>
      </c>
      <c r="AJ3" s="2" t="s">
        <v>150</v>
      </c>
      <c r="AK3" s="19" t="s">
        <v>1582</v>
      </c>
      <c r="AL3" s="19" t="s">
        <v>2133</v>
      </c>
      <c r="AM3" s="19" t="s">
        <v>1583</v>
      </c>
      <c r="AN3" s="157" t="s">
        <v>1585</v>
      </c>
      <c r="AP3" s="141">
        <v>0</v>
      </c>
      <c r="AQ3" s="131">
        <v>16817434.039999999</v>
      </c>
      <c r="AR3" s="148">
        <v>102.13500000000001</v>
      </c>
      <c r="AS3" s="146">
        <v>1</v>
      </c>
      <c r="AT3" s="133">
        <v>17176.566999999999</v>
      </c>
      <c r="AU3" s="133">
        <v>17176.566999999999</v>
      </c>
      <c r="AV3" s="19"/>
      <c r="AW3" s="19"/>
      <c r="AX3" s="17" t="s">
        <v>150</v>
      </c>
      <c r="AY3" s="19" t="s">
        <v>36</v>
      </c>
      <c r="AZ3" s="147">
        <v>0.592173754186192</v>
      </c>
      <c r="BA3" s="147">
        <v>8.6758097502246494E-3</v>
      </c>
    </row>
    <row r="4" spans="1:53" x14ac:dyDescent="0.25">
      <c r="A4" s="2">
        <v>161</v>
      </c>
      <c r="B4" s="2">
        <v>9943</v>
      </c>
      <c r="C4" s="19" t="s">
        <v>2138</v>
      </c>
      <c r="D4" s="19" t="s">
        <v>143</v>
      </c>
      <c r="E4" s="19" t="s">
        <v>2139</v>
      </c>
      <c r="F4" s="19" t="s">
        <v>2140</v>
      </c>
      <c r="G4" s="19" t="s">
        <v>2141</v>
      </c>
      <c r="I4" s="17" t="s">
        <v>30</v>
      </c>
      <c r="J4" s="17" t="s">
        <v>30</v>
      </c>
      <c r="K4" s="19" t="s">
        <v>172</v>
      </c>
      <c r="L4" s="19" t="s">
        <v>150</v>
      </c>
      <c r="M4" s="19" t="s">
        <v>1677</v>
      </c>
      <c r="N4" s="19" t="s">
        <v>2142</v>
      </c>
      <c r="O4" s="154" t="s">
        <v>2143</v>
      </c>
      <c r="P4" s="19" t="s">
        <v>268</v>
      </c>
      <c r="Q4" s="19" t="s">
        <v>152</v>
      </c>
      <c r="R4" s="19" t="s">
        <v>2128</v>
      </c>
      <c r="S4" s="17" t="s">
        <v>34</v>
      </c>
      <c r="T4" s="133">
        <v>9.92</v>
      </c>
      <c r="U4" s="19" t="s">
        <v>2144</v>
      </c>
      <c r="V4" s="147">
        <v>0.03</v>
      </c>
      <c r="W4" s="19" t="s">
        <v>1579</v>
      </c>
      <c r="X4" s="19" t="s">
        <v>2081</v>
      </c>
      <c r="Y4" s="162">
        <v>0</v>
      </c>
      <c r="Z4" s="147">
        <v>3.2300000000000002E-2</v>
      </c>
      <c r="AA4" s="19" t="s">
        <v>2145</v>
      </c>
      <c r="AB4" s="17" t="s">
        <v>155</v>
      </c>
      <c r="AC4" s="19"/>
      <c r="AD4" s="19"/>
      <c r="AE4" s="147">
        <v>0</v>
      </c>
      <c r="AF4" s="19"/>
      <c r="AG4" s="19" t="s">
        <v>1677</v>
      </c>
      <c r="AH4" s="19" t="s">
        <v>2146</v>
      </c>
      <c r="AJ4" s="2" t="s">
        <v>1677</v>
      </c>
      <c r="AK4" s="19" t="s">
        <v>1582</v>
      </c>
      <c r="AL4" s="19" t="s">
        <v>1584</v>
      </c>
      <c r="AM4" s="19" t="s">
        <v>1670</v>
      </c>
      <c r="AN4" s="157" t="s">
        <v>1585</v>
      </c>
      <c r="AP4" s="141">
        <v>0</v>
      </c>
      <c r="AQ4" s="131">
        <v>622302</v>
      </c>
      <c r="AR4" s="148">
        <v>115.63</v>
      </c>
      <c r="AS4" s="146">
        <v>1</v>
      </c>
      <c r="AT4" s="133">
        <v>719.56799999999998</v>
      </c>
      <c r="AU4" s="136">
        <v>719.56799999999998</v>
      </c>
      <c r="AV4" s="24"/>
      <c r="AW4" s="24"/>
      <c r="AX4" s="17" t="s">
        <v>150</v>
      </c>
      <c r="AY4" s="19" t="s">
        <v>36</v>
      </c>
      <c r="AZ4" s="147">
        <v>2.4807586019397899E-2</v>
      </c>
      <c r="BA4" s="147">
        <v>3.6345058379429299E-4</v>
      </c>
    </row>
    <row r="5" spans="1:53" x14ac:dyDescent="0.25">
      <c r="A5" s="2">
        <v>161</v>
      </c>
      <c r="B5" s="2">
        <v>9943</v>
      </c>
      <c r="C5" s="19" t="s">
        <v>2138</v>
      </c>
      <c r="D5" s="19" t="s">
        <v>143</v>
      </c>
      <c r="E5" s="19" t="s">
        <v>2147</v>
      </c>
      <c r="F5" s="19" t="s">
        <v>2148</v>
      </c>
      <c r="G5" s="19" t="s">
        <v>2141</v>
      </c>
      <c r="I5" s="17" t="s">
        <v>30</v>
      </c>
      <c r="J5" s="17" t="s">
        <v>30</v>
      </c>
      <c r="K5" s="19" t="s">
        <v>172</v>
      </c>
      <c r="L5" s="19" t="s">
        <v>150</v>
      </c>
      <c r="M5" s="19" t="s">
        <v>1677</v>
      </c>
      <c r="N5" s="19" t="s">
        <v>2142</v>
      </c>
      <c r="O5" s="154" t="s">
        <v>2143</v>
      </c>
      <c r="P5" s="19" t="s">
        <v>268</v>
      </c>
      <c r="Q5" s="19" t="s">
        <v>152</v>
      </c>
      <c r="R5" s="19" t="s">
        <v>2128</v>
      </c>
      <c r="S5" s="17" t="s">
        <v>34</v>
      </c>
      <c r="T5" s="133">
        <v>9.92</v>
      </c>
      <c r="U5" s="19" t="s">
        <v>2144</v>
      </c>
      <c r="V5" s="147">
        <v>0.03</v>
      </c>
      <c r="W5" s="19" t="s">
        <v>1579</v>
      </c>
      <c r="X5" s="19" t="s">
        <v>2081</v>
      </c>
      <c r="Y5" s="162">
        <v>0</v>
      </c>
      <c r="Z5" s="147">
        <v>3.2300000000000002E-2</v>
      </c>
      <c r="AA5" s="19" t="s">
        <v>2145</v>
      </c>
      <c r="AB5" s="17" t="s">
        <v>155</v>
      </c>
      <c r="AC5" s="19"/>
      <c r="AD5" s="19"/>
      <c r="AE5" s="147">
        <v>0</v>
      </c>
      <c r="AF5" s="19"/>
      <c r="AG5" s="19" t="s">
        <v>1677</v>
      </c>
      <c r="AH5" s="19" t="s">
        <v>2146</v>
      </c>
      <c r="AJ5" s="2" t="s">
        <v>1677</v>
      </c>
      <c r="AK5" s="19" t="s">
        <v>1582</v>
      </c>
      <c r="AL5" s="19" t="s">
        <v>1584</v>
      </c>
      <c r="AM5" s="19" t="s">
        <v>1670</v>
      </c>
      <c r="AN5" s="157" t="s">
        <v>1585</v>
      </c>
      <c r="AP5" s="141">
        <v>0</v>
      </c>
      <c r="AQ5" s="131">
        <v>9608080.2799999993</v>
      </c>
      <c r="AR5" s="148">
        <v>115.63</v>
      </c>
      <c r="AS5" s="146">
        <v>1</v>
      </c>
      <c r="AT5" s="133">
        <v>11109.823</v>
      </c>
      <c r="AU5" s="136">
        <v>11109.823</v>
      </c>
      <c r="AV5" s="24"/>
      <c r="AW5" s="24"/>
      <c r="AX5" s="17" t="s">
        <v>150</v>
      </c>
      <c r="AY5" s="19" t="s">
        <v>36</v>
      </c>
      <c r="AZ5" s="147">
        <v>0.38301865979441002</v>
      </c>
      <c r="BA5" s="147">
        <v>5.6115236443212996E-3</v>
      </c>
    </row>
    <row r="6" spans="1:53" x14ac:dyDescent="0.25">
      <c r="C6" s="19"/>
      <c r="D6" s="19"/>
      <c r="E6" s="19"/>
      <c r="F6" s="19"/>
      <c r="G6" s="19"/>
      <c r="I6" s="17"/>
      <c r="J6" s="17"/>
      <c r="K6" s="19"/>
      <c r="L6" s="19"/>
      <c r="M6" s="19"/>
      <c r="N6" s="19"/>
      <c r="O6" s="19"/>
      <c r="P6" s="19"/>
      <c r="Q6" s="19"/>
      <c r="R6" s="19"/>
      <c r="S6" s="17"/>
      <c r="T6" s="19"/>
      <c r="U6" s="19"/>
      <c r="V6" s="19"/>
      <c r="W6" s="19"/>
      <c r="X6" s="19"/>
      <c r="Y6" s="19"/>
      <c r="Z6" s="19"/>
      <c r="AA6" s="19"/>
      <c r="AB6" s="17"/>
      <c r="AC6" s="19"/>
      <c r="AD6" s="19"/>
      <c r="AE6" s="19"/>
      <c r="AF6" s="19"/>
      <c r="AG6" s="19"/>
      <c r="AH6" s="19"/>
      <c r="AK6" s="19"/>
      <c r="AL6" s="19"/>
      <c r="AM6" s="19"/>
      <c r="AR6" s="19"/>
      <c r="AS6" s="19"/>
      <c r="AT6" s="19"/>
      <c r="AU6" s="24"/>
      <c r="AV6" s="24"/>
      <c r="AW6" s="24"/>
      <c r="AX6" s="17"/>
      <c r="AY6" s="19"/>
      <c r="AZ6" s="19"/>
      <c r="BA6" s="19"/>
    </row>
    <row r="7" spans="1:53" x14ac:dyDescent="0.25">
      <c r="C7" s="19"/>
      <c r="D7" s="19"/>
      <c r="E7" s="19"/>
      <c r="F7" s="19"/>
      <c r="G7" s="19"/>
      <c r="I7" s="17"/>
      <c r="J7" s="17"/>
      <c r="K7" s="19"/>
      <c r="L7" s="19"/>
      <c r="M7" s="19"/>
      <c r="N7" s="19"/>
      <c r="O7" s="19"/>
      <c r="P7" s="19"/>
      <c r="Q7" s="19"/>
      <c r="R7" s="19"/>
      <c r="S7" s="17"/>
      <c r="T7" s="19"/>
      <c r="U7" s="19"/>
      <c r="V7" s="19"/>
      <c r="W7" s="19"/>
      <c r="X7" s="19"/>
      <c r="Y7" s="19"/>
      <c r="Z7" s="19"/>
      <c r="AA7" s="19"/>
      <c r="AB7" s="17"/>
      <c r="AC7" s="19"/>
      <c r="AD7" s="19"/>
      <c r="AE7" s="19"/>
      <c r="AF7" s="19"/>
      <c r="AG7" s="19"/>
      <c r="AH7" s="19"/>
      <c r="AK7" s="19"/>
      <c r="AL7" s="19"/>
      <c r="AM7" s="19"/>
      <c r="AR7" s="19"/>
      <c r="AS7" s="19"/>
      <c r="AT7" s="19"/>
      <c r="AU7" s="24"/>
      <c r="AV7" s="24"/>
      <c r="AW7" s="24"/>
      <c r="AX7" s="17"/>
      <c r="AY7" s="19"/>
      <c r="AZ7" s="19"/>
      <c r="BA7" s="19"/>
    </row>
    <row r="8" spans="1:53" x14ac:dyDescent="0.25">
      <c r="C8" s="19"/>
      <c r="D8" s="19"/>
      <c r="E8" s="19"/>
      <c r="F8" s="19"/>
      <c r="G8" s="19"/>
      <c r="I8" s="17"/>
      <c r="J8" s="17"/>
      <c r="K8" s="19"/>
      <c r="L8" s="19"/>
      <c r="M8" s="19"/>
      <c r="N8" s="19"/>
      <c r="O8" s="19"/>
      <c r="P8" s="19"/>
      <c r="Q8" s="19"/>
      <c r="R8" s="19"/>
      <c r="S8" s="17"/>
      <c r="T8" s="19"/>
      <c r="U8" s="19"/>
      <c r="V8" s="19"/>
      <c r="W8" s="19"/>
      <c r="X8" s="19"/>
      <c r="Y8" s="19"/>
      <c r="Z8" s="19"/>
      <c r="AA8" s="19"/>
      <c r="AB8" s="17"/>
      <c r="AC8" s="19"/>
      <c r="AD8" s="19"/>
      <c r="AE8" s="19"/>
      <c r="AF8" s="19"/>
      <c r="AG8" s="19"/>
      <c r="AH8" s="19"/>
      <c r="AK8" s="19"/>
      <c r="AL8" s="19"/>
      <c r="AM8" s="19"/>
      <c r="AR8" s="19"/>
      <c r="AS8" s="19"/>
      <c r="AT8" s="19"/>
      <c r="AU8" s="19"/>
      <c r="AV8" s="19"/>
      <c r="AW8" s="19"/>
      <c r="AX8" s="17"/>
      <c r="AY8" s="19"/>
      <c r="AZ8" s="19"/>
      <c r="BA8" s="19"/>
    </row>
    <row r="9" spans="1:53" x14ac:dyDescent="0.25">
      <c r="C9" s="19"/>
      <c r="D9" s="19"/>
      <c r="E9" s="19"/>
      <c r="F9" s="19"/>
      <c r="G9" s="19"/>
      <c r="I9" s="17"/>
      <c r="J9" s="17"/>
      <c r="K9" s="19"/>
      <c r="L9" s="19"/>
      <c r="M9" s="19"/>
      <c r="N9" s="19"/>
      <c r="O9" s="19"/>
      <c r="P9" s="19"/>
      <c r="Q9" s="19"/>
      <c r="R9" s="19"/>
      <c r="S9" s="17"/>
      <c r="T9" s="19"/>
      <c r="U9" s="19"/>
      <c r="V9" s="19"/>
      <c r="W9" s="19"/>
      <c r="X9" s="19"/>
      <c r="Y9" s="19"/>
      <c r="Z9" s="19"/>
      <c r="AA9" s="19"/>
      <c r="AB9" s="17"/>
      <c r="AC9" s="19"/>
      <c r="AD9" s="19"/>
      <c r="AE9" s="19"/>
      <c r="AF9" s="19"/>
      <c r="AG9" s="19"/>
      <c r="AH9" s="19"/>
      <c r="AK9" s="19"/>
      <c r="AL9" s="19"/>
      <c r="AM9" s="19"/>
      <c r="AR9" s="19"/>
      <c r="AS9" s="19"/>
      <c r="AT9" s="19"/>
      <c r="AU9" s="24"/>
      <c r="AV9" s="24"/>
      <c r="AW9" s="24"/>
      <c r="AX9" s="17"/>
      <c r="AY9" s="19"/>
      <c r="AZ9" s="19"/>
      <c r="BA9" s="19"/>
    </row>
    <row r="10" spans="1:53" x14ac:dyDescent="0.25">
      <c r="C10" s="19"/>
      <c r="D10" s="19"/>
      <c r="E10" s="19"/>
      <c r="F10" s="19"/>
      <c r="G10" s="19"/>
      <c r="I10" s="17"/>
      <c r="J10" s="17"/>
      <c r="K10" s="19"/>
      <c r="L10" s="19"/>
      <c r="M10" s="19"/>
      <c r="N10" s="19"/>
      <c r="O10" s="19"/>
      <c r="P10" s="19"/>
      <c r="Q10" s="19"/>
      <c r="R10" s="19"/>
      <c r="S10" s="17"/>
      <c r="T10" s="19"/>
      <c r="U10" s="19"/>
      <c r="V10" s="19"/>
      <c r="W10" s="19"/>
      <c r="X10" s="19"/>
      <c r="Y10" s="19"/>
      <c r="Z10" s="19"/>
      <c r="AA10" s="19"/>
      <c r="AB10" s="17"/>
      <c r="AC10" s="19"/>
      <c r="AD10" s="19"/>
      <c r="AE10" s="19"/>
      <c r="AF10" s="19"/>
      <c r="AG10" s="19"/>
      <c r="AH10" s="19"/>
      <c r="AK10" s="19"/>
      <c r="AL10" s="19"/>
      <c r="AM10" s="19"/>
      <c r="AR10" s="19"/>
      <c r="AS10" s="19"/>
      <c r="AT10" s="19"/>
      <c r="AU10" s="19"/>
      <c r="AV10" s="19"/>
      <c r="AW10" s="19"/>
      <c r="AX10" s="17"/>
      <c r="AY10" s="19"/>
      <c r="AZ10" s="19"/>
      <c r="BA10" s="19"/>
    </row>
    <row r="11" spans="1:53" x14ac:dyDescent="0.25">
      <c r="C11" s="19"/>
      <c r="D11" s="19"/>
      <c r="E11" s="19"/>
      <c r="F11" s="19"/>
      <c r="G11" s="19"/>
      <c r="I11" s="17"/>
      <c r="J11" s="17"/>
      <c r="K11" s="19"/>
      <c r="L11" s="19"/>
      <c r="M11" s="19"/>
      <c r="N11" s="19"/>
      <c r="O11" s="19"/>
      <c r="P11" s="19"/>
      <c r="Q11" s="19"/>
      <c r="R11" s="19"/>
      <c r="S11" s="17"/>
      <c r="T11" s="19"/>
      <c r="U11" s="19"/>
      <c r="V11" s="19"/>
      <c r="W11" s="19"/>
      <c r="X11" s="19"/>
      <c r="Y11" s="19"/>
      <c r="Z11" s="19"/>
      <c r="AA11" s="19"/>
      <c r="AB11" s="17"/>
      <c r="AC11" s="19"/>
      <c r="AD11" s="19"/>
      <c r="AE11" s="19"/>
      <c r="AF11" s="19"/>
      <c r="AG11" s="19"/>
      <c r="AH11" s="19"/>
      <c r="AK11" s="19"/>
      <c r="AL11" s="19"/>
      <c r="AM11" s="19"/>
      <c r="AR11" s="19"/>
      <c r="AS11" s="19"/>
      <c r="AT11" s="19"/>
      <c r="AU11" s="19"/>
      <c r="AV11" s="19"/>
      <c r="AW11" s="19"/>
      <c r="AX11" s="17"/>
      <c r="AY11" s="19"/>
      <c r="AZ11" s="19"/>
      <c r="BA11" s="19"/>
    </row>
    <row r="12" spans="1:53" x14ac:dyDescent="0.25">
      <c r="C12" s="19"/>
      <c r="D12" s="19"/>
      <c r="E12" s="19"/>
      <c r="F12" s="19"/>
      <c r="G12" s="19"/>
      <c r="I12" s="17"/>
      <c r="J12" s="17"/>
      <c r="K12" s="19"/>
      <c r="L12" s="19"/>
      <c r="M12" s="19"/>
      <c r="N12" s="19"/>
      <c r="O12" s="19"/>
      <c r="P12" s="19"/>
      <c r="Q12" s="19"/>
      <c r="R12" s="19"/>
      <c r="S12" s="17"/>
      <c r="T12" s="19"/>
      <c r="U12" s="19"/>
      <c r="V12" s="19"/>
      <c r="W12" s="19"/>
      <c r="X12" s="19"/>
      <c r="Y12" s="19"/>
      <c r="Z12" s="19"/>
      <c r="AA12" s="19"/>
      <c r="AB12" s="17"/>
      <c r="AC12" s="19"/>
      <c r="AD12" s="19"/>
      <c r="AE12" s="19"/>
      <c r="AF12" s="19"/>
      <c r="AG12" s="19"/>
      <c r="AH12" s="19"/>
      <c r="AK12" s="19"/>
      <c r="AL12" s="19"/>
      <c r="AM12" s="19"/>
      <c r="AR12" s="19"/>
      <c r="AS12" s="19"/>
      <c r="AT12" s="19"/>
      <c r="AU12" s="19"/>
      <c r="AV12" s="19"/>
      <c r="AW12" s="19"/>
      <c r="AX12" s="17"/>
      <c r="AY12" s="19"/>
      <c r="AZ12" s="19"/>
      <c r="BA12" s="19"/>
    </row>
    <row r="13" spans="1:53" x14ac:dyDescent="0.25">
      <c r="C13" s="19"/>
      <c r="D13" s="19"/>
      <c r="E13" s="19"/>
      <c r="F13" s="19"/>
      <c r="G13" s="19"/>
      <c r="I13" s="17"/>
      <c r="J13" s="17"/>
      <c r="K13" s="19"/>
      <c r="L13" s="19"/>
      <c r="M13" s="19"/>
      <c r="N13" s="19"/>
      <c r="O13" s="19"/>
      <c r="P13" s="19"/>
      <c r="Q13" s="19"/>
      <c r="R13" s="19"/>
      <c r="S13" s="17"/>
      <c r="T13" s="19"/>
      <c r="U13" s="19"/>
      <c r="V13" s="19"/>
      <c r="W13" s="19"/>
      <c r="X13" s="19"/>
      <c r="Y13" s="19"/>
      <c r="Z13" s="19"/>
      <c r="AA13" s="19"/>
      <c r="AB13" s="17"/>
      <c r="AC13" s="19"/>
      <c r="AD13" s="19"/>
      <c r="AE13" s="19"/>
      <c r="AF13" s="19"/>
      <c r="AG13" s="19"/>
      <c r="AH13" s="19"/>
      <c r="AK13" s="19"/>
      <c r="AL13" s="19"/>
      <c r="AM13" s="19"/>
      <c r="AR13" s="19"/>
      <c r="AS13" s="19"/>
      <c r="AT13" s="19"/>
      <c r="AU13" s="19"/>
      <c r="AV13" s="19"/>
      <c r="AW13" s="19"/>
      <c r="AX13" s="17"/>
      <c r="AY13" s="19"/>
      <c r="AZ13" s="19"/>
      <c r="BA13" s="19"/>
    </row>
    <row r="14" spans="1:53" x14ac:dyDescent="0.25">
      <c r="C14" s="19"/>
      <c r="D14" s="19"/>
      <c r="E14" s="19"/>
      <c r="F14" s="19"/>
      <c r="G14" s="19"/>
      <c r="I14" s="17"/>
      <c r="J14" s="17"/>
      <c r="K14" s="19"/>
      <c r="L14" s="19"/>
      <c r="M14" s="19"/>
      <c r="N14" s="19"/>
      <c r="O14" s="19"/>
      <c r="P14" s="19"/>
      <c r="Q14" s="19"/>
      <c r="R14" s="19"/>
      <c r="S14" s="17"/>
      <c r="T14" s="19"/>
      <c r="U14" s="19"/>
      <c r="V14" s="19"/>
      <c r="W14" s="19"/>
      <c r="X14" s="19"/>
      <c r="Y14" s="19"/>
      <c r="Z14" s="19"/>
      <c r="AA14" s="19"/>
      <c r="AB14" s="17"/>
      <c r="AC14" s="19"/>
      <c r="AD14" s="19"/>
      <c r="AE14" s="19"/>
      <c r="AF14" s="19"/>
      <c r="AG14" s="19"/>
      <c r="AH14" s="19"/>
      <c r="AK14" s="19"/>
      <c r="AL14" s="19"/>
      <c r="AM14" s="19"/>
      <c r="AR14" s="19"/>
      <c r="AS14" s="19"/>
      <c r="AT14" s="19"/>
      <c r="AU14" s="19"/>
      <c r="AV14" s="19"/>
      <c r="AW14" s="19"/>
      <c r="AX14" s="17"/>
      <c r="AY14" s="19"/>
      <c r="AZ14" s="19"/>
      <c r="BA14" s="19"/>
    </row>
    <row r="15" spans="1:53" x14ac:dyDescent="0.25">
      <c r="C15" s="19"/>
      <c r="D15" s="19"/>
      <c r="E15" s="19"/>
      <c r="F15" s="19"/>
      <c r="G15" s="19"/>
      <c r="I15" s="17"/>
      <c r="J15" s="17"/>
      <c r="K15" s="19"/>
      <c r="L15" s="19"/>
      <c r="M15" s="19"/>
      <c r="N15" s="19"/>
      <c r="O15" s="19"/>
      <c r="P15" s="19"/>
      <c r="Q15" s="19"/>
      <c r="R15" s="19"/>
      <c r="S15" s="17"/>
      <c r="T15" s="19"/>
      <c r="U15" s="19"/>
      <c r="V15" s="19"/>
      <c r="W15" s="19"/>
      <c r="X15" s="19"/>
      <c r="Y15" s="19"/>
      <c r="Z15" s="19"/>
      <c r="AA15" s="19"/>
      <c r="AB15" s="17"/>
      <c r="AC15" s="19"/>
      <c r="AD15" s="19"/>
      <c r="AE15" s="19"/>
      <c r="AF15" s="19"/>
      <c r="AG15" s="19"/>
      <c r="AH15" s="19"/>
      <c r="AK15" s="19"/>
      <c r="AL15" s="19"/>
      <c r="AM15" s="19"/>
      <c r="AR15" s="19"/>
      <c r="AS15" s="19"/>
      <c r="AT15" s="19"/>
      <c r="AU15" s="19"/>
      <c r="AV15" s="19"/>
      <c r="AW15" s="19"/>
      <c r="AX15" s="17"/>
      <c r="AY15" s="19"/>
      <c r="AZ15" s="19"/>
      <c r="BA15" s="19"/>
    </row>
    <row r="16" spans="1:53" x14ac:dyDescent="0.25">
      <c r="C16" s="19"/>
      <c r="D16" s="19"/>
      <c r="E16" s="19"/>
      <c r="F16" s="19"/>
      <c r="G16" s="19"/>
      <c r="I16" s="17"/>
      <c r="J16" s="17"/>
      <c r="K16" s="19"/>
      <c r="L16" s="19"/>
      <c r="M16" s="19"/>
      <c r="N16" s="19"/>
      <c r="O16" s="19"/>
      <c r="P16" s="19"/>
      <c r="Q16" s="19"/>
      <c r="R16" s="19"/>
      <c r="S16" s="17"/>
      <c r="T16" s="19"/>
      <c r="U16" s="19"/>
      <c r="V16" s="19"/>
      <c r="W16" s="19"/>
      <c r="X16" s="19"/>
      <c r="Y16" s="19"/>
      <c r="Z16" s="19"/>
      <c r="AA16" s="19"/>
      <c r="AB16" s="17"/>
      <c r="AC16" s="19"/>
      <c r="AD16" s="19"/>
      <c r="AE16" s="19"/>
      <c r="AF16" s="19"/>
      <c r="AG16" s="19"/>
      <c r="AH16" s="19"/>
      <c r="AK16" s="19"/>
      <c r="AL16" s="19"/>
      <c r="AM16" s="19"/>
      <c r="AR16" s="19"/>
      <c r="AS16" s="19"/>
      <c r="AT16" s="19"/>
      <c r="AU16" s="19"/>
      <c r="AV16" s="19"/>
      <c r="AW16" s="19"/>
      <c r="AX16" s="17"/>
      <c r="AY16" s="19"/>
      <c r="AZ16" s="19"/>
      <c r="BA16" s="19"/>
    </row>
    <row r="17" spans="3:53" x14ac:dyDescent="0.25">
      <c r="C17" s="19"/>
      <c r="D17" s="19"/>
      <c r="E17" s="19"/>
      <c r="F17" s="19"/>
      <c r="G17" s="19"/>
      <c r="I17" s="17"/>
      <c r="J17" s="17"/>
      <c r="K17" s="19"/>
      <c r="L17" s="19"/>
      <c r="M17" s="19"/>
      <c r="N17" s="19"/>
      <c r="O17" s="19"/>
      <c r="P17" s="19"/>
      <c r="Q17" s="19"/>
      <c r="R17" s="19"/>
      <c r="S17" s="17"/>
      <c r="T17" s="19"/>
      <c r="U17" s="19"/>
      <c r="V17" s="19"/>
      <c r="W17" s="19"/>
      <c r="X17" s="19"/>
      <c r="Y17" s="19"/>
      <c r="Z17" s="19"/>
      <c r="AA17" s="19"/>
      <c r="AB17" s="17"/>
      <c r="AC17" s="19"/>
      <c r="AD17" s="19"/>
      <c r="AE17" s="19"/>
      <c r="AF17" s="19"/>
      <c r="AG17" s="19"/>
      <c r="AH17" s="19"/>
      <c r="AK17" s="19"/>
      <c r="AL17" s="19"/>
      <c r="AM17" s="19"/>
      <c r="AR17" s="19"/>
      <c r="AS17" s="19"/>
      <c r="AT17" s="19"/>
      <c r="AU17" s="19"/>
      <c r="AV17" s="19"/>
      <c r="AW17" s="19"/>
      <c r="AX17" s="17"/>
      <c r="AY17" s="19"/>
      <c r="AZ17" s="19"/>
      <c r="BA17" s="19"/>
    </row>
    <row r="18" spans="3:53" x14ac:dyDescent="0.25">
      <c r="C18" s="19"/>
      <c r="D18" s="19"/>
      <c r="E18" s="19"/>
      <c r="F18" s="19"/>
      <c r="G18" s="19"/>
      <c r="I18" s="17"/>
      <c r="J18" s="17"/>
      <c r="K18" s="19"/>
      <c r="L18" s="19"/>
      <c r="M18" s="19"/>
      <c r="N18" s="19"/>
      <c r="O18" s="19"/>
      <c r="P18" s="19"/>
      <c r="Q18" s="19"/>
      <c r="R18" s="19"/>
      <c r="S18" s="17"/>
      <c r="T18" s="19"/>
      <c r="U18" s="19"/>
      <c r="V18" s="19"/>
      <c r="W18" s="19"/>
      <c r="X18" s="19"/>
      <c r="Y18" s="19"/>
      <c r="Z18" s="19"/>
      <c r="AA18" s="19"/>
      <c r="AB18" s="17"/>
      <c r="AC18" s="19"/>
      <c r="AD18" s="19"/>
      <c r="AE18" s="19"/>
      <c r="AF18" s="19"/>
      <c r="AG18" s="19"/>
      <c r="AH18" s="19"/>
      <c r="AK18" s="19"/>
      <c r="AL18" s="19"/>
      <c r="AM18" s="19"/>
      <c r="AR18" s="19"/>
      <c r="AS18" s="19"/>
      <c r="AT18" s="19"/>
      <c r="AU18" s="19"/>
      <c r="AV18" s="19"/>
      <c r="AW18" s="19"/>
      <c r="AX18" s="17"/>
      <c r="AY18" s="19"/>
      <c r="AZ18" s="19"/>
      <c r="BA18" s="19"/>
    </row>
    <row r="19" spans="3:53" x14ac:dyDescent="0.25">
      <c r="C19" s="19"/>
      <c r="D19" s="19"/>
      <c r="E19" s="19"/>
      <c r="F19" s="19"/>
      <c r="G19" s="19"/>
      <c r="I19" s="17"/>
      <c r="J19" s="17"/>
      <c r="K19" s="19"/>
      <c r="L19" s="19"/>
      <c r="M19" s="19"/>
      <c r="N19" s="19"/>
      <c r="O19" s="19"/>
      <c r="P19" s="19"/>
      <c r="Q19" s="19"/>
      <c r="R19" s="19"/>
      <c r="S19" s="17"/>
      <c r="T19" s="19"/>
      <c r="U19" s="19"/>
      <c r="V19" s="19"/>
      <c r="W19" s="19"/>
      <c r="X19" s="19"/>
      <c r="Y19" s="19"/>
      <c r="Z19" s="19"/>
      <c r="AA19" s="19"/>
      <c r="AB19" s="17"/>
      <c r="AC19" s="19"/>
      <c r="AD19" s="19"/>
      <c r="AE19" s="19"/>
      <c r="AF19" s="19"/>
      <c r="AG19" s="19"/>
      <c r="AH19" s="19"/>
      <c r="AK19" s="19"/>
      <c r="AL19" s="19"/>
      <c r="AM19" s="19"/>
      <c r="AR19" s="19"/>
      <c r="AS19" s="19"/>
      <c r="AT19" s="19"/>
      <c r="AU19" s="19"/>
      <c r="AV19" s="19"/>
      <c r="AW19" s="19"/>
      <c r="AX19" s="17"/>
      <c r="AY19" s="19"/>
      <c r="AZ19" s="19"/>
      <c r="BA19" s="19"/>
    </row>
    <row r="20" spans="3:53" x14ac:dyDescent="0.25">
      <c r="D20" s="19"/>
      <c r="G20" s="19"/>
      <c r="I20" s="17"/>
      <c r="J20" s="17"/>
      <c r="K20" s="19"/>
      <c r="L20" s="19"/>
      <c r="M20" s="19"/>
      <c r="Q20" s="19"/>
      <c r="R20" s="19"/>
      <c r="S20" s="17"/>
      <c r="U20" s="19"/>
      <c r="W20" s="19"/>
      <c r="X20" s="19"/>
      <c r="AB20" s="17"/>
      <c r="AC20" s="19"/>
      <c r="AG20" s="19"/>
      <c r="AH20" s="19"/>
      <c r="AK20" s="19"/>
      <c r="AM20" s="19"/>
      <c r="AX20" s="17"/>
      <c r="AY20" s="19"/>
    </row>
    <row r="21" spans="3:53" x14ac:dyDescent="0.25">
      <c r="D21" s="4"/>
      <c r="S21" s="17"/>
      <c r="AQ21"/>
    </row>
    <row r="22" spans="3:53" x14ac:dyDescent="0.25">
      <c r="D22" s="4"/>
      <c r="S22" s="17"/>
    </row>
    <row r="23" spans="3:53" x14ac:dyDescent="0.25">
      <c r="D23" s="4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dataValidations count="21">
    <dataValidation type="list" allowBlank="1" showInputMessage="1" showErrorMessage="1" sqref="K2:K20" xr:uid="{00000000-0002-0000-1700-000000000000}">
      <formula1>Industry_sectors</formula1>
    </dataValidation>
    <dataValidation type="list" allowBlank="1" showInputMessage="1" showErrorMessage="1" sqref="L2:L20" xr:uid="{00000000-0002-0000-1700-000001000000}">
      <formula1>Holding_interest</formula1>
    </dataValidation>
    <dataValidation type="list" allowBlank="1" showInputMessage="1" showErrorMessage="1" sqref="Q2:Q20" xr:uid="{00000000-0002-0000-1700-000002000000}">
      <formula1>Rating_Agency</formula1>
    </dataValidation>
    <dataValidation type="list" allowBlank="1" showInputMessage="1" showErrorMessage="1" sqref="M2:M20" xr:uid="{00000000-0002-0000-1700-000003000000}">
      <formula1>Consortium</formula1>
    </dataValidation>
    <dataValidation type="list" allowBlank="1" showInputMessage="1" showErrorMessage="1" sqref="W2:W20" xr:uid="{00000000-0002-0000-1700-000004000000}">
      <formula1>Linked_Type</formula1>
    </dataValidation>
    <dataValidation type="list" allowBlank="1" showInputMessage="1" showErrorMessage="1" sqref="AC2:AC20" xr:uid="{00000000-0002-0000-1700-000005000000}">
      <formula1>Type_of_Security</formula1>
    </dataValidation>
    <dataValidation type="list" allowBlank="1" showInputMessage="1" showErrorMessage="1" sqref="AM2:AM20" xr:uid="{00000000-0002-0000-1700-000006000000}">
      <formula1>Dependence_Independence</formula1>
    </dataValidation>
    <dataValidation type="list" allowBlank="1" showInputMessage="1" showErrorMessage="1" sqref="J2:J20" xr:uid="{00000000-0002-0000-1700-000007000000}">
      <formula1>Country_list</formula1>
    </dataValidation>
    <dataValidation type="list" allowBlank="1" showInputMessage="1" showErrorMessage="1" sqref="AH2:AH20" xr:uid="{00000000-0002-0000-1700-000008000000}">
      <formula1>Amoritization</formula1>
    </dataValidation>
    <dataValidation type="list" allowBlank="1" showInputMessage="1" showErrorMessage="1" sqref="U2:U20" xr:uid="{00000000-0002-0000-1700-000009000000}">
      <formula1>Type_of_Interest_Rate</formula1>
    </dataValidation>
    <dataValidation type="list" allowBlank="1" showInputMessage="1" showErrorMessage="1" sqref="AK2:AK20" xr:uid="{00000000-0002-0000-1700-00000A000000}">
      <formula1>Valuation_Loans</formula1>
    </dataValidation>
    <dataValidation type="list" allowBlank="1" showInputMessage="1" showErrorMessage="1" sqref="X2:X20" xr:uid="{00000000-0002-0000-1700-00000B000000}">
      <formula1>Underlying_Interest_Rates</formula1>
    </dataValidation>
    <dataValidation type="list" allowBlank="1" showInputMessage="1" showErrorMessage="1" sqref="AB2:AB20" xr:uid="{00000000-0002-0000-1700-00000C000000}">
      <formula1>Subordination_Risk</formula1>
    </dataValidation>
    <dataValidation type="list" allowBlank="1" showInputMessage="1" showErrorMessage="1" sqref="AX2:AX20" xr:uid="{00000000-0002-0000-1700-00000D000000}">
      <formula1>Yes_No_Bad_Debt</formula1>
    </dataValidation>
    <dataValidation type="list" allowBlank="1" showInputMessage="1" showErrorMessage="1" sqref="AG2:AG20" xr:uid="{00000000-0002-0000-1700-00000E000000}">
      <formula1>Recourse_Nonrecourse</formula1>
    </dataValidation>
    <dataValidation type="list" allowBlank="1" showInputMessage="1" showErrorMessage="1" sqref="AJ2:AJ20" xr:uid="{00000000-0002-0000-1700-00000F000000}">
      <formula1>Repayment_Rights</formula1>
    </dataValidation>
    <dataValidation type="list" allowBlank="1" showInputMessage="1" showErrorMessage="1" sqref="D2:D20" xr:uid="{00000000-0002-0000-1700-000010000000}">
      <formula1>issuer_number_loan</formula1>
    </dataValidation>
    <dataValidation type="list" allowBlank="1" showInputMessage="1" showErrorMessage="1" sqref="H2:H20" xr:uid="{00000000-0002-0000-1700-000011000000}">
      <formula1>real_estate_loans</formula1>
    </dataValidation>
    <dataValidation type="list" allowBlank="1" showInputMessage="1" showErrorMessage="1" sqref="I2:I20" xr:uid="{00000000-0002-0000-1700-000012000000}">
      <formula1>israel_abroad</formula1>
    </dataValidation>
    <dataValidation type="list" allowBlank="1" showInputMessage="1" showErrorMessage="1" sqref="AY2:AY20" xr:uid="{00000000-0002-0000-1700-000013000000}">
      <formula1 xml:space="preserve"> In_the_books</formula1>
    </dataValidation>
    <dataValidation type="list" allowBlank="1" showInputMessage="1" showErrorMessage="1" sqref="R2:R20" xr:uid="{00000000-0002-0000-1700-000014000000}">
      <formula1>what_is_rated_loans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15000000}">
          <x14:formula1>
            <xm:f>'אפשרויות בחירה'!$C$970:$C$976</xm:f>
          </x14:formula1>
          <xm:sqref>G2:G20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0"/>
  <sheetViews>
    <sheetView rightToLeft="1" workbookViewId="0">
      <selection activeCell="A2" sqref="A2:XFD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16" width="11.59765625" style="2" customWidth="1"/>
    <col min="17" max="17" width="13.3984375" style="2" customWidth="1"/>
    <col min="18" max="25" width="11.59765625" style="2" customWidth="1"/>
    <col min="26" max="26" width="8.59765625" style="2" bestFit="1" customWidth="1"/>
    <col min="27" max="27" width="11" style="2" bestFit="1" customWidth="1"/>
    <col min="28" max="30" width="11.59765625" style="2" customWidth="1"/>
    <col min="31" max="31" width="9" style="2" hidden="1" customWidth="1"/>
    <col min="32" max="16384" width="9" style="2" hidden="1"/>
  </cols>
  <sheetData>
    <row r="1" spans="1:30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134</v>
      </c>
      <c r="M1" s="18" t="s">
        <v>1542</v>
      </c>
      <c r="N1" s="153" t="s">
        <v>1565</v>
      </c>
      <c r="O1" s="18" t="s">
        <v>9</v>
      </c>
      <c r="P1" s="18" t="s">
        <v>10</v>
      </c>
      <c r="Q1" s="18" t="s">
        <v>135</v>
      </c>
      <c r="R1" s="18" t="s">
        <v>11</v>
      </c>
      <c r="S1" s="18" t="s">
        <v>12</v>
      </c>
      <c r="T1" s="140" t="s">
        <v>14</v>
      </c>
      <c r="U1" s="140" t="s">
        <v>15</v>
      </c>
      <c r="V1" s="18" t="s">
        <v>1571</v>
      </c>
      <c r="W1" s="18" t="s">
        <v>1572</v>
      </c>
      <c r="X1" s="153" t="s">
        <v>1574</v>
      </c>
      <c r="Y1" s="18" t="s">
        <v>17</v>
      </c>
      <c r="Z1" s="138" t="s">
        <v>18</v>
      </c>
      <c r="AA1" s="144" t="s">
        <v>19</v>
      </c>
      <c r="AB1" s="18" t="s">
        <v>20</v>
      </c>
      <c r="AC1" s="140" t="s">
        <v>24</v>
      </c>
      <c r="AD1" s="140" t="s">
        <v>25</v>
      </c>
    </row>
    <row r="2" spans="1:30" x14ac:dyDescent="0.25">
      <c r="A2" s="19">
        <v>161</v>
      </c>
      <c r="B2" s="19">
        <v>9943</v>
      </c>
      <c r="C2" s="19" t="s">
        <v>1728</v>
      </c>
      <c r="D2" s="19" t="s">
        <v>1729</v>
      </c>
      <c r="E2" s="17" t="s">
        <v>985</v>
      </c>
      <c r="F2" s="19" t="s">
        <v>2149</v>
      </c>
      <c r="G2" s="19" t="s">
        <v>2150</v>
      </c>
      <c r="H2" s="19" t="s">
        <v>146</v>
      </c>
      <c r="I2" s="19"/>
      <c r="J2" s="17" t="s">
        <v>82</v>
      </c>
      <c r="K2" s="17" t="s">
        <v>83</v>
      </c>
      <c r="L2" s="19" t="s">
        <v>150</v>
      </c>
      <c r="M2" s="19" t="s">
        <v>116</v>
      </c>
      <c r="N2" s="154" t="s">
        <v>2151</v>
      </c>
      <c r="O2" s="19" t="s">
        <v>280</v>
      </c>
      <c r="P2" s="19" t="s">
        <v>280</v>
      </c>
      <c r="Q2" s="19" t="s">
        <v>280</v>
      </c>
      <c r="R2" s="17" t="s">
        <v>87</v>
      </c>
      <c r="S2" s="133">
        <v>0</v>
      </c>
      <c r="T2" s="147">
        <v>0</v>
      </c>
      <c r="U2" s="147">
        <v>0</v>
      </c>
      <c r="V2" s="19" t="s">
        <v>116</v>
      </c>
      <c r="W2" s="19" t="s">
        <v>1583</v>
      </c>
      <c r="X2" s="157" t="s">
        <v>2152</v>
      </c>
      <c r="Y2" s="133">
        <v>45</v>
      </c>
      <c r="Z2" s="146">
        <v>3.19</v>
      </c>
      <c r="AA2" s="148">
        <v>3.1E-2</v>
      </c>
      <c r="AB2" s="133">
        <v>0</v>
      </c>
      <c r="AC2" s="147">
        <v>1</v>
      </c>
      <c r="AD2" s="147">
        <v>2.2729305301942299E-11</v>
      </c>
    </row>
    <row r="3" spans="1:30" x14ac:dyDescent="0.25">
      <c r="A3" s="19"/>
      <c r="B3" s="19"/>
      <c r="C3" s="19"/>
      <c r="D3" s="19"/>
      <c r="E3" s="17"/>
      <c r="F3" s="19"/>
      <c r="G3" s="19"/>
      <c r="H3" s="19"/>
      <c r="I3" s="19"/>
      <c r="J3" s="17"/>
      <c r="K3" s="17"/>
      <c r="L3" s="19"/>
      <c r="M3" s="19"/>
      <c r="N3" s="19"/>
      <c r="O3" s="19"/>
      <c r="P3" s="19"/>
      <c r="Q3" s="19"/>
      <c r="R3" s="17"/>
      <c r="S3" s="19"/>
      <c r="T3" s="19"/>
      <c r="U3" s="19"/>
      <c r="V3" s="19"/>
      <c r="W3" s="19"/>
      <c r="Y3" s="19"/>
      <c r="Z3" s="19"/>
      <c r="AA3" s="19"/>
      <c r="AB3" s="19"/>
      <c r="AC3" s="19"/>
      <c r="AD3" s="19"/>
    </row>
    <row r="4" spans="1:30" x14ac:dyDescent="0.25">
      <c r="A4" s="19"/>
      <c r="B4" s="19"/>
      <c r="C4" s="19"/>
      <c r="D4" s="19"/>
      <c r="E4" s="17"/>
      <c r="F4" s="19"/>
      <c r="G4" s="19"/>
      <c r="H4" s="19"/>
      <c r="I4" s="19"/>
      <c r="J4" s="17"/>
      <c r="K4" s="17"/>
      <c r="L4" s="19"/>
      <c r="M4" s="19"/>
      <c r="N4" s="19"/>
      <c r="O4" s="19"/>
      <c r="P4" s="19"/>
      <c r="Q4" s="19"/>
      <c r="R4" s="17"/>
      <c r="S4" s="19"/>
      <c r="T4" s="19"/>
      <c r="U4" s="19"/>
      <c r="V4" s="19"/>
      <c r="W4" s="19"/>
      <c r="Y4" s="19"/>
      <c r="Z4" s="19"/>
      <c r="AA4" s="19"/>
      <c r="AB4" s="19"/>
      <c r="AC4" s="19"/>
      <c r="AD4" s="19"/>
    </row>
    <row r="5" spans="1:30" x14ac:dyDescent="0.25">
      <c r="A5" s="19"/>
      <c r="B5" s="19"/>
      <c r="C5" s="19"/>
      <c r="D5" s="19"/>
      <c r="E5" s="17"/>
      <c r="F5" s="19"/>
      <c r="G5" s="19"/>
      <c r="H5" s="19"/>
      <c r="I5" s="19"/>
      <c r="J5" s="17"/>
      <c r="K5" s="17"/>
      <c r="L5" s="19"/>
      <c r="M5" s="19"/>
      <c r="N5" s="19"/>
      <c r="O5" s="19"/>
      <c r="P5" s="19"/>
      <c r="Q5" s="19"/>
      <c r="R5" s="17"/>
      <c r="S5" s="19"/>
      <c r="T5" s="19"/>
      <c r="U5" s="19"/>
      <c r="V5" s="19"/>
      <c r="W5" s="19"/>
      <c r="Y5" s="19"/>
      <c r="Z5" s="19"/>
      <c r="AA5" s="19"/>
      <c r="AB5" s="19"/>
      <c r="AC5" s="19"/>
      <c r="AD5" s="19"/>
    </row>
    <row r="6" spans="1:30" x14ac:dyDescent="0.25">
      <c r="A6" s="19"/>
      <c r="B6" s="19"/>
      <c r="C6" s="19"/>
      <c r="D6" s="19"/>
      <c r="E6" s="17"/>
      <c r="F6" s="19"/>
      <c r="G6" s="19"/>
      <c r="H6" s="19"/>
      <c r="I6" s="19"/>
      <c r="J6" s="17"/>
      <c r="K6" s="17"/>
      <c r="L6" s="19"/>
      <c r="M6" s="19"/>
      <c r="N6" s="19"/>
      <c r="O6" s="19"/>
      <c r="P6" s="19"/>
      <c r="Q6" s="19"/>
      <c r="R6" s="17"/>
      <c r="S6" s="19"/>
      <c r="T6" s="19"/>
      <c r="U6" s="19"/>
      <c r="V6" s="19"/>
      <c r="W6" s="19"/>
      <c r="Y6" s="19"/>
      <c r="Z6" s="19"/>
      <c r="AA6" s="19"/>
      <c r="AB6" s="19"/>
      <c r="AC6" s="19"/>
      <c r="AD6" s="19"/>
    </row>
    <row r="7" spans="1:30" x14ac:dyDescent="0.25">
      <c r="A7" s="19"/>
      <c r="B7" s="19"/>
      <c r="C7" s="19"/>
      <c r="D7" s="19"/>
      <c r="E7" s="17"/>
      <c r="F7" s="19"/>
      <c r="G7" s="19"/>
      <c r="H7" s="19"/>
      <c r="I7" s="19"/>
      <c r="J7" s="17"/>
      <c r="K7" s="17"/>
      <c r="L7" s="19"/>
      <c r="M7" s="19"/>
      <c r="N7" s="19"/>
      <c r="O7" s="19"/>
      <c r="P7" s="19"/>
      <c r="Q7" s="19"/>
      <c r="R7" s="17"/>
      <c r="S7" s="19"/>
      <c r="T7" s="19"/>
      <c r="U7" s="19"/>
      <c r="V7" s="19"/>
      <c r="W7" s="19"/>
      <c r="Y7" s="19"/>
      <c r="Z7" s="19"/>
      <c r="AA7" s="19"/>
      <c r="AB7" s="19"/>
      <c r="AC7" s="19"/>
      <c r="AD7" s="19"/>
    </row>
    <row r="8" spans="1:30" x14ac:dyDescent="0.25">
      <c r="A8" s="19"/>
      <c r="B8" s="19"/>
      <c r="C8" s="19"/>
      <c r="D8" s="19"/>
      <c r="E8" s="17"/>
      <c r="F8" s="19"/>
      <c r="G8" s="19"/>
      <c r="H8" s="19"/>
      <c r="I8" s="19"/>
      <c r="J8" s="17"/>
      <c r="K8" s="17"/>
      <c r="L8" s="19"/>
      <c r="M8" s="19"/>
      <c r="N8" s="19"/>
      <c r="O8" s="19"/>
      <c r="P8" s="19"/>
      <c r="Q8" s="19"/>
      <c r="R8" s="17"/>
      <c r="S8" s="19"/>
      <c r="T8" s="19"/>
      <c r="U8" s="19"/>
      <c r="V8" s="19"/>
      <c r="W8" s="19"/>
      <c r="Y8" s="19"/>
      <c r="Z8" s="19"/>
      <c r="AA8" s="19"/>
      <c r="AB8" s="19"/>
      <c r="AC8" s="19"/>
      <c r="AD8" s="19"/>
    </row>
    <row r="9" spans="1:30" x14ac:dyDescent="0.25">
      <c r="A9" s="19"/>
      <c r="B9" s="19"/>
      <c r="C9" s="19"/>
      <c r="D9" s="19"/>
      <c r="E9" s="17"/>
      <c r="F9" s="19"/>
      <c r="G9" s="19"/>
      <c r="H9" s="19"/>
      <c r="I9" s="19"/>
      <c r="J9" s="17"/>
      <c r="K9" s="17"/>
      <c r="L9" s="19"/>
      <c r="M9" s="19"/>
      <c r="N9" s="19"/>
      <c r="O9" s="19"/>
      <c r="P9" s="19"/>
      <c r="Q9" s="19"/>
      <c r="R9" s="17"/>
      <c r="S9" s="19"/>
      <c r="T9" s="19"/>
      <c r="U9" s="19"/>
      <c r="V9" s="19"/>
      <c r="W9" s="19"/>
      <c r="Y9" s="19"/>
      <c r="Z9" s="19"/>
      <c r="AA9" s="19"/>
      <c r="AB9" s="19"/>
      <c r="AC9" s="19"/>
      <c r="AD9" s="19"/>
    </row>
    <row r="10" spans="1:30" x14ac:dyDescent="0.25">
      <c r="A10" s="19"/>
      <c r="B10" s="19"/>
      <c r="C10" s="19"/>
      <c r="D10" s="19"/>
      <c r="E10" s="17"/>
      <c r="F10" s="19"/>
      <c r="G10" s="19"/>
      <c r="H10" s="19"/>
      <c r="I10" s="19"/>
      <c r="J10" s="17"/>
      <c r="K10" s="17"/>
      <c r="L10" s="19"/>
      <c r="M10" s="19"/>
      <c r="N10" s="19"/>
      <c r="O10" s="19"/>
      <c r="P10" s="19"/>
      <c r="Q10" s="19"/>
      <c r="R10" s="17"/>
      <c r="S10" s="19"/>
      <c r="T10" s="19"/>
      <c r="U10" s="19"/>
      <c r="V10" s="19"/>
      <c r="W10" s="19"/>
      <c r="Y10" s="19"/>
      <c r="Z10" s="19"/>
      <c r="AA10" s="19"/>
      <c r="AB10" s="19"/>
      <c r="AC10" s="19"/>
      <c r="AD10" s="19"/>
    </row>
    <row r="11" spans="1:30" x14ac:dyDescent="0.25">
      <c r="A11" s="19"/>
      <c r="B11" s="19"/>
      <c r="C11" s="19"/>
      <c r="D11" s="19"/>
      <c r="E11" s="17"/>
      <c r="F11" s="19"/>
      <c r="G11" s="19"/>
      <c r="H11" s="19"/>
      <c r="I11" s="19"/>
      <c r="J11" s="17"/>
      <c r="K11" s="17"/>
      <c r="L11" s="19"/>
      <c r="M11" s="19"/>
      <c r="N11" s="19"/>
      <c r="O11" s="19"/>
      <c r="P11" s="19"/>
      <c r="Q11" s="19"/>
      <c r="R11" s="17"/>
      <c r="S11" s="19"/>
      <c r="T11" s="19"/>
      <c r="U11" s="19"/>
      <c r="V11" s="19"/>
      <c r="W11" s="19"/>
      <c r="Y11" s="19"/>
      <c r="Z11" s="19"/>
      <c r="AA11" s="19"/>
      <c r="AB11" s="19"/>
      <c r="AC11" s="19"/>
      <c r="AD11" s="19"/>
    </row>
    <row r="12" spans="1:30" x14ac:dyDescent="0.25">
      <c r="A12" s="19"/>
      <c r="B12" s="19"/>
      <c r="C12" s="19"/>
      <c r="D12" s="19"/>
      <c r="E12" s="17"/>
      <c r="F12" s="19"/>
      <c r="G12" s="19"/>
      <c r="H12" s="19"/>
      <c r="I12" s="19"/>
      <c r="J12" s="17"/>
      <c r="K12" s="17"/>
      <c r="L12" s="19"/>
      <c r="M12" s="19"/>
      <c r="N12" s="19"/>
      <c r="O12" s="19"/>
      <c r="P12" s="19"/>
      <c r="Q12" s="19"/>
      <c r="R12" s="17"/>
      <c r="S12" s="19"/>
      <c r="T12" s="19"/>
      <c r="U12" s="19"/>
      <c r="V12" s="19"/>
      <c r="W12" s="19"/>
      <c r="Y12" s="19"/>
      <c r="Z12" s="19"/>
      <c r="AA12" s="19"/>
      <c r="AB12" s="19"/>
      <c r="AC12" s="19"/>
      <c r="AD12" s="19"/>
    </row>
    <row r="13" spans="1:30" x14ac:dyDescent="0.25">
      <c r="A13" s="19"/>
      <c r="B13" s="19"/>
      <c r="C13" s="19"/>
      <c r="D13" s="19"/>
      <c r="E13" s="17"/>
      <c r="F13" s="19"/>
      <c r="G13" s="19"/>
      <c r="H13" s="19"/>
      <c r="I13" s="19"/>
      <c r="J13" s="17"/>
      <c r="K13" s="17"/>
      <c r="L13" s="19"/>
      <c r="M13" s="19"/>
      <c r="N13" s="19"/>
      <c r="O13" s="19"/>
      <c r="P13" s="19"/>
      <c r="Q13" s="19"/>
      <c r="R13" s="17"/>
      <c r="S13" s="19"/>
      <c r="T13" s="19"/>
      <c r="U13" s="19"/>
      <c r="V13" s="19"/>
      <c r="W13" s="19"/>
      <c r="Y13" s="19"/>
      <c r="Z13" s="19"/>
      <c r="AA13" s="19"/>
      <c r="AB13" s="19"/>
      <c r="AC13" s="19"/>
      <c r="AD13" s="19"/>
    </row>
    <row r="14" spans="1:30" x14ac:dyDescent="0.25">
      <c r="A14" s="19"/>
      <c r="B14" s="19"/>
      <c r="C14" s="19"/>
      <c r="D14" s="19"/>
      <c r="E14" s="17"/>
      <c r="F14" s="19"/>
      <c r="G14" s="19"/>
      <c r="H14" s="19"/>
      <c r="I14" s="19"/>
      <c r="J14" s="17"/>
      <c r="K14" s="17"/>
      <c r="L14" s="19"/>
      <c r="M14" s="19"/>
      <c r="N14" s="19"/>
      <c r="O14" s="19"/>
      <c r="P14" s="19"/>
      <c r="Q14" s="19"/>
      <c r="R14" s="17"/>
      <c r="S14" s="19"/>
      <c r="T14" s="19"/>
      <c r="U14" s="19"/>
      <c r="V14" s="19"/>
      <c r="W14" s="19"/>
      <c r="Y14" s="19"/>
      <c r="Z14" s="19"/>
      <c r="AA14" s="19"/>
      <c r="AB14" s="19"/>
      <c r="AC14" s="19"/>
      <c r="AD14" s="19"/>
    </row>
    <row r="15" spans="1:30" x14ac:dyDescent="0.25">
      <c r="A15" s="19"/>
      <c r="B15" s="19"/>
      <c r="C15" s="19"/>
      <c r="D15" s="19"/>
      <c r="E15" s="17"/>
      <c r="F15" s="19"/>
      <c r="G15" s="19"/>
      <c r="H15" s="19"/>
      <c r="I15" s="19"/>
      <c r="J15" s="17"/>
      <c r="K15" s="17"/>
      <c r="L15" s="19"/>
      <c r="M15" s="19"/>
      <c r="N15" s="19"/>
      <c r="O15" s="19"/>
      <c r="P15" s="19"/>
      <c r="Q15" s="19"/>
      <c r="R15" s="17"/>
      <c r="S15" s="19"/>
      <c r="T15" s="19"/>
      <c r="U15" s="19"/>
      <c r="V15" s="19"/>
      <c r="W15" s="19"/>
      <c r="Y15" s="19"/>
      <c r="Z15" s="19"/>
      <c r="AA15" s="19"/>
      <c r="AB15" s="19"/>
      <c r="AC15" s="19"/>
      <c r="AD15" s="19"/>
    </row>
    <row r="16" spans="1:30" x14ac:dyDescent="0.25">
      <c r="A16" s="19"/>
      <c r="B16" s="19"/>
      <c r="C16" s="19"/>
      <c r="D16" s="19"/>
      <c r="E16" s="17"/>
      <c r="F16" s="19"/>
      <c r="G16" s="19"/>
      <c r="H16" s="19"/>
      <c r="I16" s="19"/>
      <c r="J16" s="17"/>
      <c r="K16" s="17"/>
      <c r="L16" s="19"/>
      <c r="M16" s="19"/>
      <c r="N16" s="19"/>
      <c r="O16" s="19"/>
      <c r="P16" s="19"/>
      <c r="Q16" s="19"/>
      <c r="R16" s="17"/>
      <c r="S16" s="19"/>
      <c r="T16" s="19"/>
      <c r="U16" s="19"/>
      <c r="V16" s="19"/>
      <c r="W16" s="19"/>
      <c r="Y16" s="19"/>
      <c r="Z16" s="19"/>
      <c r="AA16" s="19"/>
      <c r="AB16" s="19"/>
      <c r="AC16" s="19"/>
      <c r="AD16" s="19"/>
    </row>
    <row r="17" spans="1:30" x14ac:dyDescent="0.25">
      <c r="A17" s="19"/>
      <c r="B17" s="19"/>
      <c r="C17" s="19"/>
      <c r="D17" s="19"/>
      <c r="E17" s="17"/>
      <c r="F17" s="19"/>
      <c r="G17" s="19"/>
      <c r="H17" s="19"/>
      <c r="I17" s="19"/>
      <c r="J17" s="17"/>
      <c r="K17" s="17"/>
      <c r="L17" s="19"/>
      <c r="M17" s="19"/>
      <c r="N17" s="19"/>
      <c r="O17" s="19"/>
      <c r="P17" s="19"/>
      <c r="Q17" s="19"/>
      <c r="R17" s="17"/>
      <c r="S17" s="19"/>
      <c r="T17" s="19"/>
      <c r="U17" s="19"/>
      <c r="V17" s="19"/>
      <c r="W17" s="19"/>
      <c r="Y17" s="19"/>
      <c r="Z17" s="19"/>
      <c r="AA17" s="19"/>
      <c r="AB17" s="19"/>
      <c r="AC17" s="19"/>
      <c r="AD17" s="19"/>
    </row>
    <row r="18" spans="1:30" x14ac:dyDescent="0.25">
      <c r="A18" s="19"/>
      <c r="B18" s="19"/>
      <c r="C18" s="19"/>
      <c r="D18" s="19"/>
      <c r="E18" s="17"/>
      <c r="F18" s="19"/>
      <c r="G18" s="19"/>
      <c r="H18" s="19"/>
      <c r="I18" s="19"/>
      <c r="J18" s="17"/>
      <c r="K18" s="17"/>
      <c r="L18" s="19"/>
      <c r="M18" s="19"/>
      <c r="N18" s="19"/>
      <c r="O18" s="19"/>
      <c r="P18" s="19"/>
      <c r="Q18" s="19"/>
      <c r="R18" s="17"/>
      <c r="S18" s="19"/>
      <c r="T18" s="19"/>
      <c r="U18" s="19"/>
      <c r="V18" s="19"/>
      <c r="W18" s="19"/>
      <c r="Y18" s="19"/>
      <c r="Z18" s="19"/>
      <c r="AA18" s="19"/>
      <c r="AB18" s="19"/>
      <c r="AC18" s="19"/>
      <c r="AD18" s="19"/>
    </row>
    <row r="19" spans="1:30" x14ac:dyDescent="0.25">
      <c r="A19" s="19"/>
      <c r="B19" s="19"/>
      <c r="C19" s="19"/>
      <c r="D19" s="19"/>
      <c r="E19" s="17"/>
      <c r="F19" s="19"/>
      <c r="G19" s="19"/>
      <c r="H19" s="19"/>
      <c r="I19" s="19"/>
      <c r="J19" s="17"/>
      <c r="K19" s="17"/>
      <c r="L19" s="19"/>
      <c r="M19" s="19"/>
      <c r="N19" s="19"/>
      <c r="O19" s="19"/>
      <c r="P19" s="19"/>
      <c r="Q19" s="19"/>
      <c r="R19" s="17"/>
      <c r="S19" s="19"/>
      <c r="T19" s="19"/>
      <c r="U19" s="19"/>
      <c r="V19" s="19"/>
      <c r="W19" s="19"/>
      <c r="Y19" s="19"/>
      <c r="Z19" s="19"/>
      <c r="AA19" s="19"/>
      <c r="AB19" s="19"/>
      <c r="AC19" s="19"/>
      <c r="AD19" s="19"/>
    </row>
    <row r="20" spans="1:30" x14ac:dyDescent="0.25">
      <c r="E20" s="17"/>
      <c r="H20" s="19"/>
      <c r="I20" s="19"/>
      <c r="J20" s="17"/>
      <c r="K20" s="17"/>
      <c r="L20" s="19"/>
      <c r="M20" s="19"/>
      <c r="P20" s="19"/>
      <c r="Q20" s="19"/>
      <c r="V20" s="19"/>
      <c r="W20" s="19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2">
    <dataValidation type="list" allowBlank="1" showInputMessage="1" showErrorMessage="1" sqref="J2:J20" xr:uid="{00000000-0002-0000-1800-000000000000}">
      <formula1>israel_abroad</formula1>
    </dataValidation>
    <dataValidation type="list" allowBlank="1" showInputMessage="1" showErrorMessage="1" sqref="L2:L20" xr:uid="{00000000-0002-0000-1800-000001000000}">
      <formula1>Holding_interest</formula1>
    </dataValidation>
    <dataValidation type="list" allowBlank="1" showInputMessage="1" showErrorMessage="1" sqref="P2:P20" xr:uid="{00000000-0002-0000-1800-000002000000}">
      <formula1>Rating_Agency</formula1>
    </dataValidation>
    <dataValidation type="list" allowBlank="1" showInputMessage="1" showErrorMessage="1" sqref="Q2:Q20" xr:uid="{00000000-0002-0000-1800-000003000000}">
      <formula1>What_is_rated</formula1>
    </dataValidation>
    <dataValidation type="list" allowBlank="1" showInputMessage="1" showErrorMessage="1" sqref="V2:V20" xr:uid="{00000000-0002-0000-1800-000004000000}">
      <formula1>Valuation</formula1>
    </dataValidation>
    <dataValidation type="list" allowBlank="1" showInputMessage="1" showErrorMessage="1" sqref="W2:W20" xr:uid="{00000000-0002-0000-1800-000005000000}">
      <formula1>Dependence_Independence</formula1>
    </dataValidation>
    <dataValidation type="list" allowBlank="1" showInputMessage="1" showErrorMessage="1" sqref="K2:K20" xr:uid="{00000000-0002-0000-1800-000006000000}">
      <formula1>Country_list</formula1>
    </dataValidation>
    <dataValidation type="list" allowBlank="1" showInputMessage="1" showErrorMessage="1" sqref="H2:H20" xr:uid="{00000000-0002-0000-1800-000007000000}">
      <formula1>Type_of_Security_ID_Fund</formula1>
    </dataValidation>
    <dataValidation type="list" allowBlank="1" showInputMessage="1" showErrorMessage="1" sqref="M3:M20" xr:uid="{00000000-0002-0000-1800-000008000000}">
      <formula1>Underlying_Asset</formula1>
    </dataValidation>
    <dataValidation type="list" allowBlank="1" showInputMessage="1" showErrorMessage="1" sqref="E2" xr:uid="{00000000-0002-0000-1800-000009000000}">
      <formula1>Issuer_Number_Type_3</formula1>
    </dataValidation>
    <dataValidation type="list" allowBlank="1" showInputMessage="1" showErrorMessage="1" sqref="E3:E20" xr:uid="{00000000-0002-0000-1800-00000A000000}">
      <formula1>Issuer_Number_Type_2</formula1>
    </dataValidation>
    <dataValidation type="list" allowBlank="1" showInputMessage="1" showErrorMessage="1" sqref="M2" xr:uid="{00000000-0002-0000-1800-00000B000000}">
      <formula1>Underlying_Asset_Structured</formula1>
    </dataValidation>
  </dataValidations>
  <pageMargins left="0.7" right="0.7" top="0.75" bottom="0.75" header="0.3" footer="0.3"/>
  <pageSetup paperSize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C000000}">
          <x14:formula1>
            <xm:f>'אפשרויות בחירה'!$C$986:$C$991</xm:f>
          </x14:formula1>
          <xm:sqref>I2:I20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21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22" width="11.59765625" style="2" customWidth="1"/>
    <col min="23" max="23" width="9" style="2" hidden="1" customWidth="1"/>
    <col min="24" max="16384" width="9" style="2" hidden="1"/>
  </cols>
  <sheetData>
    <row r="1" spans="1:22" ht="52.8" x14ac:dyDescent="0.25">
      <c r="A1" s="18" t="s">
        <v>0</v>
      </c>
      <c r="B1" s="18" t="s">
        <v>1</v>
      </c>
      <c r="C1" s="18" t="s">
        <v>2153</v>
      </c>
      <c r="D1" s="18" t="s">
        <v>2154</v>
      </c>
      <c r="E1" s="18" t="s">
        <v>2155</v>
      </c>
      <c r="F1" s="18" t="s">
        <v>5</v>
      </c>
      <c r="G1" s="18" t="s">
        <v>2156</v>
      </c>
      <c r="H1" s="18" t="s">
        <v>6</v>
      </c>
      <c r="I1" s="18" t="s">
        <v>7</v>
      </c>
      <c r="J1" s="18" t="s">
        <v>134</v>
      </c>
      <c r="K1" s="18" t="s">
        <v>2157</v>
      </c>
      <c r="L1" s="18" t="s">
        <v>10</v>
      </c>
      <c r="M1" s="18" t="s">
        <v>11</v>
      </c>
      <c r="N1" s="18" t="s">
        <v>12</v>
      </c>
      <c r="O1" s="18" t="s">
        <v>14</v>
      </c>
      <c r="P1" s="18" t="s">
        <v>15</v>
      </c>
      <c r="Q1" s="18" t="s">
        <v>2158</v>
      </c>
      <c r="R1" s="18" t="s">
        <v>18</v>
      </c>
      <c r="S1" s="18" t="s">
        <v>2159</v>
      </c>
      <c r="T1" s="18" t="s">
        <v>20</v>
      </c>
      <c r="U1" s="18" t="s">
        <v>24</v>
      </c>
      <c r="V1" s="18" t="s">
        <v>25</v>
      </c>
    </row>
    <row r="2" spans="1:22" x14ac:dyDescent="0.25">
      <c r="A2" s="19"/>
      <c r="B2" s="19"/>
      <c r="C2" s="19"/>
      <c r="E2" s="17"/>
      <c r="F2" s="19"/>
      <c r="G2" s="19"/>
      <c r="H2" s="17"/>
      <c r="I2" s="17"/>
      <c r="J2" s="19"/>
      <c r="K2" s="19"/>
      <c r="M2" s="17"/>
      <c r="N2" s="19"/>
      <c r="O2" s="19"/>
      <c r="P2" s="19"/>
      <c r="R2" s="19"/>
      <c r="S2" s="19"/>
      <c r="T2" s="19"/>
      <c r="U2" s="19"/>
      <c r="V2" s="19"/>
    </row>
    <row r="3" spans="1:22" x14ac:dyDescent="0.25">
      <c r="A3" s="19"/>
      <c r="B3" s="19"/>
      <c r="C3" s="19"/>
      <c r="E3" s="17"/>
      <c r="F3" s="19"/>
      <c r="G3" s="19"/>
      <c r="H3" s="17"/>
      <c r="I3" s="17"/>
      <c r="J3" s="19"/>
      <c r="K3" s="19"/>
      <c r="M3" s="17"/>
      <c r="N3" s="19"/>
      <c r="O3" s="19"/>
      <c r="P3" s="19"/>
      <c r="R3" s="19"/>
      <c r="T3" s="19"/>
      <c r="U3" s="19"/>
      <c r="V3" s="19"/>
    </row>
    <row r="4" spans="1:22" x14ac:dyDescent="0.25">
      <c r="A4" s="19"/>
      <c r="B4" s="19"/>
      <c r="C4" s="19"/>
      <c r="E4" s="17"/>
      <c r="F4" s="19"/>
      <c r="G4" s="19"/>
      <c r="H4" s="17"/>
      <c r="I4" s="17"/>
      <c r="J4" s="19"/>
      <c r="K4" s="19"/>
      <c r="M4" s="17"/>
      <c r="N4" s="19"/>
      <c r="O4" s="19"/>
      <c r="P4" s="19"/>
      <c r="R4" s="19"/>
      <c r="T4" s="19"/>
      <c r="U4" s="19"/>
      <c r="V4" s="19"/>
    </row>
    <row r="5" spans="1:22" x14ac:dyDescent="0.25">
      <c r="A5" s="19"/>
      <c r="B5" s="19"/>
      <c r="C5" s="19"/>
      <c r="E5" s="17"/>
      <c r="F5" s="19"/>
      <c r="G5" s="19"/>
      <c r="H5" s="17"/>
      <c r="I5" s="17"/>
      <c r="J5" s="19"/>
      <c r="K5" s="19"/>
      <c r="M5" s="17"/>
      <c r="N5" s="19"/>
      <c r="O5" s="19"/>
      <c r="P5" s="19"/>
      <c r="R5" s="19"/>
      <c r="T5" s="19"/>
      <c r="U5" s="19"/>
      <c r="V5" s="19"/>
    </row>
    <row r="6" spans="1:22" x14ac:dyDescent="0.25">
      <c r="A6" s="19"/>
      <c r="B6" s="19"/>
      <c r="C6" s="19"/>
      <c r="E6" s="17"/>
      <c r="F6" s="19"/>
      <c r="G6" s="19"/>
      <c r="H6" s="17"/>
      <c r="I6" s="17"/>
      <c r="J6" s="19"/>
      <c r="K6" s="19"/>
      <c r="M6" s="17"/>
      <c r="N6" s="19"/>
      <c r="O6" s="19"/>
      <c r="P6" s="19"/>
      <c r="R6" s="19"/>
      <c r="T6" s="19"/>
      <c r="U6" s="19"/>
      <c r="V6" s="19"/>
    </row>
    <row r="7" spans="1:22" x14ac:dyDescent="0.25">
      <c r="A7" s="19"/>
      <c r="B7" s="19"/>
      <c r="C7" s="19"/>
      <c r="E7" s="17"/>
      <c r="F7" s="19"/>
      <c r="G7" s="19"/>
      <c r="H7" s="17"/>
      <c r="I7" s="17"/>
      <c r="J7" s="19"/>
      <c r="K7" s="19"/>
      <c r="M7" s="17"/>
      <c r="N7" s="19"/>
      <c r="O7" s="19"/>
      <c r="P7" s="19"/>
      <c r="R7" s="19"/>
      <c r="S7" s="19"/>
      <c r="T7" s="19"/>
      <c r="U7" s="19"/>
      <c r="V7" s="19"/>
    </row>
    <row r="8" spans="1:22" x14ac:dyDescent="0.25">
      <c r="A8" s="19"/>
      <c r="B8" s="19"/>
      <c r="C8" s="19"/>
      <c r="E8" s="17"/>
      <c r="F8" s="19"/>
      <c r="G8" s="19"/>
      <c r="H8" s="17"/>
      <c r="I8" s="17"/>
      <c r="J8" s="19"/>
      <c r="K8" s="19"/>
      <c r="M8" s="17"/>
      <c r="N8" s="19"/>
      <c r="O8" s="19"/>
      <c r="P8" s="19"/>
      <c r="R8" s="19"/>
      <c r="S8" s="19"/>
      <c r="T8" s="19"/>
      <c r="U8" s="19"/>
      <c r="V8" s="19"/>
    </row>
    <row r="9" spans="1:22" x14ac:dyDescent="0.25">
      <c r="A9" s="19"/>
      <c r="B9" s="19"/>
      <c r="C9" s="19"/>
      <c r="E9" s="17"/>
      <c r="F9" s="19"/>
      <c r="G9" s="19"/>
      <c r="H9" s="17"/>
      <c r="I9" s="17"/>
      <c r="J9" s="19"/>
      <c r="K9" s="19"/>
      <c r="M9" s="17"/>
      <c r="N9" s="19"/>
      <c r="O9" s="19"/>
      <c r="P9" s="19"/>
      <c r="R9" s="19"/>
      <c r="S9" s="19"/>
      <c r="T9" s="19"/>
      <c r="U9" s="19"/>
      <c r="V9" s="19"/>
    </row>
    <row r="10" spans="1:22" x14ac:dyDescent="0.25">
      <c r="A10" s="19"/>
      <c r="B10" s="19"/>
      <c r="C10" s="19"/>
      <c r="E10" s="17"/>
      <c r="F10" s="19"/>
      <c r="G10" s="19"/>
      <c r="H10" s="17"/>
      <c r="I10" s="17"/>
      <c r="J10" s="19"/>
      <c r="K10" s="19"/>
      <c r="M10" s="17"/>
      <c r="N10" s="19"/>
      <c r="O10" s="19"/>
      <c r="P10" s="19"/>
      <c r="R10" s="19"/>
      <c r="S10" s="19"/>
      <c r="T10" s="19"/>
      <c r="U10" s="19"/>
      <c r="V10" s="19"/>
    </row>
    <row r="11" spans="1:22" x14ac:dyDescent="0.25">
      <c r="A11" s="19"/>
      <c r="B11" s="19"/>
      <c r="C11" s="19"/>
      <c r="E11" s="17"/>
      <c r="F11" s="19"/>
      <c r="G11" s="19"/>
      <c r="H11" s="17"/>
      <c r="I11" s="17"/>
      <c r="J11" s="19"/>
      <c r="K11" s="19"/>
      <c r="M11" s="17"/>
      <c r="N11" s="19"/>
      <c r="O11" s="19"/>
      <c r="P11" s="19"/>
      <c r="R11" s="19"/>
      <c r="S11" s="19"/>
      <c r="T11" s="19"/>
      <c r="U11" s="19"/>
      <c r="V11" s="19"/>
    </row>
    <row r="12" spans="1:22" x14ac:dyDescent="0.25">
      <c r="A12" s="19"/>
      <c r="B12" s="19"/>
      <c r="C12" s="19"/>
      <c r="E12" s="17"/>
      <c r="F12" s="19"/>
      <c r="G12" s="19"/>
      <c r="H12" s="17"/>
      <c r="I12" s="17"/>
      <c r="J12" s="19"/>
      <c r="K12" s="19"/>
      <c r="M12" s="17"/>
      <c r="N12" s="19"/>
      <c r="O12" s="19"/>
      <c r="P12" s="19"/>
      <c r="R12" s="19"/>
      <c r="S12" s="19"/>
      <c r="T12" s="19"/>
      <c r="U12" s="19"/>
      <c r="V12" s="19"/>
    </row>
    <row r="13" spans="1:22" x14ac:dyDescent="0.25">
      <c r="A13" s="19"/>
      <c r="B13" s="19"/>
      <c r="C13" s="19"/>
      <c r="E13" s="17"/>
      <c r="F13" s="19"/>
      <c r="G13" s="19"/>
      <c r="H13" s="17"/>
      <c r="I13" s="17"/>
      <c r="J13" s="19"/>
      <c r="K13" s="19"/>
      <c r="M13" s="17"/>
      <c r="N13" s="19"/>
      <c r="O13" s="19"/>
      <c r="P13" s="19"/>
      <c r="R13" s="19"/>
      <c r="S13" s="19"/>
      <c r="T13" s="19"/>
      <c r="U13" s="19"/>
      <c r="V13" s="19"/>
    </row>
    <row r="14" spans="1:22" x14ac:dyDescent="0.25">
      <c r="A14" s="19"/>
      <c r="B14" s="19"/>
      <c r="C14" s="19"/>
      <c r="E14" s="17"/>
      <c r="F14" s="19"/>
      <c r="G14" s="19"/>
      <c r="H14" s="17"/>
      <c r="I14" s="17"/>
      <c r="J14" s="19"/>
      <c r="K14" s="19"/>
      <c r="M14" s="17"/>
      <c r="N14" s="19"/>
      <c r="O14" s="19"/>
      <c r="P14" s="19"/>
      <c r="R14" s="19"/>
      <c r="S14" s="19"/>
      <c r="T14" s="19"/>
      <c r="U14" s="19"/>
      <c r="V14" s="19"/>
    </row>
    <row r="15" spans="1:22" x14ac:dyDescent="0.25">
      <c r="A15" s="19"/>
      <c r="B15" s="19"/>
      <c r="C15" s="19"/>
      <c r="E15" s="17"/>
      <c r="F15" s="19"/>
      <c r="G15" s="19"/>
      <c r="H15" s="17"/>
      <c r="I15" s="17"/>
      <c r="J15" s="19"/>
      <c r="K15" s="19"/>
      <c r="M15" s="17"/>
      <c r="N15" s="19"/>
      <c r="O15" s="19"/>
      <c r="P15" s="19"/>
      <c r="R15" s="19"/>
      <c r="S15" s="19"/>
      <c r="T15" s="19"/>
      <c r="U15" s="19"/>
      <c r="V15" s="19"/>
    </row>
    <row r="16" spans="1:22" x14ac:dyDescent="0.25">
      <c r="A16" s="19"/>
      <c r="B16" s="19"/>
      <c r="C16" s="19"/>
      <c r="E16" s="17"/>
      <c r="F16" s="19"/>
      <c r="G16" s="19"/>
      <c r="H16" s="17"/>
      <c r="I16" s="17"/>
      <c r="J16" s="19"/>
      <c r="K16" s="19"/>
      <c r="M16" s="17"/>
      <c r="N16" s="19"/>
      <c r="O16" s="19"/>
      <c r="P16" s="19"/>
      <c r="R16" s="19"/>
      <c r="S16" s="19"/>
      <c r="T16" s="19"/>
      <c r="U16" s="19"/>
      <c r="V16" s="19"/>
    </row>
    <row r="17" spans="1:22" x14ac:dyDescent="0.25">
      <c r="A17" s="19"/>
      <c r="B17" s="19"/>
      <c r="C17" s="19"/>
      <c r="E17" s="17"/>
      <c r="F17" s="19"/>
      <c r="G17" s="19"/>
      <c r="H17" s="17"/>
      <c r="I17" s="17"/>
      <c r="J17" s="19"/>
      <c r="K17" s="19"/>
      <c r="M17" s="17"/>
      <c r="N17" s="19"/>
      <c r="O17" s="19"/>
      <c r="P17" s="19"/>
      <c r="R17" s="19"/>
      <c r="S17" s="19"/>
      <c r="T17" s="19"/>
      <c r="U17" s="19"/>
      <c r="V17" s="19"/>
    </row>
    <row r="18" spans="1:22" x14ac:dyDescent="0.25">
      <c r="A18" s="19"/>
      <c r="B18" s="19"/>
      <c r="C18" s="19"/>
      <c r="E18" s="17"/>
      <c r="F18" s="19"/>
      <c r="G18" s="19"/>
      <c r="H18" s="17"/>
      <c r="I18" s="17"/>
      <c r="J18" s="19"/>
      <c r="K18" s="19"/>
      <c r="M18" s="17"/>
      <c r="N18" s="19"/>
      <c r="O18" s="19"/>
      <c r="P18" s="19"/>
      <c r="R18" s="19"/>
      <c r="S18" s="19"/>
      <c r="T18" s="19"/>
      <c r="U18" s="19"/>
      <c r="V18" s="19"/>
    </row>
    <row r="19" spans="1:22" x14ac:dyDescent="0.25">
      <c r="A19" s="19"/>
      <c r="B19" s="19"/>
      <c r="C19" s="19"/>
      <c r="E19" s="17"/>
      <c r="F19" s="19"/>
      <c r="G19" s="19"/>
      <c r="H19" s="17"/>
      <c r="I19" s="17"/>
      <c r="J19" s="19"/>
      <c r="K19" s="19"/>
      <c r="M19" s="17"/>
      <c r="N19" s="19"/>
      <c r="O19" s="19"/>
      <c r="P19" s="19"/>
      <c r="R19" s="19"/>
      <c r="S19" s="19"/>
      <c r="T19" s="19"/>
      <c r="U19" s="19"/>
      <c r="V19" s="19"/>
    </row>
    <row r="20" spans="1:22" x14ac:dyDescent="0.25">
      <c r="E20" s="17"/>
      <c r="F20" s="19"/>
      <c r="H20" s="17"/>
      <c r="I20" s="17"/>
      <c r="J20" s="19"/>
    </row>
    <row r="21" spans="1:22" x14ac:dyDescent="0.25">
      <c r="L2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H2:H20" xr:uid="{00000000-0002-0000-1900-000000000000}">
      <formula1>israel_abroad</formula1>
    </dataValidation>
    <dataValidation type="list" allowBlank="1" showInputMessage="1" showErrorMessage="1" sqref="J2:J20" xr:uid="{00000000-0002-0000-1900-000001000000}">
      <formula1>Holding_interest</formula1>
    </dataValidation>
    <dataValidation type="list" allowBlank="1" showInputMessage="1" showErrorMessage="1" sqref="I2:I20" xr:uid="{00000000-0002-0000-1900-000002000000}">
      <formula1>Country_list</formula1>
    </dataValidation>
    <dataValidation type="list" allowBlank="1" showInputMessage="1" showErrorMessage="1" sqref="E2:E20" xr:uid="{00000000-0002-0000-1900-000003000000}">
      <formula1>Issuer_Number_Banks</formula1>
    </dataValidation>
    <dataValidation type="list" allowBlank="1" showInputMessage="1" showErrorMessage="1" sqref="L2:L20" xr:uid="{00000000-0002-0000-1900-000004000000}">
      <formula1>Rating_Agency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5000000}">
          <x14:formula1>
            <xm:f>'אפשרויות בחירה'!$C$992:$C$997</xm:f>
          </x14:formula1>
          <xm:sqref>F2:F20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1"/>
  <sheetViews>
    <sheetView rightToLeft="1" workbookViewId="0">
      <selection activeCell="A2" sqref="A2:XFD2"/>
    </sheetView>
  </sheetViews>
  <sheetFormatPr defaultColWidth="0" defaultRowHeight="13.8" x14ac:dyDescent="0.25"/>
  <cols>
    <col min="1" max="24" width="11.59765625" style="2" customWidth="1"/>
    <col min="25" max="25" width="9" style="2" hidden="1" customWidth="1"/>
    <col min="26" max="16384" width="9" style="2" hidden="1"/>
  </cols>
  <sheetData>
    <row r="1" spans="1:24" ht="52.8" x14ac:dyDescent="0.25">
      <c r="A1" s="18" t="s">
        <v>0</v>
      </c>
      <c r="B1" s="18" t="s">
        <v>1</v>
      </c>
      <c r="C1" s="18" t="s">
        <v>2160</v>
      </c>
      <c r="D1" s="18" t="s">
        <v>5</v>
      </c>
      <c r="E1" s="18" t="s">
        <v>2161</v>
      </c>
      <c r="F1" s="18" t="s">
        <v>134</v>
      </c>
      <c r="G1" s="153" t="s">
        <v>1565</v>
      </c>
      <c r="H1" s="18" t="s">
        <v>2162</v>
      </c>
      <c r="I1" s="18" t="s">
        <v>2163</v>
      </c>
      <c r="J1" s="18" t="s">
        <v>2164</v>
      </c>
      <c r="K1" s="163" t="s">
        <v>2165</v>
      </c>
      <c r="L1" s="18" t="s">
        <v>2166</v>
      </c>
      <c r="M1" s="18" t="s">
        <v>1571</v>
      </c>
      <c r="N1" s="18" t="s">
        <v>1573</v>
      </c>
      <c r="O1" s="18" t="s">
        <v>1572</v>
      </c>
      <c r="P1" s="153" t="s">
        <v>1574</v>
      </c>
      <c r="Q1" s="18" t="s">
        <v>11</v>
      </c>
      <c r="R1" s="18" t="s">
        <v>2122</v>
      </c>
      <c r="S1" s="18" t="s">
        <v>20</v>
      </c>
      <c r="T1" s="18" t="s">
        <v>21</v>
      </c>
      <c r="U1" s="18" t="s">
        <v>139</v>
      </c>
      <c r="V1" s="18" t="s">
        <v>22</v>
      </c>
      <c r="W1" s="140" t="s">
        <v>24</v>
      </c>
      <c r="X1" s="140" t="s">
        <v>25</v>
      </c>
    </row>
    <row r="2" spans="1:24" x14ac:dyDescent="0.25">
      <c r="A2" s="19">
        <v>161</v>
      </c>
      <c r="B2" s="19">
        <v>9943</v>
      </c>
      <c r="C2" s="19" t="s">
        <v>2167</v>
      </c>
      <c r="D2" s="19" t="s">
        <v>2168</v>
      </c>
      <c r="E2" s="19" t="s">
        <v>30</v>
      </c>
      <c r="F2" s="19" t="s">
        <v>150</v>
      </c>
      <c r="G2" s="154" t="s">
        <v>1675</v>
      </c>
      <c r="H2" s="19" t="s">
        <v>116</v>
      </c>
      <c r="I2" s="19" t="s">
        <v>116</v>
      </c>
      <c r="J2" s="19" t="s">
        <v>2169</v>
      </c>
      <c r="K2" s="19"/>
      <c r="L2" s="19" t="s">
        <v>2170</v>
      </c>
      <c r="M2" s="19" t="s">
        <v>1799</v>
      </c>
      <c r="N2" s="19" t="s">
        <v>2171</v>
      </c>
      <c r="O2" s="19" t="s">
        <v>1583</v>
      </c>
      <c r="P2" s="154" t="s">
        <v>1585</v>
      </c>
      <c r="Q2" s="17" t="s">
        <v>34</v>
      </c>
      <c r="R2" s="133">
        <v>567.50400000000002</v>
      </c>
      <c r="S2" s="133">
        <v>567.50400000000002</v>
      </c>
      <c r="T2" s="19"/>
      <c r="U2" s="19"/>
      <c r="V2" s="19" t="s">
        <v>36</v>
      </c>
      <c r="W2" s="147">
        <v>1</v>
      </c>
      <c r="X2" s="147">
        <v>2.8664381495087902E-4</v>
      </c>
    </row>
    <row r="3" spans="1:24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7"/>
      <c r="R3" s="19"/>
      <c r="S3" s="19"/>
      <c r="T3" s="19"/>
      <c r="U3" s="19"/>
      <c r="V3" s="19"/>
      <c r="W3" s="19"/>
      <c r="X3" s="19"/>
    </row>
    <row r="4" spans="1:24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7"/>
      <c r="R4" s="19"/>
      <c r="S4" s="19"/>
      <c r="T4" s="19"/>
      <c r="U4" s="19"/>
      <c r="V4" s="19"/>
      <c r="W4" s="19"/>
      <c r="X4" s="19"/>
    </row>
    <row r="5" spans="1:24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7"/>
      <c r="R5" s="19"/>
      <c r="S5" s="19"/>
      <c r="T5" s="19"/>
      <c r="U5" s="19"/>
      <c r="V5" s="19"/>
      <c r="W5" s="19"/>
      <c r="X5" s="19"/>
    </row>
    <row r="6" spans="1:24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7"/>
      <c r="R6" s="19"/>
      <c r="S6" s="19"/>
      <c r="T6" s="19"/>
      <c r="U6" s="19"/>
      <c r="V6" s="19"/>
      <c r="W6" s="19"/>
      <c r="X6" s="19"/>
    </row>
    <row r="7" spans="1:24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7"/>
      <c r="R7" s="19"/>
      <c r="S7" s="19"/>
      <c r="T7" s="19"/>
      <c r="U7" s="19"/>
      <c r="V7" s="19"/>
      <c r="W7" s="19"/>
      <c r="X7" s="19"/>
    </row>
    <row r="8" spans="1:24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7"/>
      <c r="R8" s="19"/>
      <c r="S8" s="19"/>
      <c r="T8" s="19"/>
      <c r="U8" s="19"/>
      <c r="V8" s="19"/>
      <c r="W8" s="19"/>
      <c r="X8" s="19"/>
    </row>
    <row r="9" spans="1:24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7"/>
      <c r="R9" s="19"/>
      <c r="S9" s="19"/>
      <c r="T9" s="19"/>
      <c r="U9" s="19"/>
      <c r="V9" s="19"/>
      <c r="W9" s="19"/>
      <c r="X9" s="19"/>
    </row>
    <row r="10" spans="1:24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9"/>
      <c r="S10" s="19"/>
      <c r="T10" s="19"/>
      <c r="U10" s="19"/>
      <c r="V10" s="19"/>
      <c r="W10" s="19"/>
      <c r="X10" s="19"/>
    </row>
    <row r="11" spans="1:24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7"/>
      <c r="R11" s="19"/>
      <c r="S11" s="19"/>
      <c r="T11" s="19"/>
      <c r="U11" s="19"/>
      <c r="V11" s="19"/>
      <c r="W11" s="19"/>
      <c r="X11" s="19"/>
    </row>
    <row r="12" spans="1:24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7"/>
      <c r="R12" s="19"/>
      <c r="S12" s="19"/>
      <c r="T12" s="19"/>
      <c r="U12" s="19"/>
      <c r="V12" s="19"/>
      <c r="W12" s="19"/>
      <c r="X12" s="19"/>
    </row>
    <row r="13" spans="1:24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7"/>
      <c r="R13" s="19"/>
      <c r="S13" s="19"/>
      <c r="T13" s="19"/>
      <c r="U13" s="19"/>
      <c r="V13" s="19"/>
      <c r="W13" s="19"/>
      <c r="X13" s="19"/>
    </row>
    <row r="14" spans="1:24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7"/>
      <c r="R14" s="19"/>
      <c r="S14" s="19"/>
      <c r="T14" s="19"/>
      <c r="U14" s="19"/>
      <c r="V14" s="19"/>
      <c r="W14" s="19"/>
      <c r="X14" s="19"/>
    </row>
    <row r="15" spans="1:24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7"/>
      <c r="R15" s="19"/>
      <c r="S15" s="19"/>
      <c r="T15" s="19"/>
      <c r="U15" s="19"/>
      <c r="V15" s="19"/>
      <c r="W15" s="19"/>
      <c r="X15" s="19"/>
    </row>
    <row r="16" spans="1:24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7"/>
      <c r="R16" s="19"/>
      <c r="S16" s="19"/>
      <c r="T16" s="19"/>
      <c r="U16" s="19"/>
      <c r="V16" s="19"/>
      <c r="W16" s="19"/>
      <c r="X16" s="19"/>
    </row>
    <row r="17" spans="1:24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7"/>
      <c r="R17" s="19"/>
      <c r="S17" s="19"/>
      <c r="T17" s="19"/>
      <c r="U17" s="19"/>
      <c r="V17" s="19"/>
      <c r="W17" s="19"/>
      <c r="X17" s="19"/>
    </row>
    <row r="18" spans="1:24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7"/>
      <c r="R18" s="19"/>
      <c r="S18" s="19"/>
      <c r="T18" s="19"/>
      <c r="U18" s="19"/>
      <c r="V18" s="19"/>
      <c r="W18" s="19"/>
      <c r="X18" s="19"/>
    </row>
    <row r="19" spans="1:24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7"/>
      <c r="R19" s="19"/>
      <c r="S19" s="19"/>
      <c r="T19" s="19"/>
      <c r="U19" s="19"/>
      <c r="V19" s="19"/>
      <c r="W19" s="19"/>
      <c r="X19" s="19"/>
    </row>
    <row r="20" spans="1:24" x14ac:dyDescent="0.25">
      <c r="D20" s="19"/>
      <c r="E20" s="19"/>
      <c r="F20" s="19"/>
      <c r="H20" s="19"/>
      <c r="I20" s="19"/>
      <c r="L20" s="19"/>
      <c r="M20" s="19"/>
      <c r="O20" s="19"/>
      <c r="V20" s="19"/>
    </row>
    <row r="21" spans="1:24" x14ac:dyDescent="0.25">
      <c r="D21" s="19"/>
      <c r="E21" s="19"/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dataValidations count="8">
    <dataValidation type="list" allowBlank="1" showInputMessage="1" showErrorMessage="1" sqref="F2:F20" xr:uid="{00000000-0002-0000-1A00-000000000000}">
      <formula1>Holding_interest</formula1>
    </dataValidation>
    <dataValidation type="list" allowBlank="1" showInputMessage="1" showErrorMessage="1" sqref="V2:V20" xr:uid="{00000000-0002-0000-1A00-000001000000}">
      <formula1>In_the_books</formula1>
    </dataValidation>
    <dataValidation type="list" allowBlank="1" showInputMessage="1" showErrorMessage="1" sqref="L2:L20" xr:uid="{00000000-0002-0000-1A00-000002000000}">
      <formula1>Valuation_Method</formula1>
    </dataValidation>
    <dataValidation type="list" allowBlank="1" showInputMessage="1" showErrorMessage="1" sqref="O2:O20" xr:uid="{00000000-0002-0000-1A00-000003000000}">
      <formula1>Dependence_Independence</formula1>
    </dataValidation>
    <dataValidation type="list" allowBlank="1" showInputMessage="1" showErrorMessage="1" sqref="E2:E21" xr:uid="{00000000-0002-0000-1A00-000004000000}">
      <formula1>Country_list</formula1>
    </dataValidation>
    <dataValidation type="list" allowBlank="1" showInputMessage="1" showErrorMessage="1" sqref="I2:I20" xr:uid="{00000000-0002-0000-1A00-000005000000}">
      <formula1>real_estate_lifestage</formula1>
    </dataValidation>
    <dataValidation type="list" allowBlank="1" showInputMessage="1" showErrorMessage="1" sqref="M2:M20" xr:uid="{00000000-0002-0000-1A00-000006000000}">
      <formula1>Valuation_Realestate</formula1>
    </dataValidation>
    <dataValidation type="list" allowBlank="1" showInputMessage="1" showErrorMessage="1" sqref="H2:H20" xr:uid="{00000000-0002-0000-1A00-000007000000}">
      <formula1>Real_Estate_Main_Use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8000000}">
          <x14:formula1>
            <xm:f>'אפשרויות בחירה'!$C$998:$C$999</xm:f>
          </x14:formula1>
          <xm:sqref>D2:D21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22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23" width="11.59765625" style="2" customWidth="1"/>
    <col min="24" max="24" width="9" style="2" hidden="1" customWidth="1"/>
    <col min="25" max="16384" width="9" style="2" hidden="1"/>
  </cols>
  <sheetData>
    <row r="1" spans="1:23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133</v>
      </c>
      <c r="M1" s="18" t="s">
        <v>134</v>
      </c>
      <c r="N1" s="18" t="s">
        <v>11</v>
      </c>
      <c r="O1" s="18" t="s">
        <v>1571</v>
      </c>
      <c r="P1" s="18" t="s">
        <v>1572</v>
      </c>
      <c r="Q1" s="18" t="s">
        <v>1574</v>
      </c>
      <c r="R1" s="18" t="s">
        <v>1575</v>
      </c>
      <c r="S1" s="18" t="s">
        <v>2172</v>
      </c>
      <c r="T1" s="18" t="s">
        <v>2173</v>
      </c>
      <c r="U1" s="18" t="s">
        <v>20</v>
      </c>
      <c r="V1" s="18" t="s">
        <v>24</v>
      </c>
      <c r="W1" s="18" t="s">
        <v>25</v>
      </c>
    </row>
    <row r="2" spans="1:23" x14ac:dyDescent="0.25">
      <c r="A2" s="19"/>
      <c r="B2" s="19"/>
      <c r="C2" s="19"/>
      <c r="D2" s="19"/>
      <c r="E2" s="17"/>
      <c r="F2" s="19"/>
      <c r="G2" s="19"/>
      <c r="H2" s="19"/>
      <c r="I2" s="19"/>
      <c r="J2" s="17"/>
      <c r="K2" s="17"/>
      <c r="L2" s="19"/>
      <c r="M2" s="19"/>
      <c r="N2" s="17"/>
      <c r="O2" s="19"/>
      <c r="P2" s="19"/>
      <c r="Q2" s="19"/>
      <c r="R2" s="19"/>
      <c r="S2" s="19"/>
      <c r="T2" s="19"/>
      <c r="U2" s="19"/>
      <c r="V2" s="19"/>
      <c r="W2" s="19"/>
    </row>
    <row r="3" spans="1:23" x14ac:dyDescent="0.25">
      <c r="A3" s="19"/>
      <c r="B3" s="19"/>
      <c r="C3" s="19"/>
      <c r="D3" s="19"/>
      <c r="E3" s="17"/>
      <c r="F3" s="19"/>
      <c r="G3" s="19"/>
      <c r="H3" s="19"/>
      <c r="I3" s="19"/>
      <c r="J3" s="17"/>
      <c r="K3" s="17"/>
      <c r="L3" s="19"/>
      <c r="M3" s="19"/>
      <c r="N3" s="17"/>
      <c r="O3" s="19"/>
      <c r="P3" s="19"/>
      <c r="Q3" s="19"/>
      <c r="R3" s="19"/>
      <c r="S3" s="19"/>
      <c r="T3" s="19"/>
      <c r="U3" s="19"/>
      <c r="V3" s="19"/>
      <c r="W3" s="19"/>
    </row>
    <row r="4" spans="1:23" x14ac:dyDescent="0.25">
      <c r="A4" s="19"/>
      <c r="B4" s="19"/>
      <c r="C4" s="19"/>
      <c r="D4" s="19"/>
      <c r="E4" s="17"/>
      <c r="F4" s="19"/>
      <c r="G4" s="19"/>
      <c r="H4" s="19"/>
      <c r="I4" s="19"/>
      <c r="J4" s="17"/>
      <c r="K4" s="17"/>
      <c r="L4" s="19"/>
      <c r="M4" s="19"/>
      <c r="N4" s="17"/>
      <c r="O4" s="19"/>
      <c r="P4" s="19"/>
      <c r="Q4" s="19"/>
      <c r="R4" s="19"/>
      <c r="S4" s="19"/>
      <c r="T4" s="19"/>
      <c r="U4" s="19"/>
      <c r="V4" s="19"/>
      <c r="W4" s="19"/>
    </row>
    <row r="5" spans="1:23" x14ac:dyDescent="0.25">
      <c r="A5" s="19"/>
      <c r="B5" s="19"/>
      <c r="C5" s="19"/>
      <c r="D5" s="19"/>
      <c r="E5" s="17"/>
      <c r="F5" s="19"/>
      <c r="G5" s="19"/>
      <c r="H5" s="19"/>
      <c r="I5" s="19"/>
      <c r="J5" s="17"/>
      <c r="K5" s="17"/>
      <c r="L5" s="19"/>
      <c r="M5" s="19"/>
      <c r="N5" s="17"/>
      <c r="O5" s="19"/>
      <c r="P5" s="19"/>
      <c r="Q5" s="19"/>
      <c r="R5" s="19"/>
      <c r="S5" s="19"/>
      <c r="T5" s="19"/>
      <c r="U5" s="19"/>
      <c r="V5" s="19"/>
      <c r="W5" s="19"/>
    </row>
    <row r="6" spans="1:23" x14ac:dyDescent="0.25">
      <c r="A6" s="19"/>
      <c r="B6" s="19"/>
      <c r="C6" s="19"/>
      <c r="D6" s="19"/>
      <c r="E6" s="17"/>
      <c r="F6" s="19"/>
      <c r="G6" s="19"/>
      <c r="H6" s="19"/>
      <c r="I6" s="19"/>
      <c r="J6" s="17"/>
      <c r="K6" s="17"/>
      <c r="L6" s="19"/>
      <c r="M6" s="19"/>
      <c r="N6" s="17"/>
      <c r="O6" s="19"/>
      <c r="P6" s="19"/>
      <c r="Q6" s="19"/>
      <c r="R6" s="19"/>
      <c r="S6" s="19"/>
      <c r="T6" s="19"/>
      <c r="U6" s="19"/>
      <c r="V6" s="19"/>
      <c r="W6" s="19"/>
    </row>
    <row r="7" spans="1:23" x14ac:dyDescent="0.25">
      <c r="A7" s="19"/>
      <c r="B7" s="19"/>
      <c r="C7" s="19"/>
      <c r="D7" s="19"/>
      <c r="E7" s="17"/>
      <c r="F7" s="19"/>
      <c r="G7" s="19"/>
      <c r="H7" s="19"/>
      <c r="I7" s="19"/>
      <c r="J7" s="17"/>
      <c r="K7" s="17"/>
      <c r="L7" s="19"/>
      <c r="M7" s="19"/>
      <c r="N7" s="17"/>
      <c r="O7" s="19"/>
      <c r="P7" s="19"/>
      <c r="Q7" s="19"/>
      <c r="R7" s="19"/>
      <c r="S7" s="19"/>
      <c r="T7" s="19"/>
      <c r="U7" s="19"/>
      <c r="V7" s="19"/>
      <c r="W7" s="19"/>
    </row>
    <row r="8" spans="1:23" x14ac:dyDescent="0.25">
      <c r="A8" s="19"/>
      <c r="B8" s="19"/>
      <c r="C8" s="19"/>
      <c r="D8" s="19"/>
      <c r="E8" s="17"/>
      <c r="F8" s="19"/>
      <c r="G8" s="19"/>
      <c r="H8" s="19"/>
      <c r="I8" s="19"/>
      <c r="J8" s="17"/>
      <c r="K8" s="17"/>
      <c r="L8" s="19"/>
      <c r="M8" s="19"/>
      <c r="N8" s="17"/>
      <c r="O8" s="19"/>
      <c r="P8" s="19"/>
      <c r="Q8" s="19"/>
      <c r="R8" s="19"/>
      <c r="S8" s="19"/>
      <c r="T8" s="19"/>
      <c r="U8" s="19"/>
      <c r="V8" s="19"/>
      <c r="W8" s="19"/>
    </row>
    <row r="9" spans="1:23" x14ac:dyDescent="0.25">
      <c r="A9" s="19"/>
      <c r="B9" s="19"/>
      <c r="C9" s="19"/>
      <c r="D9" s="19"/>
      <c r="E9" s="17"/>
      <c r="F9" s="19"/>
      <c r="G9" s="19"/>
      <c r="H9" s="19"/>
      <c r="I9" s="19"/>
      <c r="J9" s="17"/>
      <c r="K9" s="17"/>
      <c r="L9" s="19"/>
      <c r="M9" s="19"/>
      <c r="N9" s="17"/>
      <c r="O9" s="19"/>
      <c r="P9" s="19"/>
      <c r="Q9" s="19"/>
      <c r="R9" s="19"/>
      <c r="S9" s="19"/>
      <c r="T9" s="19"/>
      <c r="U9" s="19"/>
      <c r="V9" s="19"/>
      <c r="W9" s="19"/>
    </row>
    <row r="10" spans="1:23" x14ac:dyDescent="0.25">
      <c r="A10" s="19"/>
      <c r="B10" s="19"/>
      <c r="C10" s="19"/>
      <c r="D10" s="19"/>
      <c r="E10" s="17"/>
      <c r="F10" s="19"/>
      <c r="G10" s="19"/>
      <c r="H10" s="19"/>
      <c r="I10" s="19"/>
      <c r="J10" s="17"/>
      <c r="K10" s="17"/>
      <c r="L10" s="19"/>
      <c r="M10" s="19"/>
      <c r="N10" s="17"/>
      <c r="O10" s="19"/>
      <c r="P10" s="19"/>
      <c r="Q10" s="19"/>
      <c r="R10" s="19"/>
      <c r="S10" s="19"/>
      <c r="T10" s="19"/>
      <c r="U10" s="19"/>
      <c r="V10" s="19"/>
      <c r="W10" s="19"/>
    </row>
    <row r="11" spans="1:23" x14ac:dyDescent="0.25">
      <c r="A11" s="19"/>
      <c r="B11" s="19"/>
      <c r="C11" s="19"/>
      <c r="D11" s="19"/>
      <c r="E11" s="17"/>
      <c r="F11" s="19"/>
      <c r="G11" s="19"/>
      <c r="H11" s="19"/>
      <c r="I11" s="19"/>
      <c r="J11" s="17"/>
      <c r="K11" s="17"/>
      <c r="L11" s="19"/>
      <c r="M11" s="19"/>
      <c r="N11" s="17"/>
      <c r="O11" s="19"/>
      <c r="P11" s="19"/>
      <c r="Q11" s="19"/>
      <c r="R11" s="19"/>
      <c r="S11" s="19"/>
      <c r="T11" s="19"/>
      <c r="U11" s="19"/>
      <c r="V11" s="19"/>
      <c r="W11" s="19"/>
    </row>
    <row r="12" spans="1:23" x14ac:dyDescent="0.25">
      <c r="A12" s="19"/>
      <c r="B12" s="19"/>
      <c r="C12" s="19"/>
      <c r="D12" s="19"/>
      <c r="E12" s="17"/>
      <c r="F12" s="19"/>
      <c r="G12" s="19"/>
      <c r="H12" s="19"/>
      <c r="I12" s="19"/>
      <c r="J12" s="17"/>
      <c r="K12" s="17"/>
      <c r="L12" s="19"/>
      <c r="M12" s="19"/>
      <c r="N12" s="17"/>
      <c r="O12" s="19"/>
      <c r="P12" s="19"/>
      <c r="Q12" s="19"/>
      <c r="R12" s="19"/>
      <c r="S12" s="19"/>
      <c r="T12" s="19"/>
      <c r="U12" s="19"/>
      <c r="V12" s="19"/>
      <c r="W12" s="19"/>
    </row>
    <row r="13" spans="1:23" x14ac:dyDescent="0.25">
      <c r="A13" s="19"/>
      <c r="B13" s="19"/>
      <c r="C13" s="19"/>
      <c r="D13" s="19"/>
      <c r="E13" s="17"/>
      <c r="F13" s="19"/>
      <c r="G13" s="19"/>
      <c r="H13" s="19"/>
      <c r="I13" s="19"/>
      <c r="J13" s="17"/>
      <c r="K13" s="17"/>
      <c r="L13" s="19"/>
      <c r="M13" s="19"/>
      <c r="N13" s="17"/>
      <c r="O13" s="19"/>
      <c r="P13" s="19"/>
      <c r="Q13" s="19"/>
      <c r="R13" s="19"/>
      <c r="S13" s="19"/>
      <c r="T13" s="19"/>
      <c r="U13" s="19"/>
      <c r="V13" s="19"/>
      <c r="W13" s="19"/>
    </row>
    <row r="14" spans="1:23" x14ac:dyDescent="0.25">
      <c r="A14" s="19"/>
      <c r="B14" s="19"/>
      <c r="C14" s="19"/>
      <c r="D14" s="19"/>
      <c r="E14" s="17"/>
      <c r="F14" s="19"/>
      <c r="G14" s="19"/>
      <c r="H14" s="19"/>
      <c r="I14" s="19"/>
      <c r="J14" s="17"/>
      <c r="K14" s="17"/>
      <c r="L14" s="19"/>
      <c r="M14" s="19"/>
      <c r="N14" s="17"/>
      <c r="O14" s="19"/>
      <c r="P14" s="19"/>
      <c r="Q14" s="19"/>
      <c r="R14" s="19"/>
      <c r="S14" s="19"/>
      <c r="T14" s="19"/>
      <c r="U14" s="19"/>
      <c r="V14" s="19"/>
      <c r="W14" s="19"/>
    </row>
    <row r="15" spans="1:23" x14ac:dyDescent="0.25">
      <c r="A15" s="19"/>
      <c r="B15" s="19"/>
      <c r="C15" s="19"/>
      <c r="D15" s="19"/>
      <c r="E15" s="17"/>
      <c r="F15" s="19"/>
      <c r="G15" s="19"/>
      <c r="H15" s="19"/>
      <c r="I15" s="19"/>
      <c r="J15" s="17"/>
      <c r="K15" s="17"/>
      <c r="L15" s="19"/>
      <c r="M15" s="19"/>
      <c r="N15" s="17"/>
      <c r="O15" s="19"/>
      <c r="P15" s="19"/>
      <c r="Q15" s="19"/>
      <c r="R15" s="19"/>
      <c r="S15" s="19"/>
      <c r="T15" s="19"/>
      <c r="U15" s="19"/>
      <c r="V15" s="19"/>
      <c r="W15" s="19"/>
    </row>
    <row r="16" spans="1:23" x14ac:dyDescent="0.25">
      <c r="A16" s="25"/>
      <c r="B16" s="19"/>
      <c r="C16" s="19"/>
      <c r="D16" s="19"/>
      <c r="E16" s="17"/>
      <c r="F16" s="19"/>
      <c r="G16" s="19"/>
      <c r="H16" s="19"/>
      <c r="I16" s="19"/>
      <c r="J16" s="17"/>
      <c r="K16" s="17"/>
      <c r="L16" s="19"/>
      <c r="M16" s="19"/>
      <c r="N16" s="17"/>
      <c r="O16" s="19"/>
      <c r="P16" s="19"/>
      <c r="Q16" s="19"/>
      <c r="R16" s="19"/>
      <c r="S16" s="19"/>
      <c r="T16" s="19"/>
      <c r="U16" s="19"/>
      <c r="V16" s="19"/>
      <c r="W16" s="19"/>
    </row>
    <row r="17" spans="1:23" x14ac:dyDescent="0.25">
      <c r="A17" s="19"/>
      <c r="B17" s="19"/>
      <c r="C17" s="19"/>
      <c r="D17" s="19"/>
      <c r="E17" s="17"/>
      <c r="F17" s="19"/>
      <c r="G17" s="19"/>
      <c r="H17" s="19"/>
      <c r="I17" s="19"/>
      <c r="J17" s="17"/>
      <c r="K17" s="17"/>
      <c r="L17" s="19"/>
      <c r="M17" s="19"/>
      <c r="N17" s="17"/>
      <c r="O17" s="19"/>
      <c r="P17" s="19"/>
      <c r="Q17" s="19"/>
      <c r="R17" s="19"/>
      <c r="S17" s="19"/>
      <c r="T17" s="19"/>
      <c r="U17" s="19"/>
      <c r="V17" s="19"/>
      <c r="W17" s="19"/>
    </row>
    <row r="18" spans="1:23" x14ac:dyDescent="0.25">
      <c r="A18" s="19"/>
      <c r="B18" s="19"/>
      <c r="C18" s="19"/>
      <c r="D18" s="19"/>
      <c r="E18" s="17"/>
      <c r="F18" s="19"/>
      <c r="G18" s="19"/>
      <c r="H18" s="19"/>
      <c r="I18" s="19"/>
      <c r="J18" s="17"/>
      <c r="K18" s="17"/>
      <c r="L18" s="19"/>
      <c r="M18" s="19"/>
      <c r="N18" s="17"/>
      <c r="O18" s="19"/>
      <c r="P18" s="19"/>
      <c r="Q18" s="19"/>
      <c r="R18" s="19"/>
      <c r="S18" s="19"/>
      <c r="T18" s="19"/>
      <c r="U18" s="19"/>
      <c r="V18" s="19"/>
      <c r="W18" s="19"/>
    </row>
    <row r="19" spans="1:23" x14ac:dyDescent="0.25">
      <c r="A19" s="24"/>
      <c r="B19" s="19"/>
      <c r="C19" s="19"/>
      <c r="D19" s="19"/>
      <c r="E19" s="17"/>
      <c r="F19" s="19"/>
      <c r="G19" s="19"/>
      <c r="H19" s="19"/>
      <c r="J19" s="17"/>
      <c r="K19" s="17"/>
      <c r="L19" s="19"/>
      <c r="M19" s="19"/>
      <c r="N19" s="17"/>
      <c r="O19" s="19"/>
      <c r="P19" s="19"/>
      <c r="Q19" s="19"/>
      <c r="R19" s="19"/>
      <c r="S19" s="19"/>
      <c r="T19" s="19"/>
      <c r="U19" s="19"/>
      <c r="V19" s="19"/>
      <c r="W19" s="19"/>
    </row>
    <row r="20" spans="1:23" x14ac:dyDescent="0.25">
      <c r="A20" s="7"/>
      <c r="E20" s="17"/>
      <c r="H20" s="19"/>
      <c r="I20" s="19"/>
      <c r="J20" s="17"/>
      <c r="K20" s="17"/>
      <c r="L20" s="19"/>
      <c r="M20" s="19"/>
      <c r="O20" s="19"/>
      <c r="P20" s="19"/>
    </row>
    <row r="22" spans="1:23" x14ac:dyDescent="0.25">
      <c r="A22" s="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B00-000000000000}">
      <formula1>israel_abroad</formula1>
    </dataValidation>
    <dataValidation type="list" allowBlank="1" showInputMessage="1" showErrorMessage="1" sqref="M2:M20" xr:uid="{00000000-0002-0000-1B00-000001000000}">
      <formula1>Holding_interest</formula1>
    </dataValidation>
    <dataValidation type="list" allowBlank="1" showInputMessage="1" showErrorMessage="1" sqref="O2:O20" xr:uid="{00000000-0002-0000-1B00-000002000000}">
      <formula1>Valuation</formula1>
    </dataValidation>
    <dataValidation type="list" allowBlank="1" showInputMessage="1" showErrorMessage="1" sqref="P2:P20" xr:uid="{00000000-0002-0000-1B00-000003000000}">
      <formula1>Dependence_Independence</formula1>
    </dataValidation>
    <dataValidation type="list" allowBlank="1" showInputMessage="1" showErrorMessage="1" sqref="K2:K20" xr:uid="{00000000-0002-0000-1B00-000004000000}">
      <formula1>Country_list</formula1>
    </dataValidation>
    <dataValidation type="list" allowBlank="1" showInputMessage="1" showErrorMessage="1" sqref="E3:E20" xr:uid="{00000000-0002-0000-1B00-000005000000}">
      <formula1>Issuer_Number_Type_2</formula1>
    </dataValidation>
    <dataValidation type="list" allowBlank="1" showInputMessage="1" showErrorMessage="1" sqref="E2" xr:uid="{00000000-0002-0000-1B00-000006000000}">
      <formula1>Issuer_Number_Type_3</formula1>
    </dataValidation>
    <dataValidation type="list" allowBlank="1" showInputMessage="1" showErrorMessage="1" sqref="H2:H20" xr:uid="{00000000-0002-0000-1B00-000007000000}">
      <formula1>Type_of_Security_ID_Fund</formula1>
    </dataValidation>
    <dataValidation type="list" allowBlank="1" showInputMessage="1" showErrorMessage="1" sqref="L2:L20" xr:uid="{00000000-0002-0000-1B00-000008000000}">
      <formula1>Industry_Sector</formula1>
    </dataValidation>
    <dataValidation type="list" allowBlank="1" showInputMessage="1" showErrorMessage="1" sqref="I20" xr:uid="{00000000-0002-0000-1B00-000009000000}">
      <formula1>#REF!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A000000}">
          <x14:formula1>
            <xm:f>'אפשרויות בחירה'!$C$1034:$C$1036</xm:f>
          </x14:formula1>
          <xm:sqref>I2:I18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6"/>
  <sheetViews>
    <sheetView rightToLeft="1" workbookViewId="0">
      <selection activeCell="D8" sqref="D8"/>
    </sheetView>
  </sheetViews>
  <sheetFormatPr defaultColWidth="0" defaultRowHeight="13.8" x14ac:dyDescent="0.25"/>
  <cols>
    <col min="1" max="18" width="11.59765625" style="2" customWidth="1"/>
    <col min="19" max="19" width="9" style="2" hidden="1" customWidth="1"/>
    <col min="20" max="16384" width="9" style="2" hidden="1"/>
  </cols>
  <sheetData>
    <row r="1" spans="1:18" ht="52.8" x14ac:dyDescent="0.25">
      <c r="A1" s="18" t="s">
        <v>0</v>
      </c>
      <c r="B1" s="18" t="s">
        <v>1</v>
      </c>
      <c r="C1" s="18" t="s">
        <v>2174</v>
      </c>
      <c r="D1" s="18" t="s">
        <v>2175</v>
      </c>
      <c r="E1" s="18" t="s">
        <v>5</v>
      </c>
      <c r="F1" s="18" t="s">
        <v>6</v>
      </c>
      <c r="G1" s="18" t="s">
        <v>7</v>
      </c>
      <c r="H1" s="18" t="s">
        <v>134</v>
      </c>
      <c r="I1" s="153" t="s">
        <v>2176</v>
      </c>
      <c r="J1" s="18" t="s">
        <v>11</v>
      </c>
      <c r="K1" s="153" t="s">
        <v>1574</v>
      </c>
      <c r="L1" s="18" t="s">
        <v>2158</v>
      </c>
      <c r="M1" s="138" t="s">
        <v>18</v>
      </c>
      <c r="N1" s="18" t="s">
        <v>20</v>
      </c>
      <c r="O1" s="18" t="s">
        <v>21</v>
      </c>
      <c r="P1" s="18" t="s">
        <v>22</v>
      </c>
      <c r="Q1" s="140" t="s">
        <v>24</v>
      </c>
      <c r="R1" s="140" t="s">
        <v>25</v>
      </c>
    </row>
    <row r="2" spans="1:18" x14ac:dyDescent="0.25">
      <c r="A2" s="19">
        <v>14076</v>
      </c>
      <c r="B2" s="19">
        <v>14077</v>
      </c>
      <c r="C2" s="24" t="s">
        <v>2177</v>
      </c>
      <c r="D2" s="24" t="s">
        <v>2178</v>
      </c>
      <c r="E2" s="24" t="s">
        <v>2179</v>
      </c>
      <c r="F2" s="17" t="s">
        <v>30</v>
      </c>
      <c r="G2" s="17" t="s">
        <v>30</v>
      </c>
      <c r="H2" s="19" t="s">
        <v>150</v>
      </c>
      <c r="I2" s="19"/>
      <c r="J2" s="17" t="s">
        <v>34</v>
      </c>
      <c r="K2" s="154" t="s">
        <v>1585</v>
      </c>
      <c r="L2" s="131">
        <v>-7.2110000000000003</v>
      </c>
      <c r="M2" s="146">
        <v>1</v>
      </c>
      <c r="N2" s="133">
        <v>-7.2110000000000003</v>
      </c>
      <c r="O2" s="19"/>
      <c r="P2" s="17" t="s">
        <v>36</v>
      </c>
      <c r="Q2" s="147">
        <v>0.550667360107162</v>
      </c>
      <c r="R2" s="147">
        <v>-2.8208996137551198E-4</v>
      </c>
    </row>
    <row r="3" spans="1:18" x14ac:dyDescent="0.25">
      <c r="A3" s="19">
        <v>14076</v>
      </c>
      <c r="B3" s="19">
        <v>14077</v>
      </c>
      <c r="C3" s="24" t="s">
        <v>2180</v>
      </c>
      <c r="D3" s="19" t="s">
        <v>2181</v>
      </c>
      <c r="E3" s="24" t="s">
        <v>2182</v>
      </c>
      <c r="F3" s="17" t="s">
        <v>30</v>
      </c>
      <c r="G3" s="17" t="s">
        <v>30</v>
      </c>
      <c r="H3" s="19" t="s">
        <v>150</v>
      </c>
      <c r="I3" s="19"/>
      <c r="J3" s="17" t="s">
        <v>34</v>
      </c>
      <c r="K3" s="154" t="s">
        <v>1585</v>
      </c>
      <c r="L3" s="131">
        <v>-5.8840000000000003</v>
      </c>
      <c r="M3" s="146">
        <v>1</v>
      </c>
      <c r="N3" s="133">
        <v>-5.8840000000000003</v>
      </c>
      <c r="O3" s="19"/>
      <c r="P3" s="17" t="s">
        <v>36</v>
      </c>
      <c r="Q3" s="147">
        <v>0.449332639892837</v>
      </c>
      <c r="R3" s="147">
        <v>-2.3017929918247001E-4</v>
      </c>
    </row>
    <row r="4" spans="1:18" x14ac:dyDescent="0.25">
      <c r="A4" s="19">
        <v>14076</v>
      </c>
      <c r="B4" s="19">
        <v>14078</v>
      </c>
      <c r="C4" s="24" t="s">
        <v>2177</v>
      </c>
      <c r="D4" s="19" t="s">
        <v>2178</v>
      </c>
      <c r="E4" s="24" t="s">
        <v>2179</v>
      </c>
      <c r="F4" s="17" t="s">
        <v>30</v>
      </c>
      <c r="G4" s="17" t="s">
        <v>30</v>
      </c>
      <c r="H4" s="19" t="s">
        <v>150</v>
      </c>
      <c r="I4" s="19"/>
      <c r="J4" s="17" t="s">
        <v>34</v>
      </c>
      <c r="K4" s="154" t="s">
        <v>1585</v>
      </c>
      <c r="L4" s="131">
        <v>-0.82099999999999995</v>
      </c>
      <c r="M4" s="146">
        <v>1</v>
      </c>
      <c r="N4" s="133">
        <v>-0.82099999999999995</v>
      </c>
      <c r="O4" s="19"/>
      <c r="P4" s="17" t="s">
        <v>36</v>
      </c>
      <c r="Q4" s="147">
        <v>0.92911888238557305</v>
      </c>
      <c r="R4" s="147">
        <v>-2.6239812771685202E-4</v>
      </c>
    </row>
    <row r="5" spans="1:18" x14ac:dyDescent="0.25">
      <c r="A5" s="19">
        <v>14076</v>
      </c>
      <c r="B5" s="19">
        <v>14078</v>
      </c>
      <c r="C5" s="24" t="s">
        <v>2183</v>
      </c>
      <c r="D5" s="19" t="s">
        <v>2184</v>
      </c>
      <c r="E5" s="24" t="s">
        <v>2179</v>
      </c>
      <c r="F5" s="17" t="s">
        <v>30</v>
      </c>
      <c r="G5" s="17" t="s">
        <v>30</v>
      </c>
      <c r="H5" s="19" t="s">
        <v>150</v>
      </c>
      <c r="I5" s="19"/>
      <c r="J5" s="17" t="s">
        <v>34</v>
      </c>
      <c r="K5" s="154" t="s">
        <v>1585</v>
      </c>
      <c r="L5" s="131">
        <v>0</v>
      </c>
      <c r="M5" s="146">
        <v>1</v>
      </c>
      <c r="N5" s="133">
        <v>0</v>
      </c>
      <c r="O5" s="19"/>
      <c r="P5" s="17" t="s">
        <v>36</v>
      </c>
      <c r="Q5" s="147">
        <v>1.9245791398263401E-4</v>
      </c>
      <c r="R5" s="147">
        <v>-5.4353212759674401E-8</v>
      </c>
    </row>
    <row r="6" spans="1:18" x14ac:dyDescent="0.25">
      <c r="A6" s="19">
        <v>14076</v>
      </c>
      <c r="B6" s="19">
        <v>14078</v>
      </c>
      <c r="C6" s="24" t="s">
        <v>2180</v>
      </c>
      <c r="D6" s="19" t="s">
        <v>2181</v>
      </c>
      <c r="E6" s="24" t="s">
        <v>2182</v>
      </c>
      <c r="F6" s="17" t="s">
        <v>30</v>
      </c>
      <c r="G6" s="17" t="s">
        <v>30</v>
      </c>
      <c r="H6" s="19" t="s">
        <v>150</v>
      </c>
      <c r="I6" s="19"/>
      <c r="J6" s="17" t="s">
        <v>34</v>
      </c>
      <c r="K6" s="154" t="s">
        <v>1585</v>
      </c>
      <c r="L6" s="131">
        <v>-6.2E-2</v>
      </c>
      <c r="M6" s="146">
        <v>1</v>
      </c>
      <c r="N6" s="133">
        <v>-6.2E-2</v>
      </c>
      <c r="O6" s="19"/>
      <c r="P6" s="17" t="s">
        <v>36</v>
      </c>
      <c r="Q6" s="147">
        <v>7.0688659700444897E-2</v>
      </c>
      <c r="R6" s="147">
        <v>-1.9963615321847499E-5</v>
      </c>
    </row>
    <row r="7" spans="1:18" x14ac:dyDescent="0.25">
      <c r="A7" s="19">
        <v>14076</v>
      </c>
      <c r="B7" s="19">
        <v>14079</v>
      </c>
      <c r="C7" s="24" t="s">
        <v>2177</v>
      </c>
      <c r="D7" s="19" t="s">
        <v>2178</v>
      </c>
      <c r="E7" s="24" t="s">
        <v>2179</v>
      </c>
      <c r="F7" s="17" t="s">
        <v>30</v>
      </c>
      <c r="G7" s="17" t="s">
        <v>30</v>
      </c>
      <c r="H7" s="19" t="s">
        <v>150</v>
      </c>
      <c r="I7" s="19"/>
      <c r="J7" s="17" t="s">
        <v>34</v>
      </c>
      <c r="K7" s="154" t="s">
        <v>1585</v>
      </c>
      <c r="L7" s="131">
        <v>-3.5819999999999999</v>
      </c>
      <c r="M7" s="146">
        <v>1</v>
      </c>
      <c r="N7" s="133">
        <v>-3.5819999999999999</v>
      </c>
      <c r="O7" s="19"/>
      <c r="P7" s="17" t="s">
        <v>36</v>
      </c>
      <c r="Q7" s="147">
        <v>0.40239991643088002</v>
      </c>
      <c r="R7" s="147">
        <v>-2.81573141552238E-4</v>
      </c>
    </row>
    <row r="8" spans="1:18" x14ac:dyDescent="0.25">
      <c r="A8" s="19">
        <v>14076</v>
      </c>
      <c r="B8" s="19">
        <v>14079</v>
      </c>
      <c r="C8" s="24" t="s">
        <v>2180</v>
      </c>
      <c r="D8" s="19" t="s">
        <v>2181</v>
      </c>
      <c r="E8" s="24" t="s">
        <v>2182</v>
      </c>
      <c r="F8" s="17" t="s">
        <v>30</v>
      </c>
      <c r="G8" s="17" t="s">
        <v>30</v>
      </c>
      <c r="H8" s="19" t="s">
        <v>150</v>
      </c>
      <c r="I8" s="19"/>
      <c r="J8" s="17" t="s">
        <v>34</v>
      </c>
      <c r="K8" s="154" t="s">
        <v>1585</v>
      </c>
      <c r="L8" s="131">
        <v>-5.32</v>
      </c>
      <c r="M8" s="146">
        <v>1</v>
      </c>
      <c r="N8" s="133">
        <v>-5.32</v>
      </c>
      <c r="O8" s="19"/>
      <c r="P8" s="17" t="s">
        <v>36</v>
      </c>
      <c r="Q8" s="147">
        <v>0.59760008356911998</v>
      </c>
      <c r="R8" s="147">
        <v>-4.1816145096377198E-4</v>
      </c>
    </row>
    <row r="9" spans="1:18" x14ac:dyDescent="0.25">
      <c r="A9" s="19">
        <v>14076</v>
      </c>
      <c r="B9" s="19">
        <v>15394</v>
      </c>
      <c r="C9" s="24" t="s">
        <v>2177</v>
      </c>
      <c r="D9" s="19" t="s">
        <v>2178</v>
      </c>
      <c r="E9" s="24" t="s">
        <v>2179</v>
      </c>
      <c r="F9" s="17" t="s">
        <v>30</v>
      </c>
      <c r="G9" s="17" t="s">
        <v>30</v>
      </c>
      <c r="H9" s="19" t="s">
        <v>150</v>
      </c>
      <c r="I9" s="19"/>
      <c r="J9" s="17" t="s">
        <v>34</v>
      </c>
      <c r="K9" s="154" t="s">
        <v>1585</v>
      </c>
      <c r="L9" s="131">
        <v>-2.0699999999999998</v>
      </c>
      <c r="M9" s="146">
        <v>1</v>
      </c>
      <c r="N9" s="133">
        <v>-2.0699999999999998</v>
      </c>
      <c r="O9" s="19"/>
      <c r="P9" s="17" t="s">
        <v>36</v>
      </c>
      <c r="Q9" s="147">
        <v>0.76298993234179902</v>
      </c>
      <c r="R9" s="147">
        <v>-2.96051650895324E-4</v>
      </c>
    </row>
    <row r="10" spans="1:18" x14ac:dyDescent="0.25">
      <c r="A10" s="19">
        <v>14076</v>
      </c>
      <c r="B10" s="19">
        <v>15394</v>
      </c>
      <c r="C10" s="24" t="s">
        <v>2180</v>
      </c>
      <c r="D10" s="19" t="s">
        <v>2181</v>
      </c>
      <c r="E10" s="24" t="s">
        <v>2182</v>
      </c>
      <c r="F10" s="17" t="s">
        <v>30</v>
      </c>
      <c r="G10" s="17" t="s">
        <v>30</v>
      </c>
      <c r="H10" s="19" t="s">
        <v>150</v>
      </c>
      <c r="I10" s="19"/>
      <c r="J10" s="17" t="s">
        <v>34</v>
      </c>
      <c r="K10" s="154" t="s">
        <v>1585</v>
      </c>
      <c r="L10" s="131">
        <v>-0.64300000000000002</v>
      </c>
      <c r="M10" s="146">
        <v>1</v>
      </c>
      <c r="N10" s="133">
        <v>-0.64300000000000002</v>
      </c>
      <c r="O10" s="19"/>
      <c r="P10" s="17" t="s">
        <v>36</v>
      </c>
      <c r="Q10" s="147">
        <v>0.23701006765820101</v>
      </c>
      <c r="R10" s="147">
        <v>-9.1963496285806396E-5</v>
      </c>
    </row>
    <row r="11" spans="1:18" x14ac:dyDescent="0.25">
      <c r="A11" s="19">
        <v>161</v>
      </c>
      <c r="B11" s="19">
        <v>1434</v>
      </c>
      <c r="C11" s="24" t="s">
        <v>2177</v>
      </c>
      <c r="D11" s="19" t="s">
        <v>2178</v>
      </c>
      <c r="E11" s="24" t="s">
        <v>2179</v>
      </c>
      <c r="F11" s="17" t="s">
        <v>30</v>
      </c>
      <c r="G11" s="17" t="s">
        <v>30</v>
      </c>
      <c r="H11" s="19" t="s">
        <v>150</v>
      </c>
      <c r="I11" s="19"/>
      <c r="J11" s="17" t="s">
        <v>34</v>
      </c>
      <c r="K11" s="154" t="s">
        <v>1585</v>
      </c>
      <c r="L11" s="131">
        <v>-6.5549999999999997</v>
      </c>
      <c r="M11" s="146">
        <v>1</v>
      </c>
      <c r="N11" s="133">
        <v>-6.5549999999999997</v>
      </c>
      <c r="O11" s="19"/>
      <c r="P11" s="17" t="s">
        <v>36</v>
      </c>
      <c r="Q11" s="147">
        <v>0.93398078726066003</v>
      </c>
      <c r="R11" s="147">
        <v>-2.9573764978917003E-4</v>
      </c>
    </row>
    <row r="12" spans="1:18" x14ac:dyDescent="0.25">
      <c r="A12" s="19">
        <v>161</v>
      </c>
      <c r="B12" s="19">
        <v>1434</v>
      </c>
      <c r="C12" s="24" t="s">
        <v>2180</v>
      </c>
      <c r="D12" s="19" t="s">
        <v>2181</v>
      </c>
      <c r="E12" s="24" t="s">
        <v>2182</v>
      </c>
      <c r="F12" s="17" t="s">
        <v>30</v>
      </c>
      <c r="G12" s="17" t="s">
        <v>30</v>
      </c>
      <c r="H12" s="19" t="s">
        <v>150</v>
      </c>
      <c r="I12" s="19"/>
      <c r="J12" s="17" t="s">
        <v>34</v>
      </c>
      <c r="K12" s="154" t="s">
        <v>1585</v>
      </c>
      <c r="L12" s="131">
        <v>-0.46300000000000002</v>
      </c>
      <c r="M12" s="146">
        <v>1</v>
      </c>
      <c r="N12" s="133">
        <v>-0.46300000000000002</v>
      </c>
      <c r="O12" s="19"/>
      <c r="P12" s="17" t="s">
        <v>36</v>
      </c>
      <c r="Q12" s="147">
        <v>6.601921273934E-2</v>
      </c>
      <c r="R12" s="147">
        <v>-2.0904463006919099E-5</v>
      </c>
    </row>
    <row r="13" spans="1:18" x14ac:dyDescent="0.25">
      <c r="A13" s="19">
        <v>161</v>
      </c>
      <c r="B13" s="19">
        <v>9938</v>
      </c>
      <c r="C13" s="24" t="s">
        <v>2177</v>
      </c>
      <c r="D13" s="19" t="s">
        <v>2178</v>
      </c>
      <c r="E13" s="24" t="s">
        <v>2179</v>
      </c>
      <c r="F13" s="17" t="s">
        <v>30</v>
      </c>
      <c r="G13" s="17" t="s">
        <v>30</v>
      </c>
      <c r="H13" s="19" t="s">
        <v>150</v>
      </c>
      <c r="I13" s="19"/>
      <c r="J13" s="17" t="s">
        <v>34</v>
      </c>
      <c r="K13" s="154" t="s">
        <v>1585</v>
      </c>
      <c r="L13" s="131">
        <v>-26.181000000000001</v>
      </c>
      <c r="M13" s="146">
        <v>1</v>
      </c>
      <c r="N13" s="133">
        <v>-26.181000000000001</v>
      </c>
      <c r="O13" s="19"/>
      <c r="P13" s="17" t="s">
        <v>36</v>
      </c>
      <c r="Q13" s="147">
        <v>0.73262766538847601</v>
      </c>
      <c r="R13" s="147">
        <v>-2.9991030959666598E-4</v>
      </c>
    </row>
    <row r="14" spans="1:18" x14ac:dyDescent="0.25">
      <c r="A14" s="19">
        <v>161</v>
      </c>
      <c r="B14" s="19">
        <v>9938</v>
      </c>
      <c r="C14" s="24" t="s">
        <v>2183</v>
      </c>
      <c r="D14" s="19" t="s">
        <v>2184</v>
      </c>
      <c r="E14" s="24" t="s">
        <v>2179</v>
      </c>
      <c r="F14" s="17" t="s">
        <v>30</v>
      </c>
      <c r="G14" s="17" t="s">
        <v>30</v>
      </c>
      <c r="H14" s="19" t="s">
        <v>150</v>
      </c>
      <c r="I14" s="19"/>
      <c r="J14" s="17" t="s">
        <v>34</v>
      </c>
      <c r="K14" s="154" t="s">
        <v>1585</v>
      </c>
      <c r="L14" s="131">
        <v>0.47899999999999998</v>
      </c>
      <c r="M14" s="146">
        <v>1</v>
      </c>
      <c r="N14" s="133">
        <v>0.47899999999999998</v>
      </c>
      <c r="O14" s="19"/>
      <c r="P14" s="17" t="s">
        <v>36</v>
      </c>
      <c r="Q14" s="147">
        <v>-1.33959565596141E-2</v>
      </c>
      <c r="R14" s="147">
        <v>5.4838025765885201E-6</v>
      </c>
    </row>
    <row r="15" spans="1:18" x14ac:dyDescent="0.25">
      <c r="A15" s="19">
        <v>161</v>
      </c>
      <c r="B15" s="19">
        <v>9938</v>
      </c>
      <c r="C15" s="24" t="s">
        <v>2180</v>
      </c>
      <c r="D15" s="19" t="s">
        <v>2181</v>
      </c>
      <c r="E15" s="24" t="s">
        <v>2182</v>
      </c>
      <c r="F15" s="17" t="s">
        <v>30</v>
      </c>
      <c r="G15" s="17" t="s">
        <v>30</v>
      </c>
      <c r="H15" s="19" t="s">
        <v>150</v>
      </c>
      <c r="I15" s="19"/>
      <c r="J15" s="17" t="s">
        <v>34</v>
      </c>
      <c r="K15" s="154" t="s">
        <v>1585</v>
      </c>
      <c r="L15" s="131">
        <v>-10.032999999999999</v>
      </c>
      <c r="M15" s="146">
        <v>1</v>
      </c>
      <c r="N15" s="133">
        <v>-10.032999999999999</v>
      </c>
      <c r="O15" s="19"/>
      <c r="P15" s="17" t="s">
        <v>36</v>
      </c>
      <c r="Q15" s="147">
        <v>0.280768291171138</v>
      </c>
      <c r="R15" s="147">
        <v>-1.14936016080437E-4</v>
      </c>
    </row>
    <row r="16" spans="1:18" x14ac:dyDescent="0.25">
      <c r="A16" s="19">
        <v>161</v>
      </c>
      <c r="B16" s="19">
        <v>9942</v>
      </c>
      <c r="C16" s="24" t="s">
        <v>2177</v>
      </c>
      <c r="D16" s="19" t="s">
        <v>2178</v>
      </c>
      <c r="E16" s="24" t="s">
        <v>2179</v>
      </c>
      <c r="F16" s="17" t="s">
        <v>30</v>
      </c>
      <c r="G16" s="17" t="s">
        <v>30</v>
      </c>
      <c r="H16" s="19" t="s">
        <v>150</v>
      </c>
      <c r="I16" s="19"/>
      <c r="J16" s="17" t="s">
        <v>34</v>
      </c>
      <c r="K16" s="154" t="s">
        <v>1585</v>
      </c>
      <c r="L16" s="131">
        <v>-30.390999999999998</v>
      </c>
      <c r="M16" s="146">
        <v>1</v>
      </c>
      <c r="N16" s="133">
        <v>-30.390999999999998</v>
      </c>
      <c r="O16" s="19"/>
      <c r="P16" s="17" t="s">
        <v>36</v>
      </c>
      <c r="Q16" s="147">
        <v>0.365116223469789</v>
      </c>
      <c r="R16" s="147">
        <v>-2.99237497031607E-4</v>
      </c>
    </row>
    <row r="17" spans="1:18" x14ac:dyDescent="0.25">
      <c r="A17" s="19">
        <v>161</v>
      </c>
      <c r="B17" s="19">
        <v>9942</v>
      </c>
      <c r="C17" s="24" t="s">
        <v>2183</v>
      </c>
      <c r="D17" s="19" t="s">
        <v>2184</v>
      </c>
      <c r="E17" s="24" t="s">
        <v>2179</v>
      </c>
      <c r="F17" s="17" t="s">
        <v>30</v>
      </c>
      <c r="G17" s="17" t="s">
        <v>30</v>
      </c>
      <c r="H17" s="19" t="s">
        <v>150</v>
      </c>
      <c r="I17" s="19"/>
      <c r="J17" s="17" t="s">
        <v>34</v>
      </c>
      <c r="K17" s="154" t="s">
        <v>1585</v>
      </c>
      <c r="L17" s="131">
        <v>0.69699999999999995</v>
      </c>
      <c r="M17" s="146">
        <v>1</v>
      </c>
      <c r="N17" s="133">
        <v>0.69699999999999995</v>
      </c>
      <c r="O17" s="19"/>
      <c r="P17" s="17" t="s">
        <v>36</v>
      </c>
      <c r="Q17" s="147">
        <v>-8.3764468088659508E-3</v>
      </c>
      <c r="R17" s="147">
        <v>6.8650660145503896E-6</v>
      </c>
    </row>
    <row r="18" spans="1:18" x14ac:dyDescent="0.25">
      <c r="A18" s="19">
        <v>161</v>
      </c>
      <c r="B18" s="19">
        <v>9942</v>
      </c>
      <c r="C18" s="24" t="s">
        <v>2180</v>
      </c>
      <c r="D18" s="19" t="s">
        <v>2181</v>
      </c>
      <c r="E18" s="24" t="s">
        <v>2182</v>
      </c>
      <c r="F18" s="17" t="s">
        <v>30</v>
      </c>
      <c r="G18" s="17" t="s">
        <v>30</v>
      </c>
      <c r="H18" s="19" t="s">
        <v>150</v>
      </c>
      <c r="I18" s="19"/>
      <c r="J18" s="17" t="s">
        <v>34</v>
      </c>
      <c r="K18" s="154" t="s">
        <v>1585</v>
      </c>
      <c r="L18" s="131">
        <v>-53.542000000000002</v>
      </c>
      <c r="M18" s="146">
        <v>1</v>
      </c>
      <c r="N18" s="133">
        <v>-53.542000000000002</v>
      </c>
      <c r="O18" s="19"/>
      <c r="P18" s="17" t="s">
        <v>36</v>
      </c>
      <c r="Q18" s="147">
        <v>0.64326022333907595</v>
      </c>
      <c r="R18" s="147">
        <v>-5.27195360816128E-4</v>
      </c>
    </row>
    <row r="19" spans="1:18" x14ac:dyDescent="0.25">
      <c r="A19" s="19">
        <v>161</v>
      </c>
      <c r="B19" s="19">
        <v>9943</v>
      </c>
      <c r="C19" s="24" t="s">
        <v>2177</v>
      </c>
      <c r="D19" s="19" t="s">
        <v>2178</v>
      </c>
      <c r="E19" s="24" t="s">
        <v>2179</v>
      </c>
      <c r="F19" s="17" t="s">
        <v>30</v>
      </c>
      <c r="G19" s="17" t="s">
        <v>30</v>
      </c>
      <c r="H19" s="19" t="s">
        <v>150</v>
      </c>
      <c r="I19" s="19"/>
      <c r="J19" s="17" t="s">
        <v>34</v>
      </c>
      <c r="K19" s="154" t="s">
        <v>1585</v>
      </c>
      <c r="L19" s="131">
        <v>-591.90300000000002</v>
      </c>
      <c r="M19" s="146">
        <v>1</v>
      </c>
      <c r="N19" s="133">
        <v>-591.90300000000002</v>
      </c>
      <c r="O19" s="19"/>
      <c r="P19" s="17" t="s">
        <v>36</v>
      </c>
      <c r="Q19" s="147">
        <v>0.81636013075704905</v>
      </c>
      <c r="R19" s="147">
        <v>-2.9896773022483299E-4</v>
      </c>
    </row>
    <row r="20" spans="1:18" x14ac:dyDescent="0.25">
      <c r="A20" s="2">
        <v>161</v>
      </c>
      <c r="B20" s="2">
        <v>9943</v>
      </c>
      <c r="C20" s="2" t="s">
        <v>2183</v>
      </c>
      <c r="D20" s="2" t="s">
        <v>2184</v>
      </c>
      <c r="E20" s="24" t="s">
        <v>2179</v>
      </c>
      <c r="F20" s="17" t="s">
        <v>30</v>
      </c>
      <c r="G20" s="17" t="s">
        <v>30</v>
      </c>
      <c r="H20" s="19" t="s">
        <v>150</v>
      </c>
      <c r="J20" s="2" t="s">
        <v>34</v>
      </c>
      <c r="K20" s="157" t="s">
        <v>1585</v>
      </c>
      <c r="L20" s="131">
        <v>16.581</v>
      </c>
      <c r="M20" s="139">
        <v>1</v>
      </c>
      <c r="N20" s="131">
        <v>16.581</v>
      </c>
      <c r="P20" s="17" t="s">
        <v>36</v>
      </c>
      <c r="Q20" s="141">
        <v>-2.2869298367396099E-2</v>
      </c>
      <c r="R20" s="141">
        <v>8.3752035004385008E-6</v>
      </c>
    </row>
    <row r="21" spans="1:18" x14ac:dyDescent="0.25">
      <c r="A21" s="2">
        <v>161</v>
      </c>
      <c r="B21" s="2">
        <v>9943</v>
      </c>
      <c r="C21" s="2" t="s">
        <v>2180</v>
      </c>
      <c r="D21" s="2" t="s">
        <v>2181</v>
      </c>
      <c r="E21" s="2" t="s">
        <v>2182</v>
      </c>
      <c r="F21" s="2" t="s">
        <v>30</v>
      </c>
      <c r="G21" s="2" t="s">
        <v>30</v>
      </c>
      <c r="H21" s="2" t="s">
        <v>150</v>
      </c>
      <c r="J21" s="2" t="s">
        <v>34</v>
      </c>
      <c r="K21" s="157" t="s">
        <v>1585</v>
      </c>
      <c r="L21" s="131">
        <v>-149.72999999999999</v>
      </c>
      <c r="M21" s="139">
        <v>1</v>
      </c>
      <c r="N21" s="131">
        <v>-149.72999999999999</v>
      </c>
      <c r="P21" s="2" t="s">
        <v>36</v>
      </c>
      <c r="Q21" s="141">
        <v>0.20650916761034699</v>
      </c>
      <c r="R21" s="141">
        <v>-7.5627869104571405E-5</v>
      </c>
    </row>
    <row r="22" spans="1:18" x14ac:dyDescent="0.25">
      <c r="A22" s="2">
        <v>161</v>
      </c>
      <c r="B22" s="2">
        <v>12468</v>
      </c>
      <c r="C22" s="2" t="s">
        <v>2177</v>
      </c>
      <c r="D22" s="2" t="s">
        <v>2178</v>
      </c>
      <c r="E22" s="2" t="s">
        <v>2179</v>
      </c>
      <c r="F22" s="2" t="s">
        <v>30</v>
      </c>
      <c r="G22" s="2" t="s">
        <v>30</v>
      </c>
      <c r="H22" s="2" t="s">
        <v>150</v>
      </c>
      <c r="J22" s="2" t="s">
        <v>34</v>
      </c>
      <c r="K22" s="157" t="s">
        <v>1585</v>
      </c>
      <c r="L22" s="131">
        <v>-8.2520000000000007</v>
      </c>
      <c r="M22" s="139">
        <v>1</v>
      </c>
      <c r="N22" s="131">
        <v>-8.2520000000000007</v>
      </c>
      <c r="P22" s="2" t="s">
        <v>36</v>
      </c>
      <c r="Q22" s="141">
        <v>0.57982986605430098</v>
      </c>
      <c r="R22" s="141">
        <v>-2.87871102164544E-4</v>
      </c>
    </row>
    <row r="23" spans="1:18" x14ac:dyDescent="0.25">
      <c r="A23" s="2">
        <v>161</v>
      </c>
      <c r="B23" s="2">
        <v>12468</v>
      </c>
      <c r="C23" s="2" t="s">
        <v>2183</v>
      </c>
      <c r="D23" s="2" t="s">
        <v>2184</v>
      </c>
      <c r="E23" s="2" t="s">
        <v>2179</v>
      </c>
      <c r="F23" s="2" t="s">
        <v>30</v>
      </c>
      <c r="G23" s="2" t="s">
        <v>30</v>
      </c>
      <c r="H23" s="2" t="s">
        <v>150</v>
      </c>
      <c r="J23" s="2" t="s">
        <v>34</v>
      </c>
      <c r="K23" s="157" t="s">
        <v>1585</v>
      </c>
      <c r="L23" s="131">
        <v>0.16300000000000001</v>
      </c>
      <c r="M23" s="139">
        <v>1</v>
      </c>
      <c r="N23" s="131">
        <v>0.16300000000000001</v>
      </c>
      <c r="P23" s="2" t="s">
        <v>36</v>
      </c>
      <c r="Q23" s="141">
        <v>-1.14797549598978E-2</v>
      </c>
      <c r="R23" s="141">
        <v>5.6994127180319998E-6</v>
      </c>
    </row>
    <row r="24" spans="1:18" x14ac:dyDescent="0.25">
      <c r="A24" s="2">
        <v>161</v>
      </c>
      <c r="B24" s="2">
        <v>12468</v>
      </c>
      <c r="C24" s="2" t="s">
        <v>2180</v>
      </c>
      <c r="D24" s="2" t="s">
        <v>2181</v>
      </c>
      <c r="E24" s="2" t="s">
        <v>2182</v>
      </c>
      <c r="F24" s="2" t="s">
        <v>30</v>
      </c>
      <c r="G24" s="2" t="s">
        <v>30</v>
      </c>
      <c r="H24" s="2" t="s">
        <v>150</v>
      </c>
      <c r="J24" s="2" t="s">
        <v>34</v>
      </c>
      <c r="K24" s="157" t="s">
        <v>1585</v>
      </c>
      <c r="L24" s="131">
        <v>-6.1429999999999998</v>
      </c>
      <c r="M24" s="139">
        <v>1</v>
      </c>
      <c r="N24" s="131">
        <v>-6.1429999999999998</v>
      </c>
      <c r="P24" s="2" t="s">
        <v>36</v>
      </c>
      <c r="Q24" s="141">
        <v>0.43164988890559702</v>
      </c>
      <c r="R24" s="141">
        <v>-2.1430343027004499E-4</v>
      </c>
    </row>
    <row r="25" spans="1:18" x14ac:dyDescent="0.25">
      <c r="A25" s="2">
        <v>161</v>
      </c>
      <c r="B25" s="2">
        <v>15391</v>
      </c>
      <c r="C25" s="2" t="s">
        <v>2177</v>
      </c>
      <c r="D25" s="2" t="s">
        <v>2178</v>
      </c>
      <c r="E25" s="2" t="s">
        <v>2179</v>
      </c>
      <c r="F25" s="2" t="s">
        <v>30</v>
      </c>
      <c r="G25" s="2" t="s">
        <v>30</v>
      </c>
      <c r="H25" s="2" t="s">
        <v>150</v>
      </c>
      <c r="J25" s="2" t="s">
        <v>34</v>
      </c>
      <c r="K25" s="157" t="s">
        <v>1585</v>
      </c>
      <c r="L25" s="131">
        <v>-3.452</v>
      </c>
      <c r="M25" s="139">
        <v>1</v>
      </c>
      <c r="N25" s="131">
        <v>-3.452</v>
      </c>
      <c r="P25" s="2" t="s">
        <v>36</v>
      </c>
      <c r="Q25" s="141">
        <v>1.0001129760201199</v>
      </c>
      <c r="R25" s="141">
        <v>-3.07011739698703E-4</v>
      </c>
    </row>
    <row r="26" spans="1:18" x14ac:dyDescent="0.25">
      <c r="A26" s="2">
        <v>161</v>
      </c>
      <c r="B26" s="2">
        <v>15391</v>
      </c>
      <c r="C26" s="2" t="s">
        <v>2180</v>
      </c>
      <c r="D26" s="2" t="s">
        <v>2181</v>
      </c>
      <c r="E26" s="2" t="s">
        <v>2182</v>
      </c>
      <c r="F26" s="2" t="s">
        <v>30</v>
      </c>
      <c r="G26" s="2" t="s">
        <v>30</v>
      </c>
      <c r="H26" s="2" t="s">
        <v>150</v>
      </c>
      <c r="J26" s="2" t="s">
        <v>34</v>
      </c>
      <c r="K26" s="157" t="s">
        <v>1585</v>
      </c>
      <c r="L26" s="131">
        <v>0</v>
      </c>
      <c r="M26" s="139">
        <v>1</v>
      </c>
      <c r="N26" s="131">
        <v>0</v>
      </c>
      <c r="P26" s="2" t="s">
        <v>36</v>
      </c>
      <c r="Q26" s="141">
        <v>-1.1297602011552501E-4</v>
      </c>
      <c r="R26" s="141">
        <v>3.4681046353312602E-8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F2:F20" xr:uid="{00000000-0002-0000-1C00-000000000000}">
      <formula1>israel_abroad</formula1>
    </dataValidation>
    <dataValidation type="list" allowBlank="1" showInputMessage="1" showErrorMessage="1" sqref="H2:H20" xr:uid="{00000000-0002-0000-1C00-000001000000}">
      <formula1>Holding_interest</formula1>
    </dataValidation>
    <dataValidation type="list" allowBlank="1" showInputMessage="1" showErrorMessage="1" sqref="P2:P20" xr:uid="{00000000-0002-0000-1C00-000002000000}">
      <formula1>In_the_books</formula1>
    </dataValidation>
    <dataValidation type="list" allowBlank="1" showInputMessage="1" showErrorMessage="1" sqref="G2:G20" xr:uid="{00000000-0002-0000-1C00-000003000000}">
      <formula1>Country_list</formula1>
    </dataValidation>
    <dataValidation type="list" allowBlank="1" showInputMessage="1" showErrorMessage="1" sqref="E2:E20" xr:uid="{00000000-0002-0000-1C00-000004000000}">
      <formula1>other_investments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64"/>
  <sheetViews>
    <sheetView rightToLeft="1" workbookViewId="0">
      <selection activeCell="L26" sqref="L26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17" width="11.59765625" style="2" customWidth="1"/>
    <col min="18" max="18" width="11.59765625" style="2" hidden="1" customWidth="1"/>
    <col min="19" max="19" width="9" style="2" hidden="1" customWidth="1"/>
    <col min="20" max="16384" width="9" style="2" hidden="1"/>
  </cols>
  <sheetData>
    <row r="1" spans="1:17" s="3" customFormat="1" ht="52.8" x14ac:dyDescent="0.25">
      <c r="A1" s="18" t="s">
        <v>0</v>
      </c>
      <c r="B1" s="18" t="s">
        <v>1</v>
      </c>
      <c r="C1" s="18" t="s">
        <v>2153</v>
      </c>
      <c r="D1" s="18" t="s">
        <v>2154</v>
      </c>
      <c r="E1" s="18" t="s">
        <v>2155</v>
      </c>
      <c r="F1" s="18" t="s">
        <v>5</v>
      </c>
      <c r="G1" s="18" t="s">
        <v>6</v>
      </c>
      <c r="H1" s="18" t="s">
        <v>134</v>
      </c>
      <c r="I1" s="18" t="s">
        <v>2157</v>
      </c>
      <c r="J1" s="18" t="s">
        <v>10</v>
      </c>
      <c r="K1" s="18" t="s">
        <v>11</v>
      </c>
      <c r="L1" s="18" t="s">
        <v>2158</v>
      </c>
      <c r="M1" s="138" t="s">
        <v>18</v>
      </c>
      <c r="N1" s="140" t="s">
        <v>14</v>
      </c>
      <c r="O1" s="18" t="s">
        <v>20</v>
      </c>
      <c r="P1" s="140" t="s">
        <v>24</v>
      </c>
      <c r="Q1" s="140" t="s">
        <v>25</v>
      </c>
    </row>
    <row r="2" spans="1:17" x14ac:dyDescent="0.25">
      <c r="A2" s="2">
        <v>14076</v>
      </c>
      <c r="B2" s="2">
        <v>14077</v>
      </c>
      <c r="C2" s="2" t="s">
        <v>323</v>
      </c>
      <c r="D2" s="2" t="s">
        <v>3075</v>
      </c>
      <c r="E2" s="4" t="s">
        <v>2287</v>
      </c>
      <c r="F2" s="2" t="s">
        <v>2780</v>
      </c>
      <c r="G2" s="2" t="s">
        <v>30</v>
      </c>
      <c r="H2" s="2" t="s">
        <v>150</v>
      </c>
      <c r="I2" s="2" t="s">
        <v>240</v>
      </c>
      <c r="J2" s="2" t="s">
        <v>163</v>
      </c>
      <c r="K2" s="2" t="s">
        <v>87</v>
      </c>
      <c r="L2" s="131">
        <v>6.4569999999999999</v>
      </c>
      <c r="M2" s="139">
        <v>3.19</v>
      </c>
      <c r="N2" s="141">
        <v>0</v>
      </c>
      <c r="O2" s="131">
        <v>20.599</v>
      </c>
      <c r="P2" s="141">
        <v>2.061127755929E-2</v>
      </c>
      <c r="Q2" s="141">
        <v>8.0587933667799995E-4</v>
      </c>
    </row>
    <row r="3" spans="1:17" x14ac:dyDescent="0.25">
      <c r="A3" s="2">
        <v>14076</v>
      </c>
      <c r="B3" s="2">
        <v>14077</v>
      </c>
      <c r="C3" s="2" t="s">
        <v>323</v>
      </c>
      <c r="D3" s="2" t="s">
        <v>3075</v>
      </c>
      <c r="E3" s="17" t="s">
        <v>2287</v>
      </c>
      <c r="F3" s="2" t="s">
        <v>2780</v>
      </c>
      <c r="G3" s="2" t="s">
        <v>30</v>
      </c>
      <c r="H3" s="2" t="s">
        <v>150</v>
      </c>
      <c r="I3" s="2" t="s">
        <v>240</v>
      </c>
      <c r="J3" s="2" t="s">
        <v>163</v>
      </c>
      <c r="K3" s="2" t="s">
        <v>1028</v>
      </c>
      <c r="L3" s="131">
        <v>1.8720000000000001</v>
      </c>
      <c r="M3" s="139">
        <v>3.7454999999999998</v>
      </c>
      <c r="N3" s="141">
        <v>0</v>
      </c>
      <c r="O3" s="131">
        <v>7.01</v>
      </c>
      <c r="P3" s="141">
        <v>7.0145571951824399E-3</v>
      </c>
      <c r="Q3" s="141">
        <v>2.7426182987845001E-4</v>
      </c>
    </row>
    <row r="4" spans="1:17" x14ac:dyDescent="0.25">
      <c r="A4" s="2">
        <v>14076</v>
      </c>
      <c r="B4" s="2">
        <v>14077</v>
      </c>
      <c r="C4" s="2" t="s">
        <v>323</v>
      </c>
      <c r="D4" s="2" t="s">
        <v>3075</v>
      </c>
      <c r="E4" s="17" t="s">
        <v>2287</v>
      </c>
      <c r="F4" s="2" t="s">
        <v>2778</v>
      </c>
      <c r="G4" s="2" t="s">
        <v>30</v>
      </c>
      <c r="H4" s="2" t="s">
        <v>150</v>
      </c>
      <c r="I4" s="2" t="s">
        <v>240</v>
      </c>
      <c r="J4" s="2" t="s">
        <v>163</v>
      </c>
      <c r="K4" s="2" t="s">
        <v>34</v>
      </c>
      <c r="L4" s="131">
        <v>971.8</v>
      </c>
      <c r="M4" s="139">
        <v>1</v>
      </c>
      <c r="N4" s="141">
        <v>3.5499999999999997E-2</v>
      </c>
      <c r="O4" s="131">
        <v>971.8</v>
      </c>
      <c r="P4" s="141">
        <v>0.972374165245528</v>
      </c>
      <c r="Q4" s="141">
        <v>3.8018810092521199E-2</v>
      </c>
    </row>
    <row r="5" spans="1:17" x14ac:dyDescent="0.25">
      <c r="A5" s="2">
        <v>14076</v>
      </c>
      <c r="B5" s="2">
        <v>14078</v>
      </c>
      <c r="C5" s="2" t="s">
        <v>323</v>
      </c>
      <c r="D5" s="2" t="s">
        <v>3075</v>
      </c>
      <c r="E5" s="17" t="s">
        <v>2287</v>
      </c>
      <c r="F5" s="2" t="s">
        <v>2778</v>
      </c>
      <c r="G5" s="2" t="s">
        <v>30</v>
      </c>
      <c r="H5" s="2" t="s">
        <v>150</v>
      </c>
      <c r="I5" s="2" t="s">
        <v>240</v>
      </c>
      <c r="J5" s="2" t="s">
        <v>163</v>
      </c>
      <c r="K5" s="2" t="s">
        <v>34</v>
      </c>
      <c r="L5" s="131">
        <v>342.63499999999999</v>
      </c>
      <c r="M5" s="139">
        <v>1</v>
      </c>
      <c r="N5" s="141">
        <v>3.5499999999999997E-2</v>
      </c>
      <c r="O5" s="131">
        <v>342.63499999999999</v>
      </c>
      <c r="P5" s="141">
        <v>1</v>
      </c>
      <c r="Q5" s="141">
        <v>0.109548807596937</v>
      </c>
    </row>
    <row r="6" spans="1:17" x14ac:dyDescent="0.25">
      <c r="A6" s="2">
        <v>14076</v>
      </c>
      <c r="B6" s="2">
        <v>14079</v>
      </c>
      <c r="C6" s="2" t="s">
        <v>323</v>
      </c>
      <c r="D6" s="2" t="s">
        <v>3075</v>
      </c>
      <c r="E6" s="17" t="s">
        <v>2287</v>
      </c>
      <c r="F6" s="2" t="s">
        <v>2780</v>
      </c>
      <c r="G6" s="2" t="s">
        <v>30</v>
      </c>
      <c r="H6" s="2" t="s">
        <v>150</v>
      </c>
      <c r="I6" s="2" t="s">
        <v>240</v>
      </c>
      <c r="J6" s="2" t="s">
        <v>163</v>
      </c>
      <c r="K6" s="2" t="s">
        <v>87</v>
      </c>
      <c r="L6" s="131">
        <v>3.278</v>
      </c>
      <c r="M6" s="139">
        <v>3.19</v>
      </c>
      <c r="N6" s="141">
        <v>0</v>
      </c>
      <c r="O6" s="131">
        <v>10.458</v>
      </c>
      <c r="P6" s="141">
        <v>1.4897887380813501E-2</v>
      </c>
      <c r="Q6" s="141">
        <v>8.2197548224137299E-4</v>
      </c>
    </row>
    <row r="7" spans="1:17" x14ac:dyDescent="0.25">
      <c r="A7" s="2">
        <v>14076</v>
      </c>
      <c r="B7" s="2">
        <v>14079</v>
      </c>
      <c r="C7" s="2" t="s">
        <v>323</v>
      </c>
      <c r="D7" s="2" t="s">
        <v>3075</v>
      </c>
      <c r="E7" s="17" t="s">
        <v>2287</v>
      </c>
      <c r="F7" s="2" t="s">
        <v>2780</v>
      </c>
      <c r="G7" s="2" t="s">
        <v>30</v>
      </c>
      <c r="H7" s="2" t="s">
        <v>150</v>
      </c>
      <c r="I7" s="2" t="s">
        <v>240</v>
      </c>
      <c r="J7" s="2" t="s">
        <v>163</v>
      </c>
      <c r="K7" s="2" t="s">
        <v>1028</v>
      </c>
      <c r="L7" s="131">
        <v>1.304</v>
      </c>
      <c r="M7" s="139">
        <v>3.7454999999999998</v>
      </c>
      <c r="N7" s="141">
        <v>0</v>
      </c>
      <c r="O7" s="131">
        <v>4.883</v>
      </c>
      <c r="P7" s="141">
        <v>6.9556791671868999E-3</v>
      </c>
      <c r="Q7" s="141">
        <v>3.8377238272911001E-4</v>
      </c>
    </row>
    <row r="8" spans="1:17" x14ac:dyDescent="0.25">
      <c r="A8" s="2">
        <v>14076</v>
      </c>
      <c r="B8" s="2">
        <v>14079</v>
      </c>
      <c r="C8" s="2" t="s">
        <v>323</v>
      </c>
      <c r="D8" s="2" t="s">
        <v>3075</v>
      </c>
      <c r="E8" s="17" t="s">
        <v>2287</v>
      </c>
      <c r="F8" s="2" t="s">
        <v>2778</v>
      </c>
      <c r="G8" s="2" t="s">
        <v>30</v>
      </c>
      <c r="H8" s="2" t="s">
        <v>150</v>
      </c>
      <c r="I8" s="2" t="s">
        <v>240</v>
      </c>
      <c r="J8" s="2" t="s">
        <v>163</v>
      </c>
      <c r="K8" s="2" t="s">
        <v>34</v>
      </c>
      <c r="L8" s="131">
        <v>686.64400000000001</v>
      </c>
      <c r="M8" s="139">
        <v>1</v>
      </c>
      <c r="N8" s="141">
        <v>3.5499999999999997E-2</v>
      </c>
      <c r="O8" s="131">
        <v>686.64400000000001</v>
      </c>
      <c r="P8" s="141">
        <v>0.97814643345200003</v>
      </c>
      <c r="Q8" s="141">
        <v>5.3968214807077301E-2</v>
      </c>
    </row>
    <row r="9" spans="1:17" x14ac:dyDescent="0.25">
      <c r="A9" s="2">
        <v>14076</v>
      </c>
      <c r="B9" s="2">
        <v>15394</v>
      </c>
      <c r="C9" s="2" t="s">
        <v>323</v>
      </c>
      <c r="D9" s="2" t="s">
        <v>3075</v>
      </c>
      <c r="E9" s="17" t="s">
        <v>2287</v>
      </c>
      <c r="F9" s="2" t="s">
        <v>2778</v>
      </c>
      <c r="G9" s="2" t="s">
        <v>30</v>
      </c>
      <c r="H9" s="2" t="s">
        <v>150</v>
      </c>
      <c r="I9" s="2" t="s">
        <v>240</v>
      </c>
      <c r="J9" s="2" t="s">
        <v>163</v>
      </c>
      <c r="K9" s="2" t="s">
        <v>34</v>
      </c>
      <c r="L9" s="131">
        <v>123.83799999999999</v>
      </c>
      <c r="M9" s="139">
        <v>1</v>
      </c>
      <c r="N9" s="141">
        <v>0</v>
      </c>
      <c r="O9" s="131">
        <v>123.83799999999999</v>
      </c>
      <c r="P9" s="141">
        <v>0.99999991924954401</v>
      </c>
      <c r="Q9" s="141">
        <v>1.7707262643962E-2</v>
      </c>
    </row>
    <row r="10" spans="1:17" x14ac:dyDescent="0.25">
      <c r="A10" s="2">
        <v>14076</v>
      </c>
      <c r="B10" s="2">
        <v>15394</v>
      </c>
      <c r="C10" s="2" t="s">
        <v>323</v>
      </c>
      <c r="D10" s="2" t="s">
        <v>3075</v>
      </c>
      <c r="E10" s="17" t="s">
        <v>2287</v>
      </c>
      <c r="F10" s="2" t="s">
        <v>2778</v>
      </c>
      <c r="G10" s="2" t="s">
        <v>30</v>
      </c>
      <c r="H10" s="2" t="s">
        <v>150</v>
      </c>
      <c r="I10" s="2" t="s">
        <v>240</v>
      </c>
      <c r="J10" s="2" t="s">
        <v>163</v>
      </c>
      <c r="K10" s="2" t="s">
        <v>34</v>
      </c>
      <c r="L10" s="131">
        <v>0</v>
      </c>
      <c r="M10" s="139">
        <v>1</v>
      </c>
      <c r="N10" s="141">
        <v>0</v>
      </c>
      <c r="O10" s="131">
        <v>0</v>
      </c>
      <c r="P10" s="141">
        <v>8.0750455977637303E-8</v>
      </c>
      <c r="Q10" s="141">
        <v>1.4298696480783402E-9</v>
      </c>
    </row>
    <row r="11" spans="1:17" x14ac:dyDescent="0.25">
      <c r="A11" s="2">
        <v>161</v>
      </c>
      <c r="B11" s="2">
        <v>1434</v>
      </c>
      <c r="C11" s="2" t="s">
        <v>3076</v>
      </c>
      <c r="D11" s="2" t="s">
        <v>3077</v>
      </c>
      <c r="E11" s="17" t="s">
        <v>2287</v>
      </c>
      <c r="F11" s="2" t="s">
        <v>2778</v>
      </c>
      <c r="G11" s="2" t="s">
        <v>30</v>
      </c>
      <c r="H11" s="2" t="s">
        <v>150</v>
      </c>
      <c r="I11" s="2" t="s">
        <v>240</v>
      </c>
      <c r="J11" s="2" t="s">
        <v>163</v>
      </c>
      <c r="K11" s="2" t="s">
        <v>34</v>
      </c>
      <c r="L11" s="131">
        <v>6.3E-2</v>
      </c>
      <c r="M11" s="139">
        <v>1</v>
      </c>
      <c r="N11" s="141">
        <v>0</v>
      </c>
      <c r="O11" s="131">
        <v>6.3E-2</v>
      </c>
      <c r="P11" s="141">
        <v>1.13069806797995E-4</v>
      </c>
      <c r="Q11" s="141">
        <v>2.8414621663913398E-6</v>
      </c>
    </row>
    <row r="12" spans="1:17" x14ac:dyDescent="0.25">
      <c r="A12" s="2">
        <v>161</v>
      </c>
      <c r="B12" s="2">
        <v>1434</v>
      </c>
      <c r="C12" s="2" t="s">
        <v>323</v>
      </c>
      <c r="D12" s="2" t="s">
        <v>3075</v>
      </c>
      <c r="E12" s="17" t="s">
        <v>2287</v>
      </c>
      <c r="F12" s="2" t="s">
        <v>2780</v>
      </c>
      <c r="G12" s="2" t="s">
        <v>30</v>
      </c>
      <c r="H12" s="2" t="s">
        <v>150</v>
      </c>
      <c r="I12" s="2" t="s">
        <v>240</v>
      </c>
      <c r="J12" s="2" t="s">
        <v>163</v>
      </c>
      <c r="K12" s="2" t="s">
        <v>87</v>
      </c>
      <c r="L12" s="131">
        <v>40.201999999999998</v>
      </c>
      <c r="M12" s="139">
        <v>3.19</v>
      </c>
      <c r="N12" s="141">
        <v>0</v>
      </c>
      <c r="O12" s="131">
        <v>128.244</v>
      </c>
      <c r="P12" s="141">
        <v>0.23024076949193001</v>
      </c>
      <c r="Q12" s="141">
        <v>5.7859870304806599E-3</v>
      </c>
    </row>
    <row r="13" spans="1:17" x14ac:dyDescent="0.25">
      <c r="A13" s="2">
        <v>161</v>
      </c>
      <c r="B13" s="2">
        <v>1434</v>
      </c>
      <c r="C13" s="2" t="s">
        <v>323</v>
      </c>
      <c r="D13" s="2" t="s">
        <v>3075</v>
      </c>
      <c r="E13" s="17" t="s">
        <v>2287</v>
      </c>
      <c r="F13" s="2" t="s">
        <v>2780</v>
      </c>
      <c r="G13" s="2" t="s">
        <v>30</v>
      </c>
      <c r="H13" s="2" t="s">
        <v>150</v>
      </c>
      <c r="I13" s="2" t="s">
        <v>240</v>
      </c>
      <c r="J13" s="2" t="s">
        <v>163</v>
      </c>
      <c r="K13" s="2" t="s">
        <v>1028</v>
      </c>
      <c r="L13" s="131">
        <v>12.358000000000001</v>
      </c>
      <c r="M13" s="139">
        <v>3.7454999999999998</v>
      </c>
      <c r="N13" s="141">
        <v>0</v>
      </c>
      <c r="O13" s="131">
        <v>46.286000000000001</v>
      </c>
      <c r="P13" s="141">
        <v>8.3099309957530093E-2</v>
      </c>
      <c r="Q13" s="141">
        <v>2.0882988304684802E-3</v>
      </c>
    </row>
    <row r="14" spans="1:17" x14ac:dyDescent="0.25">
      <c r="A14" s="2">
        <v>161</v>
      </c>
      <c r="B14" s="2">
        <v>1434</v>
      </c>
      <c r="C14" s="2" t="s">
        <v>323</v>
      </c>
      <c r="D14" s="2" t="s">
        <v>3075</v>
      </c>
      <c r="E14" s="17" t="s">
        <v>2287</v>
      </c>
      <c r="F14" s="2" t="s">
        <v>2778</v>
      </c>
      <c r="G14" s="2" t="s">
        <v>30</v>
      </c>
      <c r="H14" s="2" t="s">
        <v>150</v>
      </c>
      <c r="I14" s="2" t="s">
        <v>240</v>
      </c>
      <c r="J14" s="2" t="s">
        <v>163</v>
      </c>
      <c r="K14" s="2" t="s">
        <v>34</v>
      </c>
      <c r="L14" s="131">
        <v>382.40699999999998</v>
      </c>
      <c r="M14" s="139">
        <v>1</v>
      </c>
      <c r="N14" s="141">
        <v>3.5499999999999997E-2</v>
      </c>
      <c r="O14" s="131">
        <v>382.40699999999998</v>
      </c>
      <c r="P14" s="141">
        <v>0.686546850743741</v>
      </c>
      <c r="Q14" s="141">
        <v>1.7253031176825799E-2</v>
      </c>
    </row>
    <row r="15" spans="1:17" x14ac:dyDescent="0.25">
      <c r="A15" s="2">
        <v>161</v>
      </c>
      <c r="B15" s="2">
        <v>9938</v>
      </c>
      <c r="C15" s="2" t="s">
        <v>3076</v>
      </c>
      <c r="D15" s="2" t="s">
        <v>3077</v>
      </c>
      <c r="E15" s="17" t="s">
        <v>2287</v>
      </c>
      <c r="F15" s="2" t="s">
        <v>2780</v>
      </c>
      <c r="G15" s="2" t="s">
        <v>30</v>
      </c>
      <c r="H15" s="2" t="s">
        <v>150</v>
      </c>
      <c r="I15" s="2" t="s">
        <v>240</v>
      </c>
      <c r="J15" s="2" t="s">
        <v>163</v>
      </c>
      <c r="K15" s="2" t="s">
        <v>87</v>
      </c>
      <c r="L15" s="131">
        <v>0</v>
      </c>
      <c r="M15" s="139">
        <v>3.19</v>
      </c>
      <c r="N15" s="141">
        <v>0</v>
      </c>
      <c r="O15" s="131">
        <v>0</v>
      </c>
      <c r="P15" s="141">
        <v>3.2764810839327702E-8</v>
      </c>
      <c r="Q15" s="141">
        <v>1.4617058527557301E-9</v>
      </c>
    </row>
    <row r="16" spans="1:17" x14ac:dyDescent="0.25">
      <c r="A16" s="2">
        <v>161</v>
      </c>
      <c r="B16" s="2">
        <v>9938</v>
      </c>
      <c r="C16" s="2" t="s">
        <v>323</v>
      </c>
      <c r="D16" s="2" t="s">
        <v>3075</v>
      </c>
      <c r="E16" s="17" t="s">
        <v>2287</v>
      </c>
      <c r="F16" s="2" t="s">
        <v>2780</v>
      </c>
      <c r="G16" s="2" t="s">
        <v>30</v>
      </c>
      <c r="H16" s="2" t="s">
        <v>150</v>
      </c>
      <c r="I16" s="2" t="s">
        <v>240</v>
      </c>
      <c r="J16" s="2" t="s">
        <v>163</v>
      </c>
      <c r="K16" s="2" t="s">
        <v>87</v>
      </c>
      <c r="L16" s="131">
        <v>811.36300000000006</v>
      </c>
      <c r="M16" s="139">
        <v>3.19</v>
      </c>
      <c r="N16" s="141">
        <v>0</v>
      </c>
      <c r="O16" s="131">
        <v>2588.248</v>
      </c>
      <c r="P16" s="141">
        <v>0.664603929572952</v>
      </c>
      <c r="Q16" s="141">
        <v>2.96493533377949E-2</v>
      </c>
    </row>
    <row r="17" spans="1:17" x14ac:dyDescent="0.25">
      <c r="A17" s="2">
        <v>161</v>
      </c>
      <c r="B17" s="2">
        <v>9938</v>
      </c>
      <c r="C17" s="2" t="s">
        <v>323</v>
      </c>
      <c r="D17" s="2" t="s">
        <v>3075</v>
      </c>
      <c r="E17" s="17" t="s">
        <v>2287</v>
      </c>
      <c r="F17" s="2" t="s">
        <v>2780</v>
      </c>
      <c r="G17" s="2" t="s">
        <v>30</v>
      </c>
      <c r="H17" s="2" t="s">
        <v>150</v>
      </c>
      <c r="I17" s="2" t="s">
        <v>240</v>
      </c>
      <c r="J17" s="2" t="s">
        <v>163</v>
      </c>
      <c r="K17" s="2" t="s">
        <v>1215</v>
      </c>
      <c r="L17" s="131">
        <v>5</v>
      </c>
      <c r="M17" s="139">
        <v>0.4093</v>
      </c>
      <c r="N17" s="141">
        <v>0</v>
      </c>
      <c r="O17" s="131">
        <v>2.0459999999999998</v>
      </c>
      <c r="P17" s="141">
        <v>5.2549518324987497E-4</v>
      </c>
      <c r="Q17" s="141">
        <v>2.34434249816975E-5</v>
      </c>
    </row>
    <row r="18" spans="1:17" x14ac:dyDescent="0.25">
      <c r="A18" s="2">
        <v>161</v>
      </c>
      <c r="B18" s="2">
        <v>9938</v>
      </c>
      <c r="C18" s="2" t="s">
        <v>323</v>
      </c>
      <c r="D18" s="2" t="s">
        <v>3075</v>
      </c>
      <c r="E18" s="17" t="s">
        <v>2287</v>
      </c>
      <c r="F18" s="2" t="s">
        <v>2780</v>
      </c>
      <c r="G18" s="2" t="s">
        <v>30</v>
      </c>
      <c r="H18" s="2" t="s">
        <v>150</v>
      </c>
      <c r="I18" s="2" t="s">
        <v>240</v>
      </c>
      <c r="J18" s="2" t="s">
        <v>163</v>
      </c>
      <c r="K18" s="2" t="s">
        <v>3078</v>
      </c>
      <c r="L18" s="131">
        <v>0.98199999999999998</v>
      </c>
      <c r="M18" s="139">
        <v>2.4754</v>
      </c>
      <c r="N18" s="141">
        <v>0</v>
      </c>
      <c r="O18" s="131">
        <v>2.4300000000000002</v>
      </c>
      <c r="P18" s="141">
        <v>6.2389973994046504E-4</v>
      </c>
      <c r="Q18" s="141">
        <v>2.7833455406650198E-5</v>
      </c>
    </row>
    <row r="19" spans="1:17" x14ac:dyDescent="0.25">
      <c r="A19" s="2">
        <v>161</v>
      </c>
      <c r="B19" s="2">
        <v>9938</v>
      </c>
      <c r="C19" s="2" t="s">
        <v>323</v>
      </c>
      <c r="D19" s="2" t="s">
        <v>3075</v>
      </c>
      <c r="E19" s="17" t="s">
        <v>2287</v>
      </c>
      <c r="F19" s="2" t="s">
        <v>2780</v>
      </c>
      <c r="G19" s="2" t="s">
        <v>30</v>
      </c>
      <c r="H19" s="2" t="s">
        <v>150</v>
      </c>
      <c r="I19" s="2" t="s">
        <v>240</v>
      </c>
      <c r="J19" s="2" t="s">
        <v>163</v>
      </c>
      <c r="K19" s="2" t="s">
        <v>1028</v>
      </c>
      <c r="L19" s="131">
        <v>11.49</v>
      </c>
      <c r="M19" s="139">
        <v>3.7454999999999998</v>
      </c>
      <c r="N19" s="141">
        <v>0</v>
      </c>
      <c r="O19" s="131">
        <v>43.036000000000001</v>
      </c>
      <c r="P19" s="141">
        <v>1.1050634088566399E-2</v>
      </c>
      <c r="Q19" s="141">
        <v>4.9299160013862404E-4</v>
      </c>
    </row>
    <row r="20" spans="1:17" x14ac:dyDescent="0.25">
      <c r="A20" s="2">
        <v>161</v>
      </c>
      <c r="B20" s="2">
        <v>9938</v>
      </c>
      <c r="C20" s="2" t="s">
        <v>323</v>
      </c>
      <c r="D20" s="2" t="s">
        <v>3075</v>
      </c>
      <c r="E20" s="17" t="s">
        <v>2287</v>
      </c>
      <c r="F20" s="2" t="s">
        <v>2780</v>
      </c>
      <c r="G20" s="2" t="s">
        <v>30</v>
      </c>
      <c r="H20" s="2" t="s">
        <v>150</v>
      </c>
      <c r="I20" s="2" t="s">
        <v>240</v>
      </c>
      <c r="J20" s="2" t="s">
        <v>163</v>
      </c>
      <c r="K20" s="2" t="s">
        <v>3079</v>
      </c>
      <c r="L20" s="131">
        <v>3.3130000000000002</v>
      </c>
      <c r="M20" s="139">
        <v>0.50149999999999995</v>
      </c>
      <c r="N20" s="141">
        <v>0</v>
      </c>
      <c r="O20" s="131">
        <v>1.661</v>
      </c>
      <c r="P20" s="141">
        <v>4.26631871703694E-4</v>
      </c>
      <c r="Q20" s="141">
        <v>1.90329285555618E-5</v>
      </c>
    </row>
    <row r="21" spans="1:17" x14ac:dyDescent="0.25">
      <c r="A21" s="2">
        <v>161</v>
      </c>
      <c r="B21" s="2">
        <v>9938</v>
      </c>
      <c r="C21" s="2" t="s">
        <v>323</v>
      </c>
      <c r="D21" t="s">
        <v>3075</v>
      </c>
      <c r="E21" s="4" t="s">
        <v>2287</v>
      </c>
      <c r="F21" s="2" t="s">
        <v>2780</v>
      </c>
      <c r="G21" s="2" t="s">
        <v>30</v>
      </c>
      <c r="H21" s="2" t="s">
        <v>150</v>
      </c>
      <c r="I21" s="2" t="s">
        <v>240</v>
      </c>
      <c r="J21" s="2" t="s">
        <v>163</v>
      </c>
      <c r="K21" s="2" t="s">
        <v>1246</v>
      </c>
      <c r="L21" s="131">
        <v>22.327000000000002</v>
      </c>
      <c r="M21" s="139">
        <v>4.29</v>
      </c>
      <c r="N21" s="141">
        <v>0</v>
      </c>
      <c r="O21" s="131">
        <v>95.781999999999996</v>
      </c>
      <c r="P21" s="141">
        <v>2.4594557554109001E-2</v>
      </c>
      <c r="Q21" s="141">
        <v>1.0972139866477701E-3</v>
      </c>
    </row>
    <row r="22" spans="1:17" x14ac:dyDescent="0.25">
      <c r="A22" s="2">
        <v>161</v>
      </c>
      <c r="B22" s="2">
        <v>9938</v>
      </c>
      <c r="C22" s="2" t="s">
        <v>323</v>
      </c>
      <c r="D22" s="2" t="s">
        <v>3075</v>
      </c>
      <c r="E22" s="4" t="s">
        <v>2287</v>
      </c>
      <c r="F22" s="2" t="s">
        <v>2778</v>
      </c>
      <c r="G22" s="2" t="s">
        <v>30</v>
      </c>
      <c r="H22" s="2" t="s">
        <v>150</v>
      </c>
      <c r="I22" s="2" t="s">
        <v>240</v>
      </c>
      <c r="J22" s="2" t="s">
        <v>163</v>
      </c>
      <c r="K22" s="2" t="s">
        <v>34</v>
      </c>
      <c r="L22" s="131">
        <v>1146.941</v>
      </c>
      <c r="M22" s="139">
        <v>1</v>
      </c>
      <c r="N22" s="141">
        <v>3.5499999999999997E-2</v>
      </c>
      <c r="O22" s="131">
        <v>1146.941</v>
      </c>
      <c r="P22" s="141">
        <v>0.29450870794814599</v>
      </c>
      <c r="Q22" s="141">
        <v>1.31386414591663E-2</v>
      </c>
    </row>
    <row r="23" spans="1:17" x14ac:dyDescent="0.25">
      <c r="A23" s="2">
        <v>161</v>
      </c>
      <c r="B23" s="2">
        <v>9938</v>
      </c>
      <c r="C23" s="2" t="s">
        <v>323</v>
      </c>
      <c r="D23" s="2" t="s">
        <v>3075</v>
      </c>
      <c r="E23" s="4" t="s">
        <v>2287</v>
      </c>
      <c r="F23" s="2" t="s">
        <v>2780</v>
      </c>
      <c r="G23" s="2" t="s">
        <v>30</v>
      </c>
      <c r="H23" s="2" t="s">
        <v>150</v>
      </c>
      <c r="I23" s="2" t="s">
        <v>240</v>
      </c>
      <c r="J23" s="2" t="s">
        <v>163</v>
      </c>
      <c r="K23" s="2" t="s">
        <v>1254</v>
      </c>
      <c r="L23" s="131">
        <v>3.55</v>
      </c>
      <c r="M23" s="139">
        <v>4.0213000000000001</v>
      </c>
      <c r="N23" s="141">
        <v>0</v>
      </c>
      <c r="O23" s="131">
        <v>14.276999999999999</v>
      </c>
      <c r="P23" s="141">
        <v>3.6661112713867799E-3</v>
      </c>
      <c r="Q23" s="141">
        <v>1.63552792308743E-4</v>
      </c>
    </row>
    <row r="24" spans="1:17" x14ac:dyDescent="0.25">
      <c r="A24" s="2">
        <v>161</v>
      </c>
      <c r="B24" s="2">
        <v>9938</v>
      </c>
      <c r="C24" s="2" t="s">
        <v>323</v>
      </c>
      <c r="D24" s="2" t="s">
        <v>3075</v>
      </c>
      <c r="E24" s="4" t="s">
        <v>2287</v>
      </c>
      <c r="F24" s="2" t="s">
        <v>2778</v>
      </c>
      <c r="G24" s="2" t="s">
        <v>30</v>
      </c>
      <c r="H24" s="2" t="s">
        <v>150</v>
      </c>
      <c r="I24" s="2" t="s">
        <v>240</v>
      </c>
      <c r="J24" s="2" t="s">
        <v>163</v>
      </c>
      <c r="K24" s="2" t="s">
        <v>34</v>
      </c>
      <c r="L24" s="131">
        <v>0</v>
      </c>
      <c r="M24" s="139">
        <v>1</v>
      </c>
      <c r="N24" s="141">
        <v>0</v>
      </c>
      <c r="O24" s="131">
        <v>0</v>
      </c>
      <c r="P24" s="141">
        <v>5.1355502882958698E-12</v>
      </c>
      <c r="Q24" s="141">
        <v>2.2910750043193201E-13</v>
      </c>
    </row>
    <row r="25" spans="1:17" x14ac:dyDescent="0.25">
      <c r="A25" s="2">
        <v>161</v>
      </c>
      <c r="B25" s="2">
        <v>9942</v>
      </c>
      <c r="C25" s="2" t="s">
        <v>3076</v>
      </c>
      <c r="D25" s="2" t="s">
        <v>3077</v>
      </c>
      <c r="E25" s="4" t="s">
        <v>2287</v>
      </c>
      <c r="F25" s="2" t="s">
        <v>2780</v>
      </c>
      <c r="G25" s="2" t="s">
        <v>30</v>
      </c>
      <c r="H25" s="2" t="s">
        <v>150</v>
      </c>
      <c r="I25" s="2" t="s">
        <v>240</v>
      </c>
      <c r="J25" s="2" t="s">
        <v>163</v>
      </c>
      <c r="K25" s="2" t="s">
        <v>87</v>
      </c>
      <c r="L25" s="131">
        <v>0</v>
      </c>
      <c r="M25" s="139">
        <v>3.19</v>
      </c>
      <c r="N25" s="141">
        <v>0</v>
      </c>
      <c r="O25" s="131">
        <v>0</v>
      </c>
      <c r="P25" s="141">
        <v>4.6030620854144902E-8</v>
      </c>
      <c r="Q25" s="141">
        <v>2.1986879909484804E-9</v>
      </c>
    </row>
    <row r="26" spans="1:17" x14ac:dyDescent="0.25">
      <c r="A26" s="2">
        <v>161</v>
      </c>
      <c r="B26" s="2">
        <v>9942</v>
      </c>
      <c r="C26" s="2" t="s">
        <v>3076</v>
      </c>
      <c r="D26" s="2" t="s">
        <v>3077</v>
      </c>
      <c r="E26" s="4" t="s">
        <v>2287</v>
      </c>
      <c r="F26" s="2" t="s">
        <v>2778</v>
      </c>
      <c r="G26" s="2" t="s">
        <v>30</v>
      </c>
      <c r="H26" s="2" t="s">
        <v>150</v>
      </c>
      <c r="I26" s="2" t="s">
        <v>240</v>
      </c>
      <c r="J26" s="2" t="s">
        <v>163</v>
      </c>
      <c r="K26" s="2" t="s">
        <v>34</v>
      </c>
      <c r="L26" s="131">
        <v>0.184</v>
      </c>
      <c r="M26" s="139">
        <v>1</v>
      </c>
      <c r="N26" s="141">
        <v>0</v>
      </c>
      <c r="O26" s="131">
        <v>0.184</v>
      </c>
      <c r="P26" s="141">
        <v>3.7908782691792397E-5</v>
      </c>
      <c r="Q26" s="141">
        <v>1.8107421474940701E-6</v>
      </c>
    </row>
    <row r="27" spans="1:17" x14ac:dyDescent="0.25">
      <c r="A27" s="2">
        <v>161</v>
      </c>
      <c r="B27" s="2">
        <v>9942</v>
      </c>
      <c r="C27" s="2" t="s">
        <v>323</v>
      </c>
      <c r="D27" s="2" t="s">
        <v>3075</v>
      </c>
      <c r="E27" s="4" t="s">
        <v>2287</v>
      </c>
      <c r="F27" s="2" t="s">
        <v>2780</v>
      </c>
      <c r="G27" s="2" t="s">
        <v>30</v>
      </c>
      <c r="H27" s="2" t="s">
        <v>150</v>
      </c>
      <c r="I27" s="2" t="s">
        <v>240</v>
      </c>
      <c r="J27" s="2" t="s">
        <v>163</v>
      </c>
      <c r="K27" s="2" t="s">
        <v>87</v>
      </c>
      <c r="L27" s="131">
        <v>586.11900000000003</v>
      </c>
      <c r="M27" s="139">
        <v>3.19</v>
      </c>
      <c r="N27" s="141">
        <v>0</v>
      </c>
      <c r="O27" s="131">
        <v>1869.7190000000001</v>
      </c>
      <c r="P27" s="141">
        <v>0.385420201421588</v>
      </c>
      <c r="Q27" s="141">
        <v>1.84098922110951E-2</v>
      </c>
    </row>
    <row r="28" spans="1:17" x14ac:dyDescent="0.25">
      <c r="A28" s="2">
        <v>161</v>
      </c>
      <c r="B28" s="2">
        <v>9942</v>
      </c>
      <c r="C28" s="2" t="s">
        <v>323</v>
      </c>
      <c r="D28" s="2" t="s">
        <v>3075</v>
      </c>
      <c r="E28" s="4" t="s">
        <v>2287</v>
      </c>
      <c r="F28" s="2" t="s">
        <v>2780</v>
      </c>
      <c r="G28" s="2" t="s">
        <v>30</v>
      </c>
      <c r="H28" s="2" t="s">
        <v>150</v>
      </c>
      <c r="I28" s="2" t="s">
        <v>240</v>
      </c>
      <c r="J28" s="2" t="s">
        <v>163</v>
      </c>
      <c r="K28" s="2" t="s">
        <v>1215</v>
      </c>
      <c r="L28" s="131">
        <v>8.35</v>
      </c>
      <c r="M28" s="139">
        <v>0.4093</v>
      </c>
      <c r="N28" s="141">
        <v>0</v>
      </c>
      <c r="O28" s="131">
        <v>3.4180000000000001</v>
      </c>
      <c r="P28" s="141">
        <v>7.0450864986687197E-4</v>
      </c>
      <c r="Q28" s="141">
        <v>3.3651397249015001E-5</v>
      </c>
    </row>
    <row r="29" spans="1:17" x14ac:dyDescent="0.25">
      <c r="A29" s="2">
        <v>161</v>
      </c>
      <c r="B29" s="2">
        <v>9942</v>
      </c>
      <c r="C29" s="2" t="s">
        <v>323</v>
      </c>
      <c r="D29" s="2" t="s">
        <v>3075</v>
      </c>
      <c r="E29" s="4" t="s">
        <v>2287</v>
      </c>
      <c r="F29" s="2" t="s">
        <v>2780</v>
      </c>
      <c r="G29" s="2" t="s">
        <v>30</v>
      </c>
      <c r="H29" s="2" t="s">
        <v>150</v>
      </c>
      <c r="I29" s="2" t="s">
        <v>240</v>
      </c>
      <c r="J29" s="2" t="s">
        <v>163</v>
      </c>
      <c r="K29" s="2" t="s">
        <v>3078</v>
      </c>
      <c r="L29" s="131">
        <v>1.9330000000000001</v>
      </c>
      <c r="M29" s="139">
        <v>2.4754</v>
      </c>
      <c r="N29" s="141">
        <v>0</v>
      </c>
      <c r="O29" s="131">
        <v>4.7850000000000001</v>
      </c>
      <c r="P29" s="141">
        <v>9.8642610455340401E-4</v>
      </c>
      <c r="Q29" s="141">
        <v>4.7117401194999697E-5</v>
      </c>
    </row>
    <row r="30" spans="1:17" x14ac:dyDescent="0.25">
      <c r="A30" s="2">
        <v>161</v>
      </c>
      <c r="B30" s="2">
        <v>9942</v>
      </c>
      <c r="C30" s="2" t="s">
        <v>323</v>
      </c>
      <c r="D30" s="2" t="s">
        <v>3075</v>
      </c>
      <c r="E30" s="4" t="s">
        <v>2287</v>
      </c>
      <c r="F30" s="2" t="s">
        <v>2780</v>
      </c>
      <c r="G30" s="2" t="s">
        <v>30</v>
      </c>
      <c r="H30" s="2" t="s">
        <v>150</v>
      </c>
      <c r="I30" s="2" t="s">
        <v>240</v>
      </c>
      <c r="J30" s="2" t="s">
        <v>163</v>
      </c>
      <c r="K30" s="2" t="s">
        <v>1028</v>
      </c>
      <c r="L30" s="131">
        <v>21.78</v>
      </c>
      <c r="M30" s="139">
        <v>3.7454999999999998</v>
      </c>
      <c r="N30" s="141">
        <v>0</v>
      </c>
      <c r="O30" s="131">
        <v>81.578000000000003</v>
      </c>
      <c r="P30" s="141">
        <v>1.68162971378467E-2</v>
      </c>
      <c r="Q30" s="141">
        <v>8.0324336024843095E-4</v>
      </c>
    </row>
    <row r="31" spans="1:17" x14ac:dyDescent="0.25">
      <c r="A31" s="2">
        <v>161</v>
      </c>
      <c r="B31" s="2">
        <v>9942</v>
      </c>
      <c r="C31" s="2" t="s">
        <v>323</v>
      </c>
      <c r="D31" s="2" t="s">
        <v>3075</v>
      </c>
      <c r="E31" s="4" t="s">
        <v>2287</v>
      </c>
      <c r="F31" s="2" t="s">
        <v>2780</v>
      </c>
      <c r="G31" s="2" t="s">
        <v>30</v>
      </c>
      <c r="H31" s="2" t="s">
        <v>150</v>
      </c>
      <c r="I31" s="2" t="s">
        <v>240</v>
      </c>
      <c r="J31" s="2" t="s">
        <v>163</v>
      </c>
      <c r="K31" s="2" t="s">
        <v>3079</v>
      </c>
      <c r="L31" s="131">
        <v>6.91</v>
      </c>
      <c r="M31" s="139">
        <v>0.50149999999999995</v>
      </c>
      <c r="N31" s="141">
        <v>0</v>
      </c>
      <c r="O31" s="131">
        <v>3.4660000000000002</v>
      </c>
      <c r="P31" s="141">
        <v>7.14388981428667E-4</v>
      </c>
      <c r="Q31" s="141">
        <v>3.4123338881528299E-5</v>
      </c>
    </row>
    <row r="32" spans="1:17" x14ac:dyDescent="0.25">
      <c r="A32" s="2">
        <v>161</v>
      </c>
      <c r="B32" s="2">
        <v>9942</v>
      </c>
      <c r="C32" s="2" t="s">
        <v>323</v>
      </c>
      <c r="D32" s="2" t="s">
        <v>3075</v>
      </c>
      <c r="E32" s="4" t="s">
        <v>2287</v>
      </c>
      <c r="F32" s="2" t="s">
        <v>2780</v>
      </c>
      <c r="G32" s="2" t="s">
        <v>30</v>
      </c>
      <c r="H32" s="2" t="s">
        <v>150</v>
      </c>
      <c r="I32" s="2" t="s">
        <v>240</v>
      </c>
      <c r="J32" s="2" t="s">
        <v>163</v>
      </c>
      <c r="K32" s="2" t="s">
        <v>1246</v>
      </c>
      <c r="L32" s="131">
        <v>42.89</v>
      </c>
      <c r="M32" s="139">
        <v>4.29</v>
      </c>
      <c r="N32" s="141">
        <v>0</v>
      </c>
      <c r="O32" s="131">
        <v>183.99700000000001</v>
      </c>
      <c r="P32" s="141">
        <v>3.7928819122242302E-2</v>
      </c>
      <c r="Q32" s="141">
        <v>1.81169920299744E-3</v>
      </c>
    </row>
    <row r="33" spans="1:17" x14ac:dyDescent="0.25">
      <c r="A33" s="2">
        <v>161</v>
      </c>
      <c r="B33" s="2">
        <v>9942</v>
      </c>
      <c r="C33" s="2" t="s">
        <v>323</v>
      </c>
      <c r="D33" s="2" t="s">
        <v>3075</v>
      </c>
      <c r="E33" s="4" t="s">
        <v>2287</v>
      </c>
      <c r="F33" s="2" t="s">
        <v>2778</v>
      </c>
      <c r="G33" s="2" t="s">
        <v>30</v>
      </c>
      <c r="H33" s="2" t="s">
        <v>150</v>
      </c>
      <c r="I33" s="2" t="s">
        <v>240</v>
      </c>
      <c r="J33" s="2" t="s">
        <v>163</v>
      </c>
      <c r="K33" s="2" t="s">
        <v>34</v>
      </c>
      <c r="L33" s="131">
        <v>2499.1410000000001</v>
      </c>
      <c r="M33" s="139">
        <v>1</v>
      </c>
      <c r="N33" s="141">
        <v>3.5499999999999997E-2</v>
      </c>
      <c r="O33" s="131">
        <v>2499.1410000000001</v>
      </c>
      <c r="P33" s="141">
        <v>0.51516808126210401</v>
      </c>
      <c r="Q33" s="141">
        <v>2.4607399434825698E-2</v>
      </c>
    </row>
    <row r="34" spans="1:17" x14ac:dyDescent="0.25">
      <c r="A34" s="2">
        <v>161</v>
      </c>
      <c r="B34" s="2">
        <v>9942</v>
      </c>
      <c r="C34" s="2" t="s">
        <v>323</v>
      </c>
      <c r="D34" s="2" t="s">
        <v>3075</v>
      </c>
      <c r="E34" s="4" t="s">
        <v>2287</v>
      </c>
      <c r="F34" s="2" t="s">
        <v>2780</v>
      </c>
      <c r="G34" s="2" t="s">
        <v>30</v>
      </c>
      <c r="H34" s="2" t="s">
        <v>150</v>
      </c>
      <c r="I34" s="2" t="s">
        <v>240</v>
      </c>
      <c r="J34" s="2" t="s">
        <v>163</v>
      </c>
      <c r="K34" s="2" t="s">
        <v>1254</v>
      </c>
      <c r="L34" s="131">
        <v>50.936</v>
      </c>
      <c r="M34" s="139">
        <v>4.0213000000000001</v>
      </c>
      <c r="N34" s="141">
        <v>0</v>
      </c>
      <c r="O34" s="131">
        <v>204.83</v>
      </c>
      <c r="P34" s="141">
        <v>4.2223322507057202E-2</v>
      </c>
      <c r="Q34" s="141">
        <v>2.0168294585549101E-3</v>
      </c>
    </row>
    <row r="35" spans="1:17" x14ac:dyDescent="0.25">
      <c r="A35" s="2">
        <v>161</v>
      </c>
      <c r="B35" s="2">
        <v>9943</v>
      </c>
      <c r="C35" s="2" t="s">
        <v>3076</v>
      </c>
      <c r="D35" s="2" t="s">
        <v>3077</v>
      </c>
      <c r="E35" s="4" t="s">
        <v>2287</v>
      </c>
      <c r="F35" s="2" t="s">
        <v>2780</v>
      </c>
      <c r="G35" s="2" t="s">
        <v>30</v>
      </c>
      <c r="H35" s="2" t="s">
        <v>150</v>
      </c>
      <c r="I35" s="2" t="s">
        <v>240</v>
      </c>
      <c r="J35" s="2" t="s">
        <v>163</v>
      </c>
      <c r="K35" s="2" t="s">
        <v>87</v>
      </c>
      <c r="L35" s="131">
        <v>0</v>
      </c>
      <c r="M35" s="139">
        <v>3.19</v>
      </c>
      <c r="N35" s="141">
        <v>0</v>
      </c>
      <c r="O35" s="131">
        <v>0</v>
      </c>
      <c r="P35" s="141">
        <v>-3.5600920258665301E-9</v>
      </c>
      <c r="Q35" s="141">
        <v>-1.77238071787813E-10</v>
      </c>
    </row>
    <row r="36" spans="1:17" x14ac:dyDescent="0.25">
      <c r="A36" s="2">
        <v>161</v>
      </c>
      <c r="B36" s="2">
        <v>9943</v>
      </c>
      <c r="C36" s="2" t="s">
        <v>3076</v>
      </c>
      <c r="D36" s="2" t="s">
        <v>3077</v>
      </c>
      <c r="E36" s="4" t="s">
        <v>2287</v>
      </c>
      <c r="F36" s="2" t="s">
        <v>2778</v>
      </c>
      <c r="G36" s="2" t="s">
        <v>30</v>
      </c>
      <c r="H36" s="2" t="s">
        <v>150</v>
      </c>
      <c r="I36" s="2" t="s">
        <v>240</v>
      </c>
      <c r="J36" s="2" t="s">
        <v>163</v>
      </c>
      <c r="K36" s="2" t="s">
        <v>34</v>
      </c>
      <c r="L36" s="131">
        <v>0</v>
      </c>
      <c r="M36" s="139">
        <v>1</v>
      </c>
      <c r="N36" s="141">
        <v>3.5499999999999997E-2</v>
      </c>
      <c r="O36" s="131">
        <v>0</v>
      </c>
      <c r="P36" s="141">
        <v>-2.8407687866703603E-9</v>
      </c>
      <c r="Q36" s="141">
        <v>-1.4142678854541901E-10</v>
      </c>
    </row>
    <row r="37" spans="1:17" x14ac:dyDescent="0.25">
      <c r="A37" s="2">
        <v>161</v>
      </c>
      <c r="B37" s="2">
        <v>9943</v>
      </c>
      <c r="C37" s="2" t="s">
        <v>323</v>
      </c>
      <c r="D37" s="2" t="s">
        <v>3075</v>
      </c>
      <c r="E37" s="4" t="s">
        <v>2287</v>
      </c>
      <c r="F37" s="2" t="s">
        <v>2780</v>
      </c>
      <c r="G37" s="2" t="s">
        <v>30</v>
      </c>
      <c r="H37" s="2" t="s">
        <v>150</v>
      </c>
      <c r="I37" s="2" t="s">
        <v>240</v>
      </c>
      <c r="J37" s="2" t="s">
        <v>163</v>
      </c>
      <c r="K37" s="2" t="s">
        <v>87</v>
      </c>
      <c r="L37" s="131">
        <v>1713.8630000000001</v>
      </c>
      <c r="M37" s="139">
        <v>3.19</v>
      </c>
      <c r="N37" s="141">
        <v>0</v>
      </c>
      <c r="O37" s="131">
        <v>5467.2219999999998</v>
      </c>
      <c r="P37" s="141">
        <v>5.5468262044521099E-2</v>
      </c>
      <c r="Q37" s="141">
        <v>2.7614701358173802E-3</v>
      </c>
    </row>
    <row r="38" spans="1:17" x14ac:dyDescent="0.25">
      <c r="A38" s="2">
        <v>161</v>
      </c>
      <c r="B38" s="2">
        <v>9943</v>
      </c>
      <c r="C38" s="2" t="s">
        <v>323</v>
      </c>
      <c r="D38" s="2" t="s">
        <v>3075</v>
      </c>
      <c r="E38" s="4" t="s">
        <v>2287</v>
      </c>
      <c r="F38" s="2" t="s">
        <v>2780</v>
      </c>
      <c r="G38" s="2" t="s">
        <v>30</v>
      </c>
      <c r="H38" s="2" t="s">
        <v>150</v>
      </c>
      <c r="I38" s="2" t="s">
        <v>240</v>
      </c>
      <c r="J38" s="2" t="s">
        <v>163</v>
      </c>
      <c r="K38" s="2" t="s">
        <v>1215</v>
      </c>
      <c r="L38" s="131">
        <v>19.123000000000001</v>
      </c>
      <c r="M38" s="139">
        <v>0.4093</v>
      </c>
      <c r="N38" s="141">
        <v>0</v>
      </c>
      <c r="O38" s="131">
        <v>7.827</v>
      </c>
      <c r="P38" s="141">
        <v>7.9408625173878902E-5</v>
      </c>
      <c r="Q38" s="141">
        <v>3.9533336517372102E-6</v>
      </c>
    </row>
    <row r="39" spans="1:17" x14ac:dyDescent="0.25">
      <c r="A39" s="2">
        <v>161</v>
      </c>
      <c r="B39" s="2">
        <v>9943</v>
      </c>
      <c r="C39" s="2" t="s">
        <v>323</v>
      </c>
      <c r="D39" s="2" t="s">
        <v>3075</v>
      </c>
      <c r="E39" s="4" t="s">
        <v>2287</v>
      </c>
      <c r="F39" s="2" t="s">
        <v>2780</v>
      </c>
      <c r="G39" s="2" t="s">
        <v>30</v>
      </c>
      <c r="H39" s="2" t="s">
        <v>150</v>
      </c>
      <c r="I39" s="2" t="s">
        <v>240</v>
      </c>
      <c r="J39" s="2" t="s">
        <v>163</v>
      </c>
      <c r="K39" s="2" t="s">
        <v>3078</v>
      </c>
      <c r="L39" s="131">
        <v>1.502</v>
      </c>
      <c r="M39" s="139">
        <v>2.4754</v>
      </c>
      <c r="N39" s="141">
        <v>0</v>
      </c>
      <c r="O39" s="131">
        <v>3.718</v>
      </c>
      <c r="P39" s="141">
        <v>3.7721866642481201E-5</v>
      </c>
      <c r="Q39" s="141">
        <v>1.8779713724740199E-6</v>
      </c>
    </row>
    <row r="40" spans="1:17" x14ac:dyDescent="0.25">
      <c r="A40" s="2">
        <v>161</v>
      </c>
      <c r="B40" s="2">
        <v>9943</v>
      </c>
      <c r="C40" s="2" t="s">
        <v>323</v>
      </c>
      <c r="D40" s="2" t="s">
        <v>3075</v>
      </c>
      <c r="E40" s="4" t="s">
        <v>2287</v>
      </c>
      <c r="F40" s="2" t="s">
        <v>2780</v>
      </c>
      <c r="G40" s="2" t="s">
        <v>30</v>
      </c>
      <c r="H40" s="2" t="s">
        <v>150</v>
      </c>
      <c r="I40" s="2" t="s">
        <v>240</v>
      </c>
      <c r="J40" s="2" t="s">
        <v>163</v>
      </c>
      <c r="K40" s="2" t="s">
        <v>1028</v>
      </c>
      <c r="L40" s="131">
        <v>33.652000000000001</v>
      </c>
      <c r="M40" s="139">
        <v>3.7454999999999998</v>
      </c>
      <c r="N40" s="141">
        <v>0</v>
      </c>
      <c r="O40" s="131">
        <v>126.045</v>
      </c>
      <c r="P40" s="141">
        <v>1.2788050574935601E-3</v>
      </c>
      <c r="Q40" s="141">
        <v>6.36649111696749E-5</v>
      </c>
    </row>
    <row r="41" spans="1:17" x14ac:dyDescent="0.25">
      <c r="A41" s="2">
        <v>161</v>
      </c>
      <c r="B41" s="2">
        <v>9943</v>
      </c>
      <c r="C41" s="2" t="s">
        <v>323</v>
      </c>
      <c r="D41" s="2" t="s">
        <v>3075</v>
      </c>
      <c r="E41" s="4" t="s">
        <v>2287</v>
      </c>
      <c r="F41" s="2" t="s">
        <v>2780</v>
      </c>
      <c r="G41" s="2" t="s">
        <v>30</v>
      </c>
      <c r="H41" s="2" t="s">
        <v>150</v>
      </c>
      <c r="I41" s="2" t="s">
        <v>240</v>
      </c>
      <c r="J41" s="2" t="s">
        <v>163</v>
      </c>
      <c r="K41" s="2" t="s">
        <v>3079</v>
      </c>
      <c r="L41" s="131">
        <v>0.26</v>
      </c>
      <c r="M41" s="139">
        <v>0.50149999999999995</v>
      </c>
      <c r="N41" s="141">
        <v>0</v>
      </c>
      <c r="O41" s="131">
        <v>0.13</v>
      </c>
      <c r="P41" s="141">
        <v>1.3229869107317101E-6</v>
      </c>
      <c r="Q41" s="141">
        <v>6.5864490961165294E-8</v>
      </c>
    </row>
    <row r="42" spans="1:17" x14ac:dyDescent="0.25">
      <c r="A42" s="2">
        <v>161</v>
      </c>
      <c r="B42" s="2">
        <v>9943</v>
      </c>
      <c r="C42" s="2" t="s">
        <v>323</v>
      </c>
      <c r="D42" s="2" t="s">
        <v>3075</v>
      </c>
      <c r="E42" s="4" t="s">
        <v>2287</v>
      </c>
      <c r="F42" s="2" t="s">
        <v>2780</v>
      </c>
      <c r="G42" s="2" t="s">
        <v>30</v>
      </c>
      <c r="H42" s="2" t="s">
        <v>150</v>
      </c>
      <c r="I42" s="2" t="s">
        <v>240</v>
      </c>
      <c r="J42" s="2" t="s">
        <v>163</v>
      </c>
      <c r="K42" s="2" t="s">
        <v>1246</v>
      </c>
      <c r="L42" s="131">
        <v>139.905</v>
      </c>
      <c r="M42" s="139">
        <v>4.29</v>
      </c>
      <c r="N42" s="141">
        <v>0</v>
      </c>
      <c r="O42" s="131">
        <v>600.19299999999998</v>
      </c>
      <c r="P42" s="141">
        <v>6.0893150774756098E-3</v>
      </c>
      <c r="Q42" s="141">
        <v>3.0315465302544798E-4</v>
      </c>
    </row>
    <row r="43" spans="1:17" x14ac:dyDescent="0.25">
      <c r="A43" s="2">
        <v>161</v>
      </c>
      <c r="B43" s="2">
        <v>9943</v>
      </c>
      <c r="C43" s="2" t="s">
        <v>323</v>
      </c>
      <c r="D43" s="2" t="s">
        <v>3075</v>
      </c>
      <c r="E43" s="4" t="s">
        <v>2287</v>
      </c>
      <c r="F43" s="2" t="s">
        <v>2778</v>
      </c>
      <c r="G43" s="2" t="s">
        <v>30</v>
      </c>
      <c r="H43" s="2" t="s">
        <v>150</v>
      </c>
      <c r="I43" s="2" t="s">
        <v>240</v>
      </c>
      <c r="J43" s="2" t="s">
        <v>163</v>
      </c>
      <c r="K43" s="2" t="s">
        <v>34</v>
      </c>
      <c r="L43" s="131">
        <v>12572.861999999999</v>
      </c>
      <c r="M43" s="139">
        <v>1</v>
      </c>
      <c r="N43" s="141">
        <v>3.5499999999999997E-2</v>
      </c>
      <c r="O43" s="131">
        <v>12572.861999999999</v>
      </c>
      <c r="P43" s="141">
        <v>0.12755926748062599</v>
      </c>
      <c r="Q43" s="141">
        <v>6.35049836989229E-3</v>
      </c>
    </row>
    <row r="44" spans="1:17" x14ac:dyDescent="0.25">
      <c r="A44" s="2">
        <v>161</v>
      </c>
      <c r="B44" s="2">
        <v>9943</v>
      </c>
      <c r="C44" s="2" t="s">
        <v>323</v>
      </c>
      <c r="D44" s="2" t="s">
        <v>3075</v>
      </c>
      <c r="E44" s="4" t="s">
        <v>2287</v>
      </c>
      <c r="F44" s="2" t="s">
        <v>2780</v>
      </c>
      <c r="G44" s="2" t="s">
        <v>30</v>
      </c>
      <c r="H44" s="2" t="s">
        <v>150</v>
      </c>
      <c r="I44" s="2" t="s">
        <v>240</v>
      </c>
      <c r="J44" s="2" t="s">
        <v>163</v>
      </c>
      <c r="K44" s="2" t="s">
        <v>1254</v>
      </c>
      <c r="L44" s="131">
        <v>35.017000000000003</v>
      </c>
      <c r="M44" s="139">
        <v>4.0213000000000001</v>
      </c>
      <c r="N44" s="141">
        <v>0</v>
      </c>
      <c r="O44" s="131">
        <v>140.81200000000001</v>
      </c>
      <c r="P44" s="141">
        <v>1.42862682747899E-3</v>
      </c>
      <c r="Q44" s="141">
        <v>7.1123741287301294E-5</v>
      </c>
    </row>
    <row r="45" spans="1:17" x14ac:dyDescent="0.25">
      <c r="A45" s="2">
        <v>161</v>
      </c>
      <c r="B45" s="2">
        <v>9943</v>
      </c>
      <c r="C45" s="2" t="s">
        <v>323</v>
      </c>
      <c r="D45" s="2" t="s">
        <v>3075</v>
      </c>
      <c r="E45" s="4" t="s">
        <v>2287</v>
      </c>
      <c r="F45" s="2" t="s">
        <v>2780</v>
      </c>
      <c r="G45" s="2" t="s">
        <v>30</v>
      </c>
      <c r="H45" s="2" t="s">
        <v>150</v>
      </c>
      <c r="I45" s="2" t="s">
        <v>240</v>
      </c>
      <c r="J45" s="2" t="s">
        <v>163</v>
      </c>
      <c r="K45" s="2" t="s">
        <v>87</v>
      </c>
      <c r="L45" s="131">
        <v>6501.134</v>
      </c>
      <c r="M45" s="139">
        <v>3.19</v>
      </c>
      <c r="N45" s="141">
        <v>0</v>
      </c>
      <c r="O45" s="131">
        <v>20738.617999999999</v>
      </c>
      <c r="P45" s="141">
        <v>0.21040578236462801</v>
      </c>
      <c r="Q45" s="141">
        <v>1.04749862892199E-2</v>
      </c>
    </row>
    <row r="46" spans="1:17" x14ac:dyDescent="0.25">
      <c r="A46" s="2">
        <v>161</v>
      </c>
      <c r="B46" s="2">
        <v>9943</v>
      </c>
      <c r="C46" s="2" t="s">
        <v>323</v>
      </c>
      <c r="D46" s="2" t="s">
        <v>3075</v>
      </c>
      <c r="E46" s="4" t="s">
        <v>2287</v>
      </c>
      <c r="F46" s="2" t="s">
        <v>2780</v>
      </c>
      <c r="G46" s="2" t="s">
        <v>30</v>
      </c>
      <c r="H46" s="2" t="s">
        <v>150</v>
      </c>
      <c r="I46" s="2" t="s">
        <v>240</v>
      </c>
      <c r="J46" s="2" t="s">
        <v>163</v>
      </c>
      <c r="K46" s="2" t="s">
        <v>1215</v>
      </c>
      <c r="L46" s="131">
        <v>5.0359999999999996</v>
      </c>
      <c r="M46" s="139">
        <v>0.4093</v>
      </c>
      <c r="N46" s="141">
        <v>0</v>
      </c>
      <c r="O46" s="131">
        <v>2.0609999999999999</v>
      </c>
      <c r="P46" s="141">
        <v>2.0913715356564401E-5</v>
      </c>
      <c r="Q46" s="141">
        <v>1.0411827999907999E-6</v>
      </c>
    </row>
    <row r="47" spans="1:17" x14ac:dyDescent="0.25">
      <c r="A47" s="2">
        <v>161</v>
      </c>
      <c r="B47" s="2">
        <v>9943</v>
      </c>
      <c r="C47" s="2" t="s">
        <v>323</v>
      </c>
      <c r="D47" s="2" t="s">
        <v>3075</v>
      </c>
      <c r="E47" s="4" t="s">
        <v>2287</v>
      </c>
      <c r="F47" s="2" t="s">
        <v>2780</v>
      </c>
      <c r="G47" s="2" t="s">
        <v>30</v>
      </c>
      <c r="H47" s="2" t="s">
        <v>150</v>
      </c>
      <c r="I47" s="2" t="s">
        <v>240</v>
      </c>
      <c r="J47" s="2" t="s">
        <v>163</v>
      </c>
      <c r="K47" s="2" t="s">
        <v>3078</v>
      </c>
      <c r="L47" s="131">
        <v>0.39700000000000002</v>
      </c>
      <c r="M47" s="139">
        <v>2.4754</v>
      </c>
      <c r="N47" s="141">
        <v>0</v>
      </c>
      <c r="O47" s="131">
        <v>0.98299999999999998</v>
      </c>
      <c r="P47" s="141">
        <v>9.9699245138030604E-6</v>
      </c>
      <c r="Q47" s="141">
        <v>4.9634958418424597E-7</v>
      </c>
    </row>
    <row r="48" spans="1:17" x14ac:dyDescent="0.25">
      <c r="A48" s="2">
        <v>161</v>
      </c>
      <c r="B48" s="2">
        <v>9943</v>
      </c>
      <c r="C48" s="2" t="s">
        <v>323</v>
      </c>
      <c r="D48" s="2" t="s">
        <v>3075</v>
      </c>
      <c r="E48" s="4" t="s">
        <v>2287</v>
      </c>
      <c r="F48" s="2" t="s">
        <v>2780</v>
      </c>
      <c r="G48" s="2" t="s">
        <v>30</v>
      </c>
      <c r="H48" s="2" t="s">
        <v>150</v>
      </c>
      <c r="I48" s="2" t="s">
        <v>240</v>
      </c>
      <c r="J48" s="2" t="s">
        <v>163</v>
      </c>
      <c r="K48" s="2" t="s">
        <v>1028</v>
      </c>
      <c r="L48" s="131">
        <v>30.295999999999999</v>
      </c>
      <c r="M48" s="139">
        <v>3.7454999999999998</v>
      </c>
      <c r="N48" s="141">
        <v>0</v>
      </c>
      <c r="O48" s="131">
        <v>113.47199999999999</v>
      </c>
      <c r="P48" s="141">
        <v>1.1512409047022699E-3</v>
      </c>
      <c r="Q48" s="141">
        <v>5.7314169586113998E-5</v>
      </c>
    </row>
    <row r="49" spans="1:17" x14ac:dyDescent="0.25">
      <c r="A49" s="2">
        <v>161</v>
      </c>
      <c r="B49" s="2">
        <v>9943</v>
      </c>
      <c r="C49" s="2" t="s">
        <v>323</v>
      </c>
      <c r="D49" s="2" t="s">
        <v>3075</v>
      </c>
      <c r="E49" s="4" t="s">
        <v>2287</v>
      </c>
      <c r="F49" s="2" t="s">
        <v>2780</v>
      </c>
      <c r="G49" s="2" t="s">
        <v>30</v>
      </c>
      <c r="H49" s="2" t="s">
        <v>150</v>
      </c>
      <c r="I49" s="2" t="s">
        <v>240</v>
      </c>
      <c r="J49" s="2" t="s">
        <v>163</v>
      </c>
      <c r="K49" s="2" t="s">
        <v>3079</v>
      </c>
      <c r="L49" s="131">
        <v>0.57599999999999996</v>
      </c>
      <c r="M49" s="139">
        <v>0.50149999999999995</v>
      </c>
      <c r="N49" s="141">
        <v>0</v>
      </c>
      <c r="O49" s="131">
        <v>0.28899999999999998</v>
      </c>
      <c r="P49" s="141">
        <v>2.92993620700274E-6</v>
      </c>
      <c r="Q49" s="141">
        <v>1.4586596077219799E-7</v>
      </c>
    </row>
    <row r="50" spans="1:17" x14ac:dyDescent="0.25">
      <c r="A50" s="2">
        <v>161</v>
      </c>
      <c r="B50" s="2">
        <v>9943</v>
      </c>
      <c r="C50" s="2" t="s">
        <v>323</v>
      </c>
      <c r="D50" s="2" t="s">
        <v>3075</v>
      </c>
      <c r="E50" s="4" t="s">
        <v>2287</v>
      </c>
      <c r="F50" s="2" t="s">
        <v>2780</v>
      </c>
      <c r="G50" s="2" t="s">
        <v>30</v>
      </c>
      <c r="H50" s="2" t="s">
        <v>150</v>
      </c>
      <c r="I50" s="2" t="s">
        <v>240</v>
      </c>
      <c r="J50" s="2" t="s">
        <v>163</v>
      </c>
      <c r="K50" s="2" t="s">
        <v>1246</v>
      </c>
      <c r="L50" s="131">
        <v>0.86</v>
      </c>
      <c r="M50" s="139">
        <v>4.29</v>
      </c>
      <c r="N50" s="141">
        <v>0</v>
      </c>
      <c r="O50" s="131">
        <v>3.6880000000000002</v>
      </c>
      <c r="P50" s="141">
        <v>3.7412036165642503E-5</v>
      </c>
      <c r="Q50" s="141">
        <v>1.86254655876218E-6</v>
      </c>
    </row>
    <row r="51" spans="1:17" x14ac:dyDescent="0.25">
      <c r="A51" s="2">
        <v>161</v>
      </c>
      <c r="B51" s="2">
        <v>9943</v>
      </c>
      <c r="C51" s="2" t="s">
        <v>323</v>
      </c>
      <c r="D51" s="2" t="s">
        <v>3075</v>
      </c>
      <c r="E51" s="4" t="s">
        <v>2287</v>
      </c>
      <c r="F51" s="2" t="s">
        <v>2778</v>
      </c>
      <c r="G51" s="2" t="s">
        <v>30</v>
      </c>
      <c r="H51" s="2" t="s">
        <v>150</v>
      </c>
      <c r="I51" s="2" t="s">
        <v>240</v>
      </c>
      <c r="J51" s="2" t="s">
        <v>163</v>
      </c>
      <c r="K51" s="2" t="s">
        <v>34</v>
      </c>
      <c r="L51" s="131">
        <v>17381.205000000002</v>
      </c>
      <c r="M51" s="139">
        <v>1</v>
      </c>
      <c r="N51" s="141">
        <v>3.5499999999999997E-2</v>
      </c>
      <c r="O51" s="131">
        <v>17381.205000000002</v>
      </c>
      <c r="P51" s="141">
        <v>0.17634280522336299</v>
      </c>
      <c r="Q51" s="141">
        <v>8.7791715900476693E-3</v>
      </c>
    </row>
    <row r="52" spans="1:17" x14ac:dyDescent="0.25">
      <c r="A52" s="2">
        <v>161</v>
      </c>
      <c r="B52" s="2">
        <v>9943</v>
      </c>
      <c r="C52" s="2" t="s">
        <v>323</v>
      </c>
      <c r="D52" s="2" t="s">
        <v>3075</v>
      </c>
      <c r="E52" s="4" t="s">
        <v>2287</v>
      </c>
      <c r="F52" s="2" t="s">
        <v>2778</v>
      </c>
      <c r="G52" s="2" t="s">
        <v>30</v>
      </c>
      <c r="H52" s="2" t="s">
        <v>150</v>
      </c>
      <c r="I52" s="2" t="s">
        <v>240</v>
      </c>
      <c r="J52" s="2" t="s">
        <v>163</v>
      </c>
      <c r="K52" s="2" t="s">
        <v>34</v>
      </c>
      <c r="L52" s="131">
        <v>3.6999999999999998E-2</v>
      </c>
      <c r="M52" s="139">
        <v>1</v>
      </c>
      <c r="N52" s="141">
        <v>3.5499999999999997E-2</v>
      </c>
      <c r="O52" s="131">
        <v>3.6999999999999998E-2</v>
      </c>
      <c r="P52" s="141">
        <v>3.7772079259906202E-7</v>
      </c>
      <c r="Q52" s="141">
        <v>1.8804711919807E-8</v>
      </c>
    </row>
    <row r="53" spans="1:17" x14ac:dyDescent="0.25">
      <c r="A53" s="2">
        <v>161</v>
      </c>
      <c r="B53" s="2">
        <v>9943</v>
      </c>
      <c r="C53" s="2" t="s">
        <v>323</v>
      </c>
      <c r="D53" s="2" t="s">
        <v>3075</v>
      </c>
      <c r="E53" s="4" t="s">
        <v>2287</v>
      </c>
      <c r="F53" s="2" t="s">
        <v>2778</v>
      </c>
      <c r="G53" s="2" t="s">
        <v>30</v>
      </c>
      <c r="H53" s="2" t="s">
        <v>150</v>
      </c>
      <c r="I53" s="2" t="s">
        <v>240</v>
      </c>
      <c r="J53" s="2" t="s">
        <v>163</v>
      </c>
      <c r="K53" s="2" t="s">
        <v>34</v>
      </c>
      <c r="L53" s="131">
        <v>0</v>
      </c>
      <c r="M53" s="139">
        <v>1</v>
      </c>
      <c r="N53" s="141">
        <v>0</v>
      </c>
      <c r="O53" s="131">
        <v>0</v>
      </c>
      <c r="P53" s="141">
        <v>1.5218404214305501E-9</v>
      </c>
      <c r="Q53" s="141">
        <v>7.5764351006474397E-11</v>
      </c>
    </row>
    <row r="54" spans="1:17" x14ac:dyDescent="0.25">
      <c r="A54" s="2">
        <v>161</v>
      </c>
      <c r="B54" s="2">
        <v>9943</v>
      </c>
      <c r="C54" s="2" t="s">
        <v>323</v>
      </c>
      <c r="D54" s="2" t="s">
        <v>3075</v>
      </c>
      <c r="E54" s="4" t="s">
        <v>2287</v>
      </c>
      <c r="F54" s="2" t="s">
        <v>2780</v>
      </c>
      <c r="G54" s="2" t="s">
        <v>30</v>
      </c>
      <c r="H54" s="2" t="s">
        <v>150</v>
      </c>
      <c r="I54" s="2" t="s">
        <v>240</v>
      </c>
      <c r="J54" s="2" t="s">
        <v>163</v>
      </c>
      <c r="K54" s="2" t="s">
        <v>87</v>
      </c>
      <c r="L54" s="131">
        <v>4542.2629999999999</v>
      </c>
      <c r="M54" s="139">
        <v>3.19</v>
      </c>
      <c r="N54" s="141">
        <v>0</v>
      </c>
      <c r="O54" s="131">
        <v>14489.819</v>
      </c>
      <c r="P54" s="141">
        <v>0.14700794966993799</v>
      </c>
      <c r="Q54" s="141">
        <v>7.3187449503184397E-3</v>
      </c>
    </row>
    <row r="55" spans="1:17" x14ac:dyDescent="0.25">
      <c r="A55" s="2">
        <v>161</v>
      </c>
      <c r="B55" s="2">
        <v>9943</v>
      </c>
      <c r="C55" s="2" t="s">
        <v>323</v>
      </c>
      <c r="D55" s="2" t="s">
        <v>3075</v>
      </c>
      <c r="E55" s="4" t="s">
        <v>2287</v>
      </c>
      <c r="F55" s="2" t="s">
        <v>2780</v>
      </c>
      <c r="G55" s="2" t="s">
        <v>30</v>
      </c>
      <c r="H55" s="2" t="s">
        <v>150</v>
      </c>
      <c r="I55" s="2" t="s">
        <v>240</v>
      </c>
      <c r="J55" s="2" t="s">
        <v>163</v>
      </c>
      <c r="K55" s="2" t="s">
        <v>1028</v>
      </c>
      <c r="L55" s="131">
        <v>1910.0630000000001</v>
      </c>
      <c r="M55" s="139">
        <v>3.7454999999999998</v>
      </c>
      <c r="N55" s="141">
        <v>0</v>
      </c>
      <c r="O55" s="131">
        <v>7154.1409999999996</v>
      </c>
      <c r="P55" s="141">
        <v>7.2583072309542501E-2</v>
      </c>
      <c r="Q55" s="141">
        <v>3.6135256299863398E-3</v>
      </c>
    </row>
    <row r="56" spans="1:17" x14ac:dyDescent="0.25">
      <c r="A56" s="2">
        <v>161</v>
      </c>
      <c r="B56" s="2">
        <v>9943</v>
      </c>
      <c r="C56" s="2" t="s">
        <v>323</v>
      </c>
      <c r="D56" s="2" t="s">
        <v>3075</v>
      </c>
      <c r="E56" s="4" t="s">
        <v>2287</v>
      </c>
      <c r="F56" s="2" t="s">
        <v>2780</v>
      </c>
      <c r="G56" s="2" t="s">
        <v>30</v>
      </c>
      <c r="H56" s="2" t="s">
        <v>150</v>
      </c>
      <c r="I56" s="2" t="s">
        <v>240</v>
      </c>
      <c r="J56" s="2" t="s">
        <v>163</v>
      </c>
      <c r="K56" s="2" t="s">
        <v>1246</v>
      </c>
      <c r="L56" s="131">
        <v>119.056</v>
      </c>
      <c r="M56" s="139">
        <v>4.29</v>
      </c>
      <c r="N56" s="141">
        <v>0</v>
      </c>
      <c r="O56" s="131">
        <v>510.75099999999998</v>
      </c>
      <c r="P56" s="141">
        <v>5.1818755986110998E-3</v>
      </c>
      <c r="Q56" s="141">
        <v>2.57978061429073E-4</v>
      </c>
    </row>
    <row r="57" spans="1:17" x14ac:dyDescent="0.25">
      <c r="A57" s="2">
        <v>161</v>
      </c>
      <c r="B57" s="2">
        <v>9943</v>
      </c>
      <c r="C57" s="2" t="s">
        <v>323</v>
      </c>
      <c r="D57" s="2" t="s">
        <v>3075</v>
      </c>
      <c r="E57" s="4" t="s">
        <v>2287</v>
      </c>
      <c r="F57" s="2" t="s">
        <v>2778</v>
      </c>
      <c r="G57" s="2" t="s">
        <v>30</v>
      </c>
      <c r="H57" s="2" t="s">
        <v>150</v>
      </c>
      <c r="I57" s="2" t="s">
        <v>240</v>
      </c>
      <c r="J57" s="2" t="s">
        <v>163</v>
      </c>
      <c r="K57" s="2" t="s">
        <v>34</v>
      </c>
      <c r="L57" s="131">
        <v>19250.994999999999</v>
      </c>
      <c r="M57" s="139">
        <v>1</v>
      </c>
      <c r="N57" s="141">
        <v>3.5499999999999997E-2</v>
      </c>
      <c r="O57" s="131">
        <v>19250.994999999999</v>
      </c>
      <c r="P57" s="141">
        <v>0.19531294550887801</v>
      </c>
      <c r="Q57" s="141">
        <v>9.7235941109600401E-3</v>
      </c>
    </row>
    <row r="58" spans="1:17" x14ac:dyDescent="0.25">
      <c r="A58" s="2">
        <v>161</v>
      </c>
      <c r="B58" s="2">
        <v>12468</v>
      </c>
      <c r="C58" s="2" t="s">
        <v>323</v>
      </c>
      <c r="D58" s="2" t="s">
        <v>3075</v>
      </c>
      <c r="E58" s="4" t="s">
        <v>2287</v>
      </c>
      <c r="F58" s="2" t="s">
        <v>2780</v>
      </c>
      <c r="G58" s="2" t="s">
        <v>30</v>
      </c>
      <c r="H58" s="2" t="s">
        <v>150</v>
      </c>
      <c r="I58" s="2" t="s">
        <v>240</v>
      </c>
      <c r="J58" s="2" t="s">
        <v>163</v>
      </c>
      <c r="K58" s="2" t="s">
        <v>87</v>
      </c>
      <c r="L58" s="131">
        <v>3.1949999999999998</v>
      </c>
      <c r="M58" s="139">
        <v>3.19</v>
      </c>
      <c r="N58" s="141">
        <v>0</v>
      </c>
      <c r="O58" s="131">
        <v>10.192</v>
      </c>
      <c r="P58" s="141">
        <v>1.6776472236730702E-2</v>
      </c>
      <c r="Q58" s="141">
        <v>3.5556750330751903E-4</v>
      </c>
    </row>
    <row r="59" spans="1:17" x14ac:dyDescent="0.25">
      <c r="A59" s="2">
        <v>161</v>
      </c>
      <c r="B59" s="2">
        <v>12468</v>
      </c>
      <c r="C59" s="2" t="s">
        <v>323</v>
      </c>
      <c r="D59" s="2" t="s">
        <v>3075</v>
      </c>
      <c r="E59" s="4" t="s">
        <v>2287</v>
      </c>
      <c r="F59" s="2" t="s">
        <v>2780</v>
      </c>
      <c r="G59" s="2" t="s">
        <v>30</v>
      </c>
      <c r="H59" s="2" t="s">
        <v>150</v>
      </c>
      <c r="I59" s="2" t="s">
        <v>240</v>
      </c>
      <c r="J59" s="2" t="s">
        <v>163</v>
      </c>
      <c r="K59" s="2" t="s">
        <v>1028</v>
      </c>
      <c r="L59" s="131">
        <v>4.3090000000000002</v>
      </c>
      <c r="M59" s="139">
        <v>3.7454999999999998</v>
      </c>
      <c r="N59" s="141">
        <v>0</v>
      </c>
      <c r="O59" s="131">
        <v>16.138000000000002</v>
      </c>
      <c r="P59" s="141">
        <v>2.6563690079310798E-2</v>
      </c>
      <c r="Q59" s="141">
        <v>5.6300185324157802E-4</v>
      </c>
    </row>
    <row r="60" spans="1:17" x14ac:dyDescent="0.25">
      <c r="A60" s="2">
        <v>161</v>
      </c>
      <c r="B60" s="2">
        <v>12468</v>
      </c>
      <c r="C60" s="2" t="s">
        <v>323</v>
      </c>
      <c r="D60" s="2" t="s">
        <v>3075</v>
      </c>
      <c r="E60" s="4" t="s">
        <v>2287</v>
      </c>
      <c r="F60" s="2" t="s">
        <v>2780</v>
      </c>
      <c r="G60" s="2" t="s">
        <v>30</v>
      </c>
      <c r="H60" s="2" t="s">
        <v>150</v>
      </c>
      <c r="I60" s="2" t="s">
        <v>240</v>
      </c>
      <c r="J60" s="2" t="s">
        <v>163</v>
      </c>
      <c r="K60" s="2" t="s">
        <v>1246</v>
      </c>
      <c r="L60" s="131">
        <v>3.3380000000000001</v>
      </c>
      <c r="M60" s="139">
        <v>4.29</v>
      </c>
      <c r="N60" s="141">
        <v>0</v>
      </c>
      <c r="O60" s="131">
        <v>14.321999999999999</v>
      </c>
      <c r="P60" s="141">
        <v>2.3574285928703202E-2</v>
      </c>
      <c r="Q60" s="141">
        <v>4.9964318312251197E-4</v>
      </c>
    </row>
    <row r="61" spans="1:17" x14ac:dyDescent="0.25">
      <c r="A61" s="2">
        <v>161</v>
      </c>
      <c r="B61" s="2">
        <v>12468</v>
      </c>
      <c r="C61" s="2" t="s">
        <v>323</v>
      </c>
      <c r="D61" s="2" t="s">
        <v>3075</v>
      </c>
      <c r="E61" s="4" t="s">
        <v>2287</v>
      </c>
      <c r="F61" s="2" t="s">
        <v>2778</v>
      </c>
      <c r="G61" s="2" t="s">
        <v>30</v>
      </c>
      <c r="H61" s="2" t="s">
        <v>150</v>
      </c>
      <c r="I61" s="2" t="s">
        <v>240</v>
      </c>
      <c r="J61" s="2" t="s">
        <v>163</v>
      </c>
      <c r="K61" s="2" t="s">
        <v>34</v>
      </c>
      <c r="L61" s="131">
        <v>563.62800000000004</v>
      </c>
      <c r="M61" s="139">
        <v>1</v>
      </c>
      <c r="N61" s="141">
        <v>3.5499999999999997E-2</v>
      </c>
      <c r="O61" s="131">
        <v>563.62800000000004</v>
      </c>
      <c r="P61" s="141">
        <v>0.927745213797732</v>
      </c>
      <c r="Q61" s="141">
        <v>1.96630164387793E-2</v>
      </c>
    </row>
    <row r="62" spans="1:17" x14ac:dyDescent="0.25">
      <c r="A62" s="2">
        <v>161</v>
      </c>
      <c r="B62" s="2">
        <v>12468</v>
      </c>
      <c r="C62" s="2" t="s">
        <v>323</v>
      </c>
      <c r="D62" s="2" t="s">
        <v>3075</v>
      </c>
      <c r="E62" s="4" t="s">
        <v>2287</v>
      </c>
      <c r="F62" s="2" t="s">
        <v>2780</v>
      </c>
      <c r="G62" s="2" t="s">
        <v>30</v>
      </c>
      <c r="H62" s="2" t="s">
        <v>150</v>
      </c>
      <c r="I62" s="2" t="s">
        <v>240</v>
      </c>
      <c r="J62" s="2" t="s">
        <v>163</v>
      </c>
      <c r="K62" s="2" t="s">
        <v>1254</v>
      </c>
      <c r="L62" s="131">
        <v>0.80700000000000005</v>
      </c>
      <c r="M62" s="139">
        <v>4.0213000000000001</v>
      </c>
      <c r="N62" s="141">
        <v>0</v>
      </c>
      <c r="O62" s="131">
        <v>3.2440000000000002</v>
      </c>
      <c r="P62" s="141">
        <v>5.3403379575226E-3</v>
      </c>
      <c r="Q62" s="141">
        <v>1.1318533524690099E-4</v>
      </c>
    </row>
    <row r="63" spans="1:17" x14ac:dyDescent="0.25">
      <c r="A63" s="2">
        <v>161</v>
      </c>
      <c r="B63" s="2">
        <v>15391</v>
      </c>
      <c r="C63" s="2" t="s">
        <v>323</v>
      </c>
      <c r="D63" s="2" t="s">
        <v>3075</v>
      </c>
      <c r="E63" s="4" t="s">
        <v>2287</v>
      </c>
      <c r="F63" s="2" t="s">
        <v>2778</v>
      </c>
      <c r="G63" s="2" t="s">
        <v>30</v>
      </c>
      <c r="H63" s="2" t="s">
        <v>150</v>
      </c>
      <c r="I63" s="2" t="s">
        <v>240</v>
      </c>
      <c r="J63" s="2" t="s">
        <v>163</v>
      </c>
      <c r="K63" s="2" t="s">
        <v>34</v>
      </c>
      <c r="L63" s="131">
        <v>113.28700000000001</v>
      </c>
      <c r="M63" s="139">
        <v>1</v>
      </c>
      <c r="N63" s="141">
        <v>0</v>
      </c>
      <c r="O63" s="131">
        <v>113.28700000000001</v>
      </c>
      <c r="P63" s="141">
        <v>0.99999991172858005</v>
      </c>
      <c r="Q63" s="141">
        <v>1.0074127224012699E-2</v>
      </c>
    </row>
    <row r="64" spans="1:17" x14ac:dyDescent="0.25">
      <c r="A64" s="2">
        <v>161</v>
      </c>
      <c r="B64" s="2">
        <v>15391</v>
      </c>
      <c r="C64" s="2" t="s">
        <v>323</v>
      </c>
      <c r="D64" s="2" t="s">
        <v>3075</v>
      </c>
      <c r="E64" s="4" t="s">
        <v>2287</v>
      </c>
      <c r="F64" s="2" t="s">
        <v>2778</v>
      </c>
      <c r="G64" s="2" t="s">
        <v>30</v>
      </c>
      <c r="H64" s="2" t="s">
        <v>150</v>
      </c>
      <c r="I64" s="2" t="s">
        <v>240</v>
      </c>
      <c r="J64" s="2" t="s">
        <v>163</v>
      </c>
      <c r="K64" s="2" t="s">
        <v>34</v>
      </c>
      <c r="L64" s="131">
        <v>0</v>
      </c>
      <c r="M64" s="139">
        <v>1</v>
      </c>
      <c r="N64" s="141">
        <v>0</v>
      </c>
      <c r="O64" s="131">
        <v>0</v>
      </c>
      <c r="P64" s="141">
        <v>8.8271420494593601E-8</v>
      </c>
      <c r="Q64" s="141">
        <v>8.8925759880288803E-10</v>
      </c>
    </row>
  </sheetData>
  <sheetProtection formatColumns="0"/>
  <autoFilter ref="A1:R64" xr:uid="{00000000-0001-0000-0200-000000000000}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dataValidations count="4">
    <dataValidation type="list" allowBlank="1" showInputMessage="1" showErrorMessage="1" sqref="G2:G20" xr:uid="{00000000-0002-0000-0200-000000000000}">
      <formula1>israel_abroad</formula1>
    </dataValidation>
    <dataValidation type="list" allowBlank="1" showInputMessage="1" showErrorMessage="1" sqref="H2:H20" xr:uid="{00000000-0002-0000-0200-000001000000}">
      <formula1>Holding_interest</formula1>
    </dataValidation>
    <dataValidation type="list" allowBlank="1" showInputMessage="1" showErrorMessage="1" sqref="J2:J21" xr:uid="{00000000-0002-0000-0200-000002000000}">
      <formula1>Rating_Agency</formula1>
    </dataValidation>
    <dataValidation type="list" allowBlank="1" showInputMessage="1" showErrorMessage="1" sqref="E2:E20" xr:uid="{00000000-0002-0000-0200-000003000000}">
      <formula1>Issuer_Number_Banks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'אפשרויות בחירה'!$C$853:$C$861</xm:f>
          </x14:formula1>
          <xm:sqref>F2:F20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22"/>
  <sheetViews>
    <sheetView rightToLeft="1" workbookViewId="0">
      <selection activeCell="A2" sqref="A2"/>
    </sheetView>
  </sheetViews>
  <sheetFormatPr defaultColWidth="0" defaultRowHeight="14.1" customHeight="1" x14ac:dyDescent="0.25"/>
  <cols>
    <col min="1" max="20" width="11.59765625" style="2" customWidth="1"/>
    <col min="21" max="21" width="11.59765625" style="2" hidden="1" customWidth="1"/>
    <col min="22" max="16384" width="11.59765625" style="2" hidden="1"/>
  </cols>
  <sheetData>
    <row r="1" spans="1:20" ht="66" x14ac:dyDescent="0.25">
      <c r="A1" s="18" t="s">
        <v>0</v>
      </c>
      <c r="B1" s="18" t="s">
        <v>1</v>
      </c>
      <c r="C1" s="18" t="s">
        <v>2100</v>
      </c>
      <c r="D1" s="18" t="s">
        <v>2101</v>
      </c>
      <c r="E1" s="18" t="s">
        <v>2102</v>
      </c>
      <c r="F1" s="18" t="s">
        <v>2103</v>
      </c>
      <c r="G1" s="18" t="s">
        <v>2185</v>
      </c>
      <c r="H1" s="18" t="s">
        <v>6</v>
      </c>
      <c r="I1" s="18" t="s">
        <v>7</v>
      </c>
      <c r="J1" s="18" t="s">
        <v>134</v>
      </c>
      <c r="K1" s="18" t="s">
        <v>9</v>
      </c>
      <c r="L1" s="18" t="s">
        <v>10</v>
      </c>
      <c r="M1" s="18" t="s">
        <v>2108</v>
      </c>
      <c r="N1" s="18" t="s">
        <v>11</v>
      </c>
      <c r="O1" s="18" t="s">
        <v>18</v>
      </c>
      <c r="P1" s="18" t="s">
        <v>14</v>
      </c>
      <c r="Q1" s="18" t="s">
        <v>2109</v>
      </c>
      <c r="R1" s="18" t="s">
        <v>2186</v>
      </c>
      <c r="S1" s="18" t="s">
        <v>2187</v>
      </c>
      <c r="T1" s="18" t="s">
        <v>2188</v>
      </c>
    </row>
    <row r="2" spans="1:20" ht="14.1" customHeight="1" x14ac:dyDescent="0.25">
      <c r="D2" s="19"/>
      <c r="G2" s="17"/>
      <c r="H2" s="17"/>
      <c r="I2" s="17"/>
      <c r="J2" s="19"/>
      <c r="K2" s="19"/>
      <c r="L2" s="19"/>
      <c r="M2" s="19"/>
      <c r="Q2" s="19"/>
      <c r="R2" s="17"/>
      <c r="S2" s="17"/>
      <c r="T2" s="17"/>
    </row>
    <row r="3" spans="1:20" ht="14.1" customHeight="1" x14ac:dyDescent="0.25">
      <c r="D3" s="19"/>
      <c r="H3" s="17"/>
      <c r="I3" s="17"/>
      <c r="J3" s="19"/>
      <c r="K3" s="19"/>
      <c r="L3" s="19"/>
      <c r="M3" s="19"/>
      <c r="Q3" s="19"/>
    </row>
    <row r="4" spans="1:20" ht="14.1" customHeight="1" x14ac:dyDescent="0.25">
      <c r="D4" s="19"/>
      <c r="H4" s="17"/>
      <c r="I4" s="17"/>
      <c r="J4" s="19"/>
      <c r="K4" s="19"/>
      <c r="L4" s="19"/>
      <c r="M4" s="19"/>
      <c r="Q4" s="19"/>
    </row>
    <row r="5" spans="1:20" ht="14.1" customHeight="1" x14ac:dyDescent="0.25">
      <c r="D5" s="19"/>
      <c r="H5" s="17"/>
      <c r="I5" s="17"/>
      <c r="J5" s="19"/>
      <c r="K5" s="19"/>
      <c r="L5" s="19"/>
      <c r="M5" s="19"/>
      <c r="O5" s="7"/>
      <c r="Q5" s="19"/>
    </row>
    <row r="6" spans="1:20" ht="14.1" customHeight="1" x14ac:dyDescent="0.25">
      <c r="D6" s="19"/>
      <c r="H6" s="17"/>
      <c r="I6" s="17"/>
      <c r="J6" s="19"/>
      <c r="K6" s="19"/>
      <c r="L6" s="19"/>
      <c r="M6" s="19"/>
      <c r="O6" s="7"/>
      <c r="Q6" s="19"/>
    </row>
    <row r="7" spans="1:20" ht="14.1" customHeight="1" x14ac:dyDescent="0.25">
      <c r="D7" s="19"/>
      <c r="H7" s="17"/>
      <c r="I7" s="17"/>
      <c r="J7" s="19"/>
      <c r="K7" s="19"/>
      <c r="L7" s="19"/>
      <c r="M7" s="19"/>
      <c r="Q7" s="19"/>
    </row>
    <row r="8" spans="1:20" ht="14.1" customHeight="1" x14ac:dyDescent="0.25">
      <c r="D8" s="19"/>
      <c r="H8" s="17"/>
      <c r="I8" s="17"/>
      <c r="J8" s="19"/>
      <c r="K8" s="19"/>
      <c r="L8" s="19"/>
      <c r="M8" s="19"/>
      <c r="N8" s="7"/>
      <c r="Q8" s="19"/>
    </row>
    <row r="9" spans="1:20" ht="14.1" customHeight="1" x14ac:dyDescent="0.25">
      <c r="D9" s="19"/>
      <c r="H9" s="17"/>
      <c r="I9" s="17"/>
      <c r="J9" s="19"/>
      <c r="K9" s="19"/>
      <c r="L9" s="19"/>
      <c r="M9" s="19"/>
      <c r="Q9" s="19"/>
    </row>
    <row r="10" spans="1:20" ht="13.65" customHeight="1" x14ac:dyDescent="0.25">
      <c r="D10" s="19"/>
      <c r="H10" s="17"/>
      <c r="I10" s="17"/>
      <c r="J10" s="19"/>
      <c r="K10" s="19"/>
      <c r="L10" s="19"/>
      <c r="M10" s="19"/>
      <c r="Q10" s="19"/>
    </row>
    <row r="11" spans="1:20" ht="13.65" customHeight="1" x14ac:dyDescent="0.25">
      <c r="D11" s="19"/>
      <c r="H11" s="17"/>
      <c r="I11" s="17"/>
      <c r="J11" s="19"/>
      <c r="K11" s="19"/>
      <c r="L11" s="19"/>
      <c r="M11" s="19"/>
      <c r="Q11" s="19"/>
    </row>
    <row r="12" spans="1:20" ht="14.1" customHeight="1" x14ac:dyDescent="0.25">
      <c r="D12" s="19"/>
      <c r="H12" s="17"/>
      <c r="I12" s="17"/>
      <c r="J12" s="19"/>
      <c r="K12" s="19"/>
      <c r="L12" s="19"/>
      <c r="M12" s="19"/>
      <c r="Q12" s="19"/>
    </row>
    <row r="13" spans="1:20" ht="14.1" customHeight="1" x14ac:dyDescent="0.25">
      <c r="D13" s="19"/>
      <c r="H13" s="17"/>
      <c r="I13" s="17"/>
      <c r="J13" s="19"/>
      <c r="K13" s="19"/>
      <c r="L13" s="19"/>
      <c r="M13" s="19"/>
      <c r="Q13" s="19"/>
    </row>
    <row r="14" spans="1:20" ht="14.1" customHeight="1" x14ac:dyDescent="0.25">
      <c r="D14" s="19"/>
      <c r="H14" s="17"/>
      <c r="I14" s="17"/>
      <c r="J14" s="19"/>
      <c r="K14" s="19"/>
      <c r="L14" s="19"/>
      <c r="M14" s="19"/>
      <c r="Q14" s="19"/>
    </row>
    <row r="15" spans="1:20" ht="14.1" customHeight="1" x14ac:dyDescent="0.25">
      <c r="D15" s="19"/>
      <c r="H15" s="17"/>
      <c r="I15" s="17"/>
      <c r="J15" s="19"/>
      <c r="K15" s="19"/>
      <c r="L15" s="19"/>
      <c r="M15" s="19"/>
      <c r="Q15" s="19"/>
    </row>
    <row r="16" spans="1:20" ht="14.1" customHeight="1" x14ac:dyDescent="0.25">
      <c r="D16" s="19"/>
      <c r="H16" s="17"/>
      <c r="I16" s="17"/>
      <c r="J16" s="19"/>
      <c r="K16" s="19"/>
      <c r="L16" s="19"/>
      <c r="M16" s="19"/>
      <c r="Q16" s="19"/>
    </row>
    <row r="17" spans="4:17" ht="14.1" customHeight="1" x14ac:dyDescent="0.25">
      <c r="D17" s="19"/>
      <c r="H17" s="17"/>
      <c r="I17" s="17"/>
      <c r="J17" s="19"/>
      <c r="K17" s="19"/>
      <c r="L17" s="19"/>
      <c r="M17" s="19"/>
      <c r="Q17" s="19"/>
    </row>
    <row r="18" spans="4:17" ht="14.1" customHeight="1" x14ac:dyDescent="0.25">
      <c r="D18" s="19"/>
      <c r="H18" s="17"/>
      <c r="I18" s="17"/>
      <c r="J18" s="19"/>
      <c r="K18" s="19"/>
      <c r="L18" s="19"/>
      <c r="M18" s="19"/>
      <c r="Q18" s="19"/>
    </row>
    <row r="19" spans="4:17" ht="14.1" customHeight="1" x14ac:dyDescent="0.25">
      <c r="D19" s="19"/>
      <c r="H19" s="17"/>
      <c r="I19" s="17"/>
      <c r="J19" s="19"/>
      <c r="K19" s="19"/>
      <c r="L19" s="19"/>
      <c r="M19" s="19"/>
      <c r="Q19" s="19"/>
    </row>
    <row r="20" spans="4:17" ht="14.1" customHeight="1" x14ac:dyDescent="0.25">
      <c r="D20" s="19"/>
      <c r="H20" s="17"/>
      <c r="I20" s="17"/>
      <c r="J20" s="19"/>
      <c r="L20" s="19"/>
      <c r="M20" s="19"/>
      <c r="Q20" s="19"/>
    </row>
    <row r="21" spans="4:17" ht="14.1" customHeight="1" x14ac:dyDescent="0.25">
      <c r="D21" s="4"/>
    </row>
    <row r="22" spans="4:17" ht="14.1" customHeight="1" x14ac:dyDescent="0.25">
      <c r="D22" s="4"/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dataValidations count="8">
    <dataValidation type="list" allowBlank="1" showInputMessage="1" showErrorMessage="1" sqref="H2:H20" xr:uid="{00000000-0002-0000-1D00-000000000000}">
      <formula1>israel_abroad</formula1>
    </dataValidation>
    <dataValidation type="list" allowBlank="1" showInputMessage="1" showErrorMessage="1" sqref="I2:I20" xr:uid="{00000000-0002-0000-1D00-000001000000}">
      <formula1>Country_list</formula1>
    </dataValidation>
    <dataValidation type="list" allowBlank="1" showInputMessage="1" showErrorMessage="1" sqref="C8" xr:uid="{00000000-0002-0000-1D00-000002000000}">
      <formula1>#REF!</formula1>
    </dataValidation>
    <dataValidation type="list" allowBlank="1" showInputMessage="1" showErrorMessage="1" sqref="D2:D20" xr:uid="{00000000-0002-0000-1D00-000003000000}">
      <formula1>issuer_number_loan</formula1>
    </dataValidation>
    <dataValidation type="list" allowBlank="1" showInputMessage="1" showErrorMessage="1" sqref="L2:L20" xr:uid="{00000000-0002-0000-1D00-000004000000}">
      <formula1>Rating_Agency</formula1>
    </dataValidation>
    <dataValidation type="list" allowBlank="1" showInputMessage="1" showErrorMessage="1" sqref="Q2:Q20" xr:uid="{00000000-0002-0000-1D00-000005000000}">
      <formula1>Type_of_Interest_Rate</formula1>
    </dataValidation>
    <dataValidation type="list" allowBlank="1" showInputMessage="1" showErrorMessage="1" sqref="J2:J20" xr:uid="{00000000-0002-0000-1D00-000006000000}">
      <formula1>Holding_interest</formula1>
    </dataValidation>
    <dataValidation type="list" allowBlank="1" showInputMessage="1" showErrorMessage="1" sqref="M2:M20" xr:uid="{00000000-0002-0000-1D00-000007000000}">
      <formula1>what_is_rated_loans</formula1>
    </dataValidation>
  </dataValidation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74"/>
  <sheetViews>
    <sheetView rightToLeft="1" workbookViewId="0">
      <selection sqref="A1:XFD1048576"/>
    </sheetView>
  </sheetViews>
  <sheetFormatPr defaultColWidth="0" defaultRowHeight="14.1" customHeight="1" x14ac:dyDescent="0.25"/>
  <cols>
    <col min="1" max="8" width="11.59765625" style="2" customWidth="1"/>
    <col min="9" max="9" width="12.59765625" style="2" customWidth="1"/>
    <col min="10" max="17" width="11.59765625" style="2" customWidth="1"/>
    <col min="18" max="18" width="11.59765625" style="2" hidden="1" customWidth="1"/>
    <col min="19" max="16384" width="11.59765625" style="2" hidden="1"/>
  </cols>
  <sheetData>
    <row r="1" spans="1:17" ht="79.2" x14ac:dyDescent="0.25">
      <c r="A1" s="18" t="s">
        <v>0</v>
      </c>
      <c r="B1" s="18" t="s">
        <v>1</v>
      </c>
      <c r="C1" s="18" t="s">
        <v>5</v>
      </c>
      <c r="D1" s="18" t="s">
        <v>1747</v>
      </c>
      <c r="E1" s="18" t="s">
        <v>1748</v>
      </c>
      <c r="F1" s="18" t="s">
        <v>1749</v>
      </c>
      <c r="G1" s="18" t="s">
        <v>1750</v>
      </c>
      <c r="H1" s="18" t="s">
        <v>1751</v>
      </c>
      <c r="I1" s="18" t="s">
        <v>1752</v>
      </c>
      <c r="J1" s="18" t="s">
        <v>11</v>
      </c>
      <c r="K1" s="18" t="s">
        <v>2189</v>
      </c>
      <c r="L1" s="18" t="s">
        <v>2190</v>
      </c>
      <c r="M1" s="18" t="s">
        <v>2191</v>
      </c>
      <c r="N1" s="18" t="s">
        <v>2192</v>
      </c>
      <c r="O1" s="18" t="s">
        <v>2193</v>
      </c>
      <c r="P1" s="18" t="s">
        <v>2194</v>
      </c>
      <c r="Q1" s="18" t="s">
        <v>2195</v>
      </c>
    </row>
    <row r="2" spans="1:17" customFormat="1" ht="13.8" x14ac:dyDescent="0.25">
      <c r="A2" s="174" t="s">
        <v>2073</v>
      </c>
      <c r="B2" s="174" t="s">
        <v>2074</v>
      </c>
      <c r="C2" s="14" t="s">
        <v>2695</v>
      </c>
      <c r="D2" s="14" t="s">
        <v>3080</v>
      </c>
      <c r="E2" s="14" t="s">
        <v>1872</v>
      </c>
      <c r="F2" s="14" t="s">
        <v>3081</v>
      </c>
      <c r="G2" s="14" t="s">
        <v>1873</v>
      </c>
      <c r="H2" s="14" t="s">
        <v>3082</v>
      </c>
      <c r="I2" s="14" t="s">
        <v>33</v>
      </c>
      <c r="J2" s="175" t="s">
        <v>87</v>
      </c>
      <c r="K2" s="176">
        <v>45951</v>
      </c>
      <c r="L2" s="177">
        <v>2000</v>
      </c>
      <c r="M2" s="177">
        <v>6380</v>
      </c>
      <c r="N2" s="177">
        <v>1724.36626</v>
      </c>
      <c r="O2" s="177">
        <v>5500.7283693999998</v>
      </c>
      <c r="P2" s="175" t="s">
        <v>3083</v>
      </c>
      <c r="Q2" s="176">
        <v>48873</v>
      </c>
    </row>
    <row r="3" spans="1:17" customFormat="1" ht="13.8" x14ac:dyDescent="0.25">
      <c r="A3" s="174" t="s">
        <v>2073</v>
      </c>
      <c r="B3" s="174" t="s">
        <v>2074</v>
      </c>
      <c r="C3" s="14" t="s">
        <v>2695</v>
      </c>
      <c r="D3" s="14" t="s">
        <v>1877</v>
      </c>
      <c r="E3" s="14" t="s">
        <v>3084</v>
      </c>
      <c r="F3" s="14" t="s">
        <v>3081</v>
      </c>
      <c r="G3" s="14" t="s">
        <v>1877</v>
      </c>
      <c r="H3" s="14" t="s">
        <v>3085</v>
      </c>
      <c r="I3" s="14" t="s">
        <v>33</v>
      </c>
      <c r="J3" s="175" t="s">
        <v>87</v>
      </c>
      <c r="K3" s="176">
        <v>45917</v>
      </c>
      <c r="L3" s="177">
        <v>2500</v>
      </c>
      <c r="M3" s="177">
        <v>7975</v>
      </c>
      <c r="N3" s="177">
        <v>2053.27117</v>
      </c>
      <c r="O3" s="177">
        <v>6549.9350322999999</v>
      </c>
      <c r="P3" s="175" t="s">
        <v>3086</v>
      </c>
      <c r="Q3" s="176">
        <v>49571</v>
      </c>
    </row>
    <row r="4" spans="1:17" customFormat="1" ht="13.8" x14ac:dyDescent="0.25">
      <c r="A4" s="174" t="s">
        <v>2073</v>
      </c>
      <c r="B4" s="174" t="s">
        <v>2074</v>
      </c>
      <c r="C4" s="14" t="s">
        <v>3087</v>
      </c>
      <c r="D4" s="14" t="s">
        <v>3088</v>
      </c>
      <c r="E4" s="14" t="s">
        <v>3089</v>
      </c>
      <c r="F4" s="14" t="s">
        <v>3081</v>
      </c>
      <c r="G4" s="14" t="s">
        <v>1885</v>
      </c>
      <c r="H4" s="14" t="s">
        <v>3090</v>
      </c>
      <c r="I4" s="14" t="s">
        <v>33</v>
      </c>
      <c r="J4" s="175" t="s">
        <v>87</v>
      </c>
      <c r="K4" s="176">
        <v>45716</v>
      </c>
      <c r="L4" s="177">
        <v>1000</v>
      </c>
      <c r="M4" s="177">
        <v>3190</v>
      </c>
      <c r="N4" s="177">
        <v>768.14349000000004</v>
      </c>
      <c r="O4" s="177">
        <v>2450.3777331000001</v>
      </c>
      <c r="P4" s="175" t="s">
        <v>3091</v>
      </c>
      <c r="Q4" s="176">
        <v>49096</v>
      </c>
    </row>
    <row r="5" spans="1:17" customFormat="1" ht="13.8" x14ac:dyDescent="0.25">
      <c r="A5" s="174" t="s">
        <v>2073</v>
      </c>
      <c r="B5" s="174" t="s">
        <v>2074</v>
      </c>
      <c r="C5" s="14" t="s">
        <v>2406</v>
      </c>
      <c r="D5" s="14" t="s">
        <v>1894</v>
      </c>
      <c r="E5" s="14" t="s">
        <v>3092</v>
      </c>
      <c r="F5" s="14" t="s">
        <v>3081</v>
      </c>
      <c r="G5" s="14" t="s">
        <v>3093</v>
      </c>
      <c r="H5" s="14" t="s">
        <v>3094</v>
      </c>
      <c r="I5" s="14" t="s">
        <v>33</v>
      </c>
      <c r="J5" s="175" t="s">
        <v>1028</v>
      </c>
      <c r="K5" s="176">
        <v>44421</v>
      </c>
      <c r="L5" s="177">
        <v>1250</v>
      </c>
      <c r="M5" s="177">
        <v>4681.875</v>
      </c>
      <c r="N5" s="177">
        <v>215.98623000000001</v>
      </c>
      <c r="O5" s="177">
        <v>808.97642446499981</v>
      </c>
      <c r="P5" s="175" t="s">
        <v>3095</v>
      </c>
      <c r="Q5" s="176">
        <v>48061</v>
      </c>
    </row>
    <row r="6" spans="1:17" customFormat="1" ht="13.8" x14ac:dyDescent="0.25">
      <c r="A6" s="174" t="s">
        <v>2073</v>
      </c>
      <c r="B6" s="174" t="s">
        <v>2074</v>
      </c>
      <c r="C6" s="14" t="s">
        <v>3096</v>
      </c>
      <c r="D6" s="14" t="s">
        <v>3097</v>
      </c>
      <c r="E6" s="14" t="s">
        <v>1900</v>
      </c>
      <c r="F6" s="14" t="s">
        <v>3081</v>
      </c>
      <c r="G6" s="14" t="s">
        <v>1901</v>
      </c>
      <c r="H6" s="14" t="s">
        <v>3098</v>
      </c>
      <c r="I6" s="14" t="s">
        <v>33</v>
      </c>
      <c r="J6" s="175" t="s">
        <v>87</v>
      </c>
      <c r="K6" s="176">
        <v>45463</v>
      </c>
      <c r="L6" s="177">
        <v>1600</v>
      </c>
      <c r="M6" s="177">
        <v>5104</v>
      </c>
      <c r="N6" s="177">
        <v>79.959999999999994</v>
      </c>
      <c r="O6" s="177">
        <v>255.07239999999999</v>
      </c>
      <c r="P6" s="175" t="s">
        <v>3099</v>
      </c>
      <c r="Q6" s="176">
        <v>47757</v>
      </c>
    </row>
    <row r="7" spans="1:17" customFormat="1" ht="13.8" x14ac:dyDescent="0.25">
      <c r="A7" s="174" t="s">
        <v>2073</v>
      </c>
      <c r="B7" s="174" t="s">
        <v>2074</v>
      </c>
      <c r="C7" s="14" t="s">
        <v>3096</v>
      </c>
      <c r="D7" s="14" t="s">
        <v>3100</v>
      </c>
      <c r="E7" s="14" t="s">
        <v>1779</v>
      </c>
      <c r="F7" s="14" t="s">
        <v>143</v>
      </c>
      <c r="G7" s="14" t="s">
        <v>1780</v>
      </c>
      <c r="H7" s="14" t="s">
        <v>3101</v>
      </c>
      <c r="I7" s="14" t="s">
        <v>33</v>
      </c>
      <c r="J7" s="175" t="s">
        <v>34</v>
      </c>
      <c r="K7" s="176">
        <v>45965</v>
      </c>
      <c r="L7" s="177">
        <v>6000</v>
      </c>
      <c r="M7" s="177">
        <v>6000</v>
      </c>
      <c r="N7" s="177">
        <v>5135.0339999999997</v>
      </c>
      <c r="O7" s="177">
        <v>5135.0339999999997</v>
      </c>
      <c r="P7" s="175" t="s">
        <v>3102</v>
      </c>
      <c r="Q7" s="176">
        <v>47426</v>
      </c>
    </row>
    <row r="8" spans="1:17" customFormat="1" ht="13.8" x14ac:dyDescent="0.25">
      <c r="A8" s="174" t="s">
        <v>2073</v>
      </c>
      <c r="B8" s="174" t="s">
        <v>2074</v>
      </c>
      <c r="C8" s="14" t="s">
        <v>3103</v>
      </c>
      <c r="D8" s="14" t="s">
        <v>1903</v>
      </c>
      <c r="E8" s="14" t="s">
        <v>1904</v>
      </c>
      <c r="F8" s="14" t="s">
        <v>3081</v>
      </c>
      <c r="G8" s="14" t="s">
        <v>3104</v>
      </c>
      <c r="H8" s="14" t="s">
        <v>3105</v>
      </c>
      <c r="I8" s="14" t="s">
        <v>33</v>
      </c>
      <c r="J8" s="175" t="s">
        <v>87</v>
      </c>
      <c r="K8" s="176">
        <v>44392</v>
      </c>
      <c r="L8" s="177">
        <v>1500</v>
      </c>
      <c r="M8" s="177">
        <v>4785</v>
      </c>
      <c r="N8" s="177">
        <v>63.75</v>
      </c>
      <c r="O8" s="177">
        <v>203.36250000000001</v>
      </c>
      <c r="P8" s="175" t="s">
        <v>3106</v>
      </c>
      <c r="Q8" s="176">
        <v>48030</v>
      </c>
    </row>
    <row r="9" spans="1:17" customFormat="1" ht="13.8" x14ac:dyDescent="0.25">
      <c r="A9" s="174" t="s">
        <v>2073</v>
      </c>
      <c r="B9" s="174" t="s">
        <v>2074</v>
      </c>
      <c r="C9" s="14" t="s">
        <v>3087</v>
      </c>
      <c r="D9" s="14" t="s">
        <v>2014</v>
      </c>
      <c r="E9" s="14" t="s">
        <v>1923</v>
      </c>
      <c r="F9" s="14" t="s">
        <v>3081</v>
      </c>
      <c r="G9" s="14" t="s">
        <v>3107</v>
      </c>
      <c r="H9" s="14" t="s">
        <v>3108</v>
      </c>
      <c r="I9" s="14" t="s">
        <v>33</v>
      </c>
      <c r="J9" s="175" t="s">
        <v>87</v>
      </c>
      <c r="K9" s="176">
        <v>45595</v>
      </c>
      <c r="L9" s="177">
        <v>2700</v>
      </c>
      <c r="M9" s="177">
        <v>8613</v>
      </c>
      <c r="N9" s="177">
        <v>2306.56277</v>
      </c>
      <c r="O9" s="177">
        <v>7357.9352362999998</v>
      </c>
      <c r="P9" s="175" t="s">
        <v>3109</v>
      </c>
      <c r="Q9" s="176">
        <v>49218</v>
      </c>
    </row>
    <row r="10" spans="1:17" customFormat="1" ht="13.8" x14ac:dyDescent="0.25">
      <c r="A10" s="174" t="s">
        <v>2073</v>
      </c>
      <c r="B10" s="174" t="s">
        <v>2074</v>
      </c>
      <c r="C10" s="14" t="s">
        <v>3110</v>
      </c>
      <c r="D10" s="14" t="s">
        <v>3111</v>
      </c>
      <c r="E10" s="14" t="s">
        <v>3112</v>
      </c>
      <c r="F10" s="14" t="s">
        <v>3081</v>
      </c>
      <c r="G10" s="14" t="s">
        <v>3113</v>
      </c>
      <c r="H10" s="14" t="s">
        <v>3114</v>
      </c>
      <c r="I10" s="14" t="s">
        <v>33</v>
      </c>
      <c r="J10" s="175" t="s">
        <v>87</v>
      </c>
      <c r="K10" s="176">
        <v>45531</v>
      </c>
      <c r="L10" s="177">
        <v>1900</v>
      </c>
      <c r="M10" s="177">
        <v>6061</v>
      </c>
      <c r="N10" s="177">
        <v>0</v>
      </c>
      <c r="O10" s="177">
        <v>0</v>
      </c>
      <c r="P10" s="175" t="s">
        <v>3115</v>
      </c>
      <c r="Q10" s="175"/>
    </row>
    <row r="11" spans="1:17" customFormat="1" ht="13.8" x14ac:dyDescent="0.25">
      <c r="A11" s="174" t="s">
        <v>2073</v>
      </c>
      <c r="B11" s="174" t="s">
        <v>2074</v>
      </c>
      <c r="C11" s="14" t="s">
        <v>3087</v>
      </c>
      <c r="D11" s="14" t="s">
        <v>1811</v>
      </c>
      <c r="E11" s="14" t="s">
        <v>3116</v>
      </c>
      <c r="F11" s="14" t="s">
        <v>3081</v>
      </c>
      <c r="G11" s="14" t="s">
        <v>3117</v>
      </c>
      <c r="H11" s="14" t="s">
        <v>3118</v>
      </c>
      <c r="I11" s="14" t="s">
        <v>33</v>
      </c>
      <c r="J11" s="175" t="s">
        <v>87</v>
      </c>
      <c r="K11" s="176">
        <v>45224</v>
      </c>
      <c r="L11" s="177">
        <v>2600</v>
      </c>
      <c r="M11" s="177">
        <v>8294</v>
      </c>
      <c r="N11" s="177">
        <v>1469</v>
      </c>
      <c r="O11" s="177">
        <v>4686.1099999999997</v>
      </c>
      <c r="P11" s="175" t="s">
        <v>3119</v>
      </c>
      <c r="Q11" s="176">
        <v>48853</v>
      </c>
    </row>
    <row r="12" spans="1:17" customFormat="1" ht="13.8" x14ac:dyDescent="0.25">
      <c r="A12" s="174" t="s">
        <v>2073</v>
      </c>
      <c r="B12" s="174" t="s">
        <v>2074</v>
      </c>
      <c r="C12" s="14" t="s">
        <v>3087</v>
      </c>
      <c r="D12" s="14" t="s">
        <v>3120</v>
      </c>
      <c r="E12" s="14" t="s">
        <v>3121</v>
      </c>
      <c r="F12" s="14" t="s">
        <v>3122</v>
      </c>
      <c r="G12" s="14" t="s">
        <v>3123</v>
      </c>
      <c r="H12" s="14" t="s">
        <v>3124</v>
      </c>
      <c r="I12" s="14" t="s">
        <v>33</v>
      </c>
      <c r="J12" s="175" t="s">
        <v>87</v>
      </c>
      <c r="K12" s="176">
        <v>45600</v>
      </c>
      <c r="L12" s="177">
        <v>2000</v>
      </c>
      <c r="M12" s="177">
        <v>6380</v>
      </c>
      <c r="N12" s="177">
        <v>1392.662</v>
      </c>
      <c r="O12" s="177">
        <v>4442.5917800000007</v>
      </c>
      <c r="P12" s="175" t="s">
        <v>3125</v>
      </c>
      <c r="Q12" s="176">
        <v>49218</v>
      </c>
    </row>
    <row r="13" spans="1:17" customFormat="1" ht="13.8" x14ac:dyDescent="0.25">
      <c r="A13" s="174" t="s">
        <v>2073</v>
      </c>
      <c r="B13" s="174" t="s">
        <v>2074</v>
      </c>
      <c r="C13" s="14" t="s">
        <v>3110</v>
      </c>
      <c r="D13" s="14" t="s">
        <v>1887</v>
      </c>
      <c r="E13" s="14" t="s">
        <v>1888</v>
      </c>
      <c r="F13" s="14" t="s">
        <v>3081</v>
      </c>
      <c r="G13" s="14" t="s">
        <v>1887</v>
      </c>
      <c r="H13" s="14" t="s">
        <v>3126</v>
      </c>
      <c r="I13" s="14" t="s">
        <v>33</v>
      </c>
      <c r="J13" s="175" t="s">
        <v>1028</v>
      </c>
      <c r="K13" s="176">
        <v>45643</v>
      </c>
      <c r="L13" s="177">
        <v>2250</v>
      </c>
      <c r="M13" s="177">
        <v>8427.375</v>
      </c>
      <c r="N13" s="177">
        <v>1439.8240000000001</v>
      </c>
      <c r="O13" s="177">
        <v>5392.8607919999986</v>
      </c>
      <c r="P13" s="175" t="s">
        <v>3127</v>
      </c>
      <c r="Q13" s="176">
        <v>47818</v>
      </c>
    </row>
    <row r="14" spans="1:17" customFormat="1" ht="13.8" x14ac:dyDescent="0.25">
      <c r="A14" s="174" t="s">
        <v>2073</v>
      </c>
      <c r="B14" s="174" t="s">
        <v>2074</v>
      </c>
      <c r="C14" s="14" t="s">
        <v>3110</v>
      </c>
      <c r="D14" s="14" t="s">
        <v>3128</v>
      </c>
      <c r="E14" s="14" t="s">
        <v>1880</v>
      </c>
      <c r="F14" s="175" t="s">
        <v>985</v>
      </c>
      <c r="G14" s="14" t="s">
        <v>1881</v>
      </c>
      <c r="H14" s="14" t="s">
        <v>3129</v>
      </c>
      <c r="I14" s="14" t="s">
        <v>33</v>
      </c>
      <c r="J14" s="175" t="s">
        <v>1028</v>
      </c>
      <c r="K14" s="176">
        <v>44438</v>
      </c>
      <c r="L14" s="177">
        <v>1000</v>
      </c>
      <c r="M14" s="177">
        <v>3745.5</v>
      </c>
      <c r="N14" s="177">
        <v>247.14363</v>
      </c>
      <c r="O14" s="177">
        <v>925.67646616499997</v>
      </c>
      <c r="P14" s="175" t="s">
        <v>3130</v>
      </c>
      <c r="Q14" s="176">
        <v>46966</v>
      </c>
    </row>
    <row r="15" spans="1:17" customFormat="1" ht="13.8" x14ac:dyDescent="0.25">
      <c r="A15" s="174" t="s">
        <v>2073</v>
      </c>
      <c r="B15" s="174" t="s">
        <v>2074</v>
      </c>
      <c r="C15" s="14" t="s">
        <v>3110</v>
      </c>
      <c r="D15" s="14" t="s">
        <v>1982</v>
      </c>
      <c r="E15" s="14" t="s">
        <v>3131</v>
      </c>
      <c r="F15" s="14" t="s">
        <v>3081</v>
      </c>
      <c r="G15" s="14" t="s">
        <v>3132</v>
      </c>
      <c r="H15" s="14" t="s">
        <v>3133</v>
      </c>
      <c r="I15" s="14" t="s">
        <v>33</v>
      </c>
      <c r="J15" s="175" t="s">
        <v>87</v>
      </c>
      <c r="K15" s="176">
        <v>45061</v>
      </c>
      <c r="L15" s="177">
        <v>1250</v>
      </c>
      <c r="M15" s="177">
        <v>3987.5</v>
      </c>
      <c r="N15" s="177">
        <v>87.5</v>
      </c>
      <c r="O15" s="177">
        <v>279.125</v>
      </c>
      <c r="P15" s="175" t="s">
        <v>3134</v>
      </c>
      <c r="Q15" s="176">
        <v>47453</v>
      </c>
    </row>
    <row r="16" spans="1:17" customFormat="1" ht="13.8" x14ac:dyDescent="0.25">
      <c r="A16" s="174" t="s">
        <v>2073</v>
      </c>
      <c r="B16" s="174" t="s">
        <v>2074</v>
      </c>
      <c r="C16" s="14" t="s">
        <v>3110</v>
      </c>
      <c r="D16" s="14" t="s">
        <v>3100</v>
      </c>
      <c r="E16" s="14" t="s">
        <v>1779</v>
      </c>
      <c r="F16" s="14" t="s">
        <v>3081</v>
      </c>
      <c r="G16" s="14" t="s">
        <v>1774</v>
      </c>
      <c r="H16" s="14" t="s">
        <v>3135</v>
      </c>
      <c r="I16" s="14" t="s">
        <v>33</v>
      </c>
      <c r="J16" s="175" t="s">
        <v>34</v>
      </c>
      <c r="K16" s="176">
        <v>45046</v>
      </c>
      <c r="L16" s="177">
        <v>10500</v>
      </c>
      <c r="M16" s="177">
        <v>10500</v>
      </c>
      <c r="N16" s="177">
        <v>5146.5029999999997</v>
      </c>
      <c r="O16" s="177">
        <v>5146.5029999999997</v>
      </c>
      <c r="P16" s="175" t="s">
        <v>3136</v>
      </c>
      <c r="Q16" s="176">
        <v>47574</v>
      </c>
    </row>
    <row r="17" spans="1:17" customFormat="1" ht="13.8" x14ac:dyDescent="0.25">
      <c r="A17" s="174" t="s">
        <v>2073</v>
      </c>
      <c r="B17" s="174" t="s">
        <v>2074</v>
      </c>
      <c r="C17" s="14" t="s">
        <v>3110</v>
      </c>
      <c r="D17" s="14" t="s">
        <v>3137</v>
      </c>
      <c r="E17" s="14" t="s">
        <v>3138</v>
      </c>
      <c r="F17" s="14" t="s">
        <v>3081</v>
      </c>
      <c r="G17" s="14" t="s">
        <v>1910</v>
      </c>
      <c r="H17" s="14" t="s">
        <v>3139</v>
      </c>
      <c r="I17" s="14" t="s">
        <v>33</v>
      </c>
      <c r="J17" s="175" t="s">
        <v>87</v>
      </c>
      <c r="K17" s="176">
        <v>45392</v>
      </c>
      <c r="L17" s="177">
        <v>2400</v>
      </c>
      <c r="M17" s="177">
        <v>7656</v>
      </c>
      <c r="N17" s="177">
        <v>1613.453</v>
      </c>
      <c r="O17" s="177">
        <v>5146.91507</v>
      </c>
      <c r="P17" s="175" t="s">
        <v>3140</v>
      </c>
      <c r="Q17" s="176">
        <v>47574</v>
      </c>
    </row>
    <row r="18" spans="1:17" customFormat="1" ht="13.8" x14ac:dyDescent="0.25">
      <c r="A18" s="174" t="s">
        <v>2073</v>
      </c>
      <c r="B18" s="174" t="s">
        <v>2074</v>
      </c>
      <c r="C18" s="14" t="s">
        <v>3110</v>
      </c>
      <c r="D18" s="14" t="s">
        <v>3141</v>
      </c>
      <c r="E18" s="14" t="s">
        <v>3142</v>
      </c>
      <c r="F18" s="14" t="s">
        <v>3122</v>
      </c>
      <c r="G18" s="14" t="s">
        <v>1913</v>
      </c>
      <c r="H18" s="14" t="s">
        <v>3143</v>
      </c>
      <c r="I18" s="14" t="s">
        <v>33</v>
      </c>
      <c r="J18" s="175" t="s">
        <v>34</v>
      </c>
      <c r="K18" s="176">
        <v>45040</v>
      </c>
      <c r="L18" s="177">
        <v>5000</v>
      </c>
      <c r="M18" s="177">
        <v>5000</v>
      </c>
      <c r="N18" s="177">
        <v>2650</v>
      </c>
      <c r="O18" s="177">
        <v>2650</v>
      </c>
      <c r="P18" s="175" t="s">
        <v>3144</v>
      </c>
      <c r="Q18" s="176">
        <v>47939</v>
      </c>
    </row>
    <row r="19" spans="1:17" customFormat="1" ht="13.8" x14ac:dyDescent="0.25">
      <c r="A19" s="174" t="s">
        <v>2073</v>
      </c>
      <c r="B19" s="174" t="s">
        <v>2074</v>
      </c>
      <c r="C19" s="14" t="s">
        <v>3110</v>
      </c>
      <c r="D19" s="14" t="s">
        <v>1914</v>
      </c>
      <c r="E19" s="14" t="s">
        <v>1915</v>
      </c>
      <c r="F19" s="14" t="s">
        <v>3122</v>
      </c>
      <c r="G19" s="14" t="s">
        <v>3145</v>
      </c>
      <c r="H19" s="14" t="s">
        <v>3146</v>
      </c>
      <c r="I19" s="14" t="s">
        <v>33</v>
      </c>
      <c r="J19" s="175" t="s">
        <v>87</v>
      </c>
      <c r="K19" s="176">
        <v>45137</v>
      </c>
      <c r="L19" s="177">
        <v>2500</v>
      </c>
      <c r="M19" s="177">
        <v>7975</v>
      </c>
      <c r="N19" s="177">
        <v>0</v>
      </c>
      <c r="O19" s="177">
        <v>0</v>
      </c>
      <c r="P19" s="175" t="s">
        <v>3115</v>
      </c>
      <c r="Q19" s="175"/>
    </row>
    <row r="20" spans="1:17" customFormat="1" ht="13.8" x14ac:dyDescent="0.25">
      <c r="A20" s="174" t="s">
        <v>2073</v>
      </c>
      <c r="B20" s="174" t="s">
        <v>2074</v>
      </c>
      <c r="C20" s="14" t="s">
        <v>3110</v>
      </c>
      <c r="D20" s="14" t="s">
        <v>3147</v>
      </c>
      <c r="E20" s="14" t="s">
        <v>1919</v>
      </c>
      <c r="F20" s="14" t="s">
        <v>3122</v>
      </c>
      <c r="G20" s="14" t="s">
        <v>1920</v>
      </c>
      <c r="H20" s="14" t="s">
        <v>3148</v>
      </c>
      <c r="I20" s="14" t="s">
        <v>33</v>
      </c>
      <c r="J20" s="175" t="s">
        <v>87</v>
      </c>
      <c r="K20" s="176">
        <v>45705</v>
      </c>
      <c r="L20" s="177">
        <v>2500</v>
      </c>
      <c r="M20" s="177">
        <v>7975</v>
      </c>
      <c r="N20" s="177">
        <v>1125</v>
      </c>
      <c r="O20" s="177">
        <v>3588.75</v>
      </c>
      <c r="P20" s="175" t="s">
        <v>3149</v>
      </c>
      <c r="Q20" s="176">
        <v>48245</v>
      </c>
    </row>
    <row r="21" spans="1:17" customFormat="1" ht="13.8" x14ac:dyDescent="0.25">
      <c r="A21" s="174" t="s">
        <v>2073</v>
      </c>
      <c r="B21" s="174" t="s">
        <v>2074</v>
      </c>
      <c r="C21" s="14" t="s">
        <v>3150</v>
      </c>
      <c r="D21" s="14" t="s">
        <v>1788</v>
      </c>
      <c r="E21" s="14" t="s">
        <v>3151</v>
      </c>
      <c r="F21" s="14" t="s">
        <v>3122</v>
      </c>
      <c r="G21" s="14" t="s">
        <v>3152</v>
      </c>
      <c r="H21" s="14" t="s">
        <v>3153</v>
      </c>
      <c r="I21" s="14" t="s">
        <v>33</v>
      </c>
      <c r="J21" s="175" t="s">
        <v>34</v>
      </c>
      <c r="K21" s="176">
        <v>44771</v>
      </c>
      <c r="L21" s="177">
        <v>2000</v>
      </c>
      <c r="M21" s="177">
        <v>2000</v>
      </c>
      <c r="N21" s="177">
        <v>0</v>
      </c>
      <c r="O21" s="177">
        <v>0</v>
      </c>
      <c r="P21" s="175" t="s">
        <v>3115</v>
      </c>
      <c r="Q21" s="175"/>
    </row>
    <row r="22" spans="1:17" customFormat="1" ht="13.8" x14ac:dyDescent="0.25">
      <c r="A22" s="174" t="s">
        <v>2073</v>
      </c>
      <c r="B22" s="174" t="s">
        <v>2074</v>
      </c>
      <c r="C22" s="14" t="s">
        <v>3150</v>
      </c>
      <c r="D22" s="14" t="s">
        <v>1788</v>
      </c>
      <c r="E22" s="14" t="s">
        <v>3151</v>
      </c>
      <c r="F22" s="14" t="s">
        <v>3122</v>
      </c>
      <c r="G22" s="14" t="s">
        <v>3154</v>
      </c>
      <c r="H22" s="14" t="s">
        <v>3155</v>
      </c>
      <c r="I22" s="14" t="s">
        <v>33</v>
      </c>
      <c r="J22" s="175" t="s">
        <v>34</v>
      </c>
      <c r="K22" s="176">
        <v>44771</v>
      </c>
      <c r="L22" s="177">
        <v>2000</v>
      </c>
      <c r="M22" s="177">
        <v>2000</v>
      </c>
      <c r="N22" s="177">
        <v>0</v>
      </c>
      <c r="O22" s="177">
        <v>0</v>
      </c>
      <c r="P22" s="175" t="s">
        <v>3115</v>
      </c>
      <c r="Q22" s="175"/>
    </row>
    <row r="23" spans="1:17" customFormat="1" ht="13.8" x14ac:dyDescent="0.25">
      <c r="A23" s="174" t="s">
        <v>2073</v>
      </c>
      <c r="B23" s="174" t="s">
        <v>2074</v>
      </c>
      <c r="C23" s="14" t="s">
        <v>3096</v>
      </c>
      <c r="D23" s="14" t="s">
        <v>1931</v>
      </c>
      <c r="E23" s="14" t="s">
        <v>1932</v>
      </c>
      <c r="F23" s="14" t="s">
        <v>3081</v>
      </c>
      <c r="G23" s="14" t="s">
        <v>1935</v>
      </c>
      <c r="H23" s="14" t="s">
        <v>3156</v>
      </c>
      <c r="I23" s="14" t="s">
        <v>33</v>
      </c>
      <c r="J23" s="175" t="s">
        <v>87</v>
      </c>
      <c r="K23" s="176">
        <v>42157</v>
      </c>
      <c r="L23" s="177">
        <v>1500</v>
      </c>
      <c r="M23" s="177">
        <v>4785</v>
      </c>
      <c r="N23" s="177">
        <v>0</v>
      </c>
      <c r="O23" s="177">
        <v>0</v>
      </c>
      <c r="P23" s="175" t="s">
        <v>3115</v>
      </c>
      <c r="Q23" s="176">
        <v>45544</v>
      </c>
    </row>
    <row r="24" spans="1:17" customFormat="1" ht="13.8" x14ac:dyDescent="0.25">
      <c r="A24" s="174" t="s">
        <v>2073</v>
      </c>
      <c r="B24" s="174" t="s">
        <v>2074</v>
      </c>
      <c r="C24" s="14" t="s">
        <v>3096</v>
      </c>
      <c r="D24" s="14" t="s">
        <v>1931</v>
      </c>
      <c r="E24" s="14" t="s">
        <v>1932</v>
      </c>
      <c r="F24" s="14" t="s">
        <v>3081</v>
      </c>
      <c r="G24" s="14" t="s">
        <v>3157</v>
      </c>
      <c r="H24" s="14" t="s">
        <v>3158</v>
      </c>
      <c r="I24" s="14" t="s">
        <v>33</v>
      </c>
      <c r="J24" s="175" t="s">
        <v>87</v>
      </c>
      <c r="K24" s="176">
        <v>42745</v>
      </c>
      <c r="L24" s="177">
        <v>1250</v>
      </c>
      <c r="M24" s="177">
        <v>3987.5</v>
      </c>
      <c r="N24" s="177">
        <v>0</v>
      </c>
      <c r="O24" s="177">
        <v>0</v>
      </c>
      <c r="P24" s="175" t="s">
        <v>3115</v>
      </c>
      <c r="Q24" s="176">
        <v>46020</v>
      </c>
    </row>
    <row r="25" spans="1:17" customFormat="1" ht="13.8" x14ac:dyDescent="0.25">
      <c r="A25" s="174" t="s">
        <v>2073</v>
      </c>
      <c r="B25" s="174" t="s">
        <v>2074</v>
      </c>
      <c r="C25" s="14" t="s">
        <v>3087</v>
      </c>
      <c r="D25" s="14" t="s">
        <v>1938</v>
      </c>
      <c r="E25" s="14" t="s">
        <v>3159</v>
      </c>
      <c r="F25" s="14" t="s">
        <v>3081</v>
      </c>
      <c r="G25" s="14" t="s">
        <v>1938</v>
      </c>
      <c r="H25" s="14" t="s">
        <v>3160</v>
      </c>
      <c r="I25" s="14" t="s">
        <v>33</v>
      </c>
      <c r="J25" s="175" t="s">
        <v>87</v>
      </c>
      <c r="K25" s="176">
        <v>42355</v>
      </c>
      <c r="L25" s="177">
        <v>2050</v>
      </c>
      <c r="M25" s="177">
        <v>6539.5</v>
      </c>
      <c r="N25" s="177">
        <v>521.57834999999966</v>
      </c>
      <c r="O25" s="177">
        <v>1663.834936499999</v>
      </c>
      <c r="P25" s="175" t="s">
        <v>3161</v>
      </c>
      <c r="Q25" s="176">
        <v>46351</v>
      </c>
    </row>
    <row r="26" spans="1:17" customFormat="1" ht="13.8" x14ac:dyDescent="0.25">
      <c r="A26" s="174" t="s">
        <v>2073</v>
      </c>
      <c r="B26" s="174" t="s">
        <v>2074</v>
      </c>
      <c r="C26" s="14" t="s">
        <v>3087</v>
      </c>
      <c r="D26" s="14" t="s">
        <v>3162</v>
      </c>
      <c r="E26" s="14" t="s">
        <v>3163</v>
      </c>
      <c r="F26" s="14" t="s">
        <v>3081</v>
      </c>
      <c r="G26" s="14" t="s">
        <v>1944</v>
      </c>
      <c r="H26" s="14" t="s">
        <v>3164</v>
      </c>
      <c r="I26" s="14" t="s">
        <v>33</v>
      </c>
      <c r="J26" s="175" t="s">
        <v>87</v>
      </c>
      <c r="K26" s="176">
        <v>45685</v>
      </c>
      <c r="L26" s="177">
        <v>1000</v>
      </c>
      <c r="M26" s="177">
        <v>3190</v>
      </c>
      <c r="N26" s="177">
        <v>411.67928999999992</v>
      </c>
      <c r="O26" s="177">
        <v>1313.2569351</v>
      </c>
      <c r="P26" s="175" t="s">
        <v>3165</v>
      </c>
      <c r="Q26" s="176">
        <v>49310</v>
      </c>
    </row>
    <row r="27" spans="1:17" customFormat="1" ht="13.8" x14ac:dyDescent="0.25">
      <c r="A27" s="174" t="s">
        <v>2073</v>
      </c>
      <c r="B27" s="174" t="s">
        <v>2074</v>
      </c>
      <c r="C27" s="14" t="s">
        <v>3096</v>
      </c>
      <c r="D27" s="14" t="s">
        <v>3166</v>
      </c>
      <c r="E27" s="14" t="s">
        <v>3167</v>
      </c>
      <c r="F27" s="14" t="s">
        <v>3081</v>
      </c>
      <c r="G27" s="14" t="s">
        <v>3166</v>
      </c>
      <c r="H27" s="14" t="s">
        <v>3168</v>
      </c>
      <c r="I27" s="14" t="s">
        <v>33</v>
      </c>
      <c r="J27" s="175" t="s">
        <v>87</v>
      </c>
      <c r="K27" s="176">
        <v>42542</v>
      </c>
      <c r="L27" s="177">
        <v>4000</v>
      </c>
      <c r="M27" s="177">
        <v>12760</v>
      </c>
      <c r="N27" s="177">
        <v>0</v>
      </c>
      <c r="O27" s="177">
        <v>0</v>
      </c>
      <c r="P27" s="175" t="s">
        <v>3115</v>
      </c>
      <c r="Q27" s="176">
        <v>45809</v>
      </c>
    </row>
    <row r="28" spans="1:17" customFormat="1" ht="13.8" x14ac:dyDescent="0.25">
      <c r="A28" s="174" t="s">
        <v>2073</v>
      </c>
      <c r="B28" s="174" t="s">
        <v>2074</v>
      </c>
      <c r="C28" s="14" t="s">
        <v>2695</v>
      </c>
      <c r="D28" s="14" t="s">
        <v>3080</v>
      </c>
      <c r="E28" s="14" t="s">
        <v>1872</v>
      </c>
      <c r="F28" s="14" t="s">
        <v>3081</v>
      </c>
      <c r="G28" s="14" t="s">
        <v>1956</v>
      </c>
      <c r="H28" s="14" t="s">
        <v>3169</v>
      </c>
      <c r="I28" s="14" t="s">
        <v>33</v>
      </c>
      <c r="J28" s="175" t="s">
        <v>87</v>
      </c>
      <c r="K28" s="176">
        <v>45062</v>
      </c>
      <c r="L28" s="177">
        <v>1500</v>
      </c>
      <c r="M28" s="177">
        <v>4785</v>
      </c>
      <c r="N28" s="177">
        <v>543.47199000000001</v>
      </c>
      <c r="O28" s="177">
        <v>1733.6756481</v>
      </c>
      <c r="P28" s="175" t="s">
        <v>3170</v>
      </c>
      <c r="Q28" s="176">
        <v>48700</v>
      </c>
    </row>
    <row r="29" spans="1:17" customFormat="1" ht="13.8" x14ac:dyDescent="0.25">
      <c r="A29" s="174" t="s">
        <v>2073</v>
      </c>
      <c r="B29" s="174" t="s">
        <v>2074</v>
      </c>
      <c r="C29" s="14" t="s">
        <v>3096</v>
      </c>
      <c r="D29" s="14" t="s">
        <v>1959</v>
      </c>
      <c r="E29" s="14" t="s">
        <v>3171</v>
      </c>
      <c r="F29" s="14" t="s">
        <v>3081</v>
      </c>
      <c r="G29" s="14" t="s">
        <v>3172</v>
      </c>
      <c r="H29" s="14" t="s">
        <v>3173</v>
      </c>
      <c r="I29" s="14" t="s">
        <v>33</v>
      </c>
      <c r="J29" s="175" t="s">
        <v>87</v>
      </c>
      <c r="K29" s="176">
        <v>39349</v>
      </c>
      <c r="L29" s="177">
        <v>1500</v>
      </c>
      <c r="M29" s="177">
        <v>4785</v>
      </c>
      <c r="N29" s="177">
        <v>92.412000000000006</v>
      </c>
      <c r="O29" s="177">
        <v>294.79428000000001</v>
      </c>
      <c r="P29" s="175" t="s">
        <v>3174</v>
      </c>
      <c r="Q29" s="176">
        <v>45736</v>
      </c>
    </row>
    <row r="30" spans="1:17" customFormat="1" ht="13.8" x14ac:dyDescent="0.25">
      <c r="A30" s="174" t="s">
        <v>2073</v>
      </c>
      <c r="B30" s="174" t="s">
        <v>2074</v>
      </c>
      <c r="C30" s="14" t="s">
        <v>2406</v>
      </c>
      <c r="D30" s="14" t="s">
        <v>1968</v>
      </c>
      <c r="E30" s="14" t="s">
        <v>1969</v>
      </c>
      <c r="F30" s="14" t="s">
        <v>3081</v>
      </c>
      <c r="G30" s="14" t="s">
        <v>1970</v>
      </c>
      <c r="H30" s="14" t="s">
        <v>3175</v>
      </c>
      <c r="I30" s="14" t="s">
        <v>33</v>
      </c>
      <c r="J30" s="175" t="s">
        <v>87</v>
      </c>
      <c r="K30" s="176">
        <v>45083</v>
      </c>
      <c r="L30" s="177">
        <v>850</v>
      </c>
      <c r="M30" s="177">
        <v>2711.5</v>
      </c>
      <c r="N30" s="177">
        <v>215.495</v>
      </c>
      <c r="O30" s="177">
        <v>687.42905000000007</v>
      </c>
      <c r="P30" s="175" t="s">
        <v>3176</v>
      </c>
      <c r="Q30" s="176">
        <v>46934</v>
      </c>
    </row>
    <row r="31" spans="1:17" customFormat="1" ht="13.8" x14ac:dyDescent="0.25">
      <c r="A31" s="174" t="s">
        <v>2073</v>
      </c>
      <c r="B31" s="174" t="s">
        <v>2074</v>
      </c>
      <c r="C31" s="14" t="s">
        <v>2695</v>
      </c>
      <c r="D31" s="14" t="s">
        <v>1974</v>
      </c>
      <c r="E31" s="14" t="s">
        <v>3177</v>
      </c>
      <c r="F31" s="14" t="s">
        <v>3081</v>
      </c>
      <c r="G31" s="14" t="s">
        <v>1974</v>
      </c>
      <c r="H31" s="14" t="s">
        <v>3178</v>
      </c>
      <c r="I31" s="14" t="s">
        <v>33</v>
      </c>
      <c r="J31" s="175" t="s">
        <v>87</v>
      </c>
      <c r="K31" s="176">
        <v>44635</v>
      </c>
      <c r="L31" s="177">
        <v>3000</v>
      </c>
      <c r="M31" s="177">
        <v>9570</v>
      </c>
      <c r="N31" s="177">
        <v>899.85900000000004</v>
      </c>
      <c r="O31" s="177">
        <v>2870.5502099999999</v>
      </c>
      <c r="P31" s="175" t="s">
        <v>3179</v>
      </c>
      <c r="Q31" s="176">
        <v>46813</v>
      </c>
    </row>
    <row r="32" spans="1:17" customFormat="1" ht="13.8" x14ac:dyDescent="0.25">
      <c r="A32" s="174" t="s">
        <v>2073</v>
      </c>
      <c r="B32" s="174" t="s">
        <v>2074</v>
      </c>
      <c r="C32" s="14" t="s">
        <v>3087</v>
      </c>
      <c r="D32" s="14" t="s">
        <v>1851</v>
      </c>
      <c r="E32" s="14" t="s">
        <v>1852</v>
      </c>
      <c r="F32" s="14" t="s">
        <v>3122</v>
      </c>
      <c r="G32" s="14" t="s">
        <v>3180</v>
      </c>
      <c r="H32" s="14" t="s">
        <v>3181</v>
      </c>
      <c r="I32" s="14" t="s">
        <v>33</v>
      </c>
      <c r="J32" s="175" t="s">
        <v>87</v>
      </c>
      <c r="K32" s="176">
        <v>42575</v>
      </c>
      <c r="L32" s="177">
        <v>1675</v>
      </c>
      <c r="M32" s="177">
        <v>5343.25</v>
      </c>
      <c r="N32" s="177">
        <v>179.685</v>
      </c>
      <c r="O32" s="177">
        <v>573.19515000000001</v>
      </c>
      <c r="P32" s="175" t="s">
        <v>3182</v>
      </c>
      <c r="Q32" s="176">
        <v>46949</v>
      </c>
    </row>
    <row r="33" spans="1:17" customFormat="1" ht="13.8" x14ac:dyDescent="0.25">
      <c r="A33" s="174" t="s">
        <v>2073</v>
      </c>
      <c r="B33" s="174" t="s">
        <v>2074</v>
      </c>
      <c r="C33" s="14" t="s">
        <v>3087</v>
      </c>
      <c r="D33" s="14" t="s">
        <v>1985</v>
      </c>
      <c r="E33" s="14" t="s">
        <v>3183</v>
      </c>
      <c r="F33" s="14" t="s">
        <v>3081</v>
      </c>
      <c r="G33" s="14" t="s">
        <v>3184</v>
      </c>
      <c r="H33" s="14" t="s">
        <v>3185</v>
      </c>
      <c r="I33" s="14" t="s">
        <v>33</v>
      </c>
      <c r="J33" s="175" t="s">
        <v>87</v>
      </c>
      <c r="K33" s="176">
        <v>43614</v>
      </c>
      <c r="L33" s="177">
        <v>2700</v>
      </c>
      <c r="M33" s="177">
        <v>8613</v>
      </c>
      <c r="N33" s="177">
        <v>577.61900000000003</v>
      </c>
      <c r="O33" s="177">
        <v>1842.6046100000001</v>
      </c>
      <c r="P33" s="175" t="s">
        <v>3186</v>
      </c>
      <c r="Q33" s="176">
        <v>46188</v>
      </c>
    </row>
    <row r="34" spans="1:17" customFormat="1" ht="13.8" x14ac:dyDescent="0.25">
      <c r="A34" s="174" t="s">
        <v>2073</v>
      </c>
      <c r="B34" s="174" t="s">
        <v>2074</v>
      </c>
      <c r="C34" s="14" t="s">
        <v>3103</v>
      </c>
      <c r="D34" s="14" t="s">
        <v>3187</v>
      </c>
      <c r="E34" s="14" t="s">
        <v>1990</v>
      </c>
      <c r="F34" s="14" t="s">
        <v>3081</v>
      </c>
      <c r="G34" s="14" t="s">
        <v>3187</v>
      </c>
      <c r="H34" s="14" t="s">
        <v>3188</v>
      </c>
      <c r="I34" s="14" t="s">
        <v>33</v>
      </c>
      <c r="J34" s="175" t="s">
        <v>87</v>
      </c>
      <c r="K34" s="176">
        <v>44398</v>
      </c>
      <c r="L34" s="177">
        <v>300</v>
      </c>
      <c r="M34" s="177">
        <v>957</v>
      </c>
      <c r="N34" s="177">
        <v>60</v>
      </c>
      <c r="O34" s="177">
        <v>191.4</v>
      </c>
      <c r="P34" s="175" t="s">
        <v>3189</v>
      </c>
      <c r="Q34" s="176">
        <v>46948</v>
      </c>
    </row>
    <row r="35" spans="1:17" customFormat="1" ht="13.8" x14ac:dyDescent="0.25">
      <c r="A35" s="174" t="s">
        <v>2073</v>
      </c>
      <c r="B35" s="174" t="s">
        <v>2074</v>
      </c>
      <c r="C35" s="14" t="s">
        <v>3087</v>
      </c>
      <c r="D35" s="14" t="s">
        <v>3190</v>
      </c>
      <c r="E35" s="14" t="s">
        <v>3191</v>
      </c>
      <c r="F35" s="175" t="s">
        <v>985</v>
      </c>
      <c r="G35" s="14" t="s">
        <v>3192</v>
      </c>
      <c r="H35" s="14" t="s">
        <v>3193</v>
      </c>
      <c r="I35" s="14" t="s">
        <v>33</v>
      </c>
      <c r="J35" s="175" t="s">
        <v>87</v>
      </c>
      <c r="K35" s="176">
        <v>43843</v>
      </c>
      <c r="L35" s="177">
        <v>2700</v>
      </c>
      <c r="M35" s="177">
        <v>8613</v>
      </c>
      <c r="N35" s="177">
        <v>486</v>
      </c>
      <c r="O35" s="177">
        <v>1550.34</v>
      </c>
      <c r="P35" s="175" t="s">
        <v>3194</v>
      </c>
      <c r="Q35" s="176">
        <v>47484</v>
      </c>
    </row>
    <row r="36" spans="1:17" customFormat="1" ht="13.8" x14ac:dyDescent="0.25">
      <c r="A36" s="174" t="s">
        <v>2073</v>
      </c>
      <c r="B36" s="174" t="s">
        <v>2074</v>
      </c>
      <c r="C36" s="14" t="s">
        <v>3087</v>
      </c>
      <c r="D36" s="14" t="s">
        <v>3190</v>
      </c>
      <c r="E36" s="14" t="s">
        <v>3191</v>
      </c>
      <c r="F36" s="175" t="s">
        <v>985</v>
      </c>
      <c r="G36" s="14" t="s">
        <v>3195</v>
      </c>
      <c r="H36" s="14" t="s">
        <v>3196</v>
      </c>
      <c r="I36" s="14" t="s">
        <v>33</v>
      </c>
      <c r="J36" s="175" t="s">
        <v>87</v>
      </c>
      <c r="K36" s="176">
        <v>45099</v>
      </c>
      <c r="L36" s="177">
        <v>1000</v>
      </c>
      <c r="M36" s="177">
        <v>3190</v>
      </c>
      <c r="N36" s="177">
        <v>490</v>
      </c>
      <c r="O36" s="177">
        <v>1563.1</v>
      </c>
      <c r="P36" s="175" t="s">
        <v>3197</v>
      </c>
      <c r="Q36" s="176">
        <v>48731</v>
      </c>
    </row>
    <row r="37" spans="1:17" customFormat="1" ht="13.8" x14ac:dyDescent="0.25">
      <c r="A37" s="174" t="s">
        <v>2073</v>
      </c>
      <c r="B37" s="174" t="s">
        <v>2074</v>
      </c>
      <c r="C37" s="14" t="s">
        <v>3110</v>
      </c>
      <c r="D37" s="14" t="s">
        <v>3198</v>
      </c>
      <c r="E37" s="14" t="s">
        <v>3199</v>
      </c>
      <c r="F37" s="14" t="s">
        <v>3081</v>
      </c>
      <c r="G37" s="14" t="s">
        <v>3198</v>
      </c>
      <c r="H37" s="14" t="s">
        <v>3200</v>
      </c>
      <c r="I37" s="14" t="s">
        <v>33</v>
      </c>
      <c r="J37" s="175" t="s">
        <v>87</v>
      </c>
      <c r="K37" s="176">
        <v>44887</v>
      </c>
      <c r="L37" s="177">
        <v>850</v>
      </c>
      <c r="M37" s="177">
        <v>2711.5</v>
      </c>
      <c r="N37" s="177">
        <v>257.13799</v>
      </c>
      <c r="O37" s="177">
        <v>820.27018809999993</v>
      </c>
      <c r="P37" s="175" t="s">
        <v>3201</v>
      </c>
      <c r="Q37" s="176">
        <v>46608</v>
      </c>
    </row>
    <row r="38" spans="1:17" customFormat="1" ht="13.8" x14ac:dyDescent="0.25">
      <c r="A38" s="174" t="s">
        <v>2073</v>
      </c>
      <c r="B38" s="174" t="s">
        <v>2074</v>
      </c>
      <c r="C38" s="14" t="s">
        <v>3087</v>
      </c>
      <c r="D38" s="14" t="s">
        <v>2014</v>
      </c>
      <c r="E38" s="14" t="s">
        <v>1923</v>
      </c>
      <c r="F38" s="14" t="s">
        <v>3081</v>
      </c>
      <c r="G38" s="14" t="s">
        <v>3202</v>
      </c>
      <c r="H38" s="14" t="s">
        <v>3203</v>
      </c>
      <c r="I38" s="14" t="s">
        <v>33</v>
      </c>
      <c r="J38" s="175" t="s">
        <v>87</v>
      </c>
      <c r="K38" s="176">
        <v>45107</v>
      </c>
      <c r="L38" s="177">
        <v>1500</v>
      </c>
      <c r="M38" s="177">
        <v>4785</v>
      </c>
      <c r="N38" s="177">
        <v>321.20704000000001</v>
      </c>
      <c r="O38" s="177">
        <v>1024.6504576</v>
      </c>
      <c r="P38" s="175" t="s">
        <v>3204</v>
      </c>
      <c r="Q38" s="176">
        <v>48700</v>
      </c>
    </row>
    <row r="39" spans="1:17" customFormat="1" ht="13.8" x14ac:dyDescent="0.25">
      <c r="A39" s="174" t="s">
        <v>2073</v>
      </c>
      <c r="B39" s="174" t="s">
        <v>2074</v>
      </c>
      <c r="C39" s="14" t="s">
        <v>2695</v>
      </c>
      <c r="D39" s="14" t="s">
        <v>3205</v>
      </c>
      <c r="E39" s="14" t="s">
        <v>3206</v>
      </c>
      <c r="F39" s="14" t="s">
        <v>3081</v>
      </c>
      <c r="G39" s="14" t="s">
        <v>2012</v>
      </c>
      <c r="H39" s="14" t="s">
        <v>3207</v>
      </c>
      <c r="I39" s="14" t="s">
        <v>33</v>
      </c>
      <c r="J39" s="175" t="s">
        <v>87</v>
      </c>
      <c r="K39" s="176">
        <v>44378</v>
      </c>
      <c r="L39" s="177">
        <v>510</v>
      </c>
      <c r="M39" s="177">
        <v>1626.9</v>
      </c>
      <c r="N39" s="177">
        <v>0</v>
      </c>
      <c r="O39" s="177">
        <v>0</v>
      </c>
      <c r="P39" s="175" t="s">
        <v>3115</v>
      </c>
      <c r="Q39" s="175"/>
    </row>
    <row r="40" spans="1:17" customFormat="1" ht="13.8" x14ac:dyDescent="0.25">
      <c r="A40" s="174" t="s">
        <v>2073</v>
      </c>
      <c r="B40" s="174" t="s">
        <v>2074</v>
      </c>
      <c r="C40" s="14" t="s">
        <v>2406</v>
      </c>
      <c r="D40" s="14" t="s">
        <v>2014</v>
      </c>
      <c r="E40" s="14" t="s">
        <v>1923</v>
      </c>
      <c r="F40" s="14" t="s">
        <v>3081</v>
      </c>
      <c r="G40" s="14" t="s">
        <v>3208</v>
      </c>
      <c r="H40" s="14" t="s">
        <v>3209</v>
      </c>
      <c r="I40" s="14" t="s">
        <v>33</v>
      </c>
      <c r="J40" s="175" t="s">
        <v>87</v>
      </c>
      <c r="K40" s="176">
        <v>43230</v>
      </c>
      <c r="L40" s="177">
        <v>4350</v>
      </c>
      <c r="M40" s="177">
        <v>13876.5</v>
      </c>
      <c r="N40" s="177">
        <v>650.32500000000005</v>
      </c>
      <c r="O40" s="177">
        <v>2074.5367500000002</v>
      </c>
      <c r="P40" s="175" t="s">
        <v>3210</v>
      </c>
      <c r="Q40" s="176">
        <v>47969</v>
      </c>
    </row>
    <row r="41" spans="1:17" customFormat="1" ht="13.8" x14ac:dyDescent="0.25">
      <c r="A41" s="174" t="s">
        <v>2073</v>
      </c>
      <c r="B41" s="174" t="s">
        <v>2074</v>
      </c>
      <c r="C41" s="14" t="s">
        <v>3103</v>
      </c>
      <c r="D41" s="14" t="s">
        <v>3211</v>
      </c>
      <c r="E41" s="14" t="s">
        <v>2022</v>
      </c>
      <c r="F41" s="14" t="s">
        <v>3122</v>
      </c>
      <c r="G41" s="14" t="s">
        <v>3211</v>
      </c>
      <c r="H41" s="14" t="s">
        <v>3212</v>
      </c>
      <c r="I41" s="14" t="s">
        <v>33</v>
      </c>
      <c r="J41" s="175" t="s">
        <v>87</v>
      </c>
      <c r="K41" s="176">
        <v>44389</v>
      </c>
      <c r="L41" s="177">
        <v>300</v>
      </c>
      <c r="M41" s="177">
        <v>957</v>
      </c>
      <c r="N41" s="177">
        <v>66.599999999999994</v>
      </c>
      <c r="O41" s="177">
        <v>212.45400000000001</v>
      </c>
      <c r="P41" s="175" t="s">
        <v>3213</v>
      </c>
      <c r="Q41" s="176">
        <v>45914</v>
      </c>
    </row>
    <row r="42" spans="1:17" customFormat="1" ht="13.8" x14ac:dyDescent="0.25">
      <c r="A42" s="174" t="s">
        <v>2073</v>
      </c>
      <c r="B42" s="174" t="s">
        <v>2074</v>
      </c>
      <c r="C42" s="14" t="s">
        <v>2695</v>
      </c>
      <c r="D42" s="14" t="s">
        <v>3214</v>
      </c>
      <c r="E42" s="14" t="s">
        <v>2027</v>
      </c>
      <c r="F42" s="14" t="s">
        <v>3081</v>
      </c>
      <c r="G42" s="14" t="s">
        <v>3215</v>
      </c>
      <c r="H42" s="14" t="s">
        <v>3216</v>
      </c>
      <c r="I42" s="14" t="s">
        <v>33</v>
      </c>
      <c r="J42" s="175" t="s">
        <v>1246</v>
      </c>
      <c r="K42" s="176">
        <v>44949</v>
      </c>
      <c r="L42" s="177">
        <v>600</v>
      </c>
      <c r="M42" s="177">
        <v>2574</v>
      </c>
      <c r="N42" s="177">
        <v>401.154</v>
      </c>
      <c r="O42" s="177">
        <v>1720.95066</v>
      </c>
      <c r="P42" s="175" t="s">
        <v>3217</v>
      </c>
      <c r="Q42" s="176">
        <v>48580</v>
      </c>
    </row>
    <row r="43" spans="1:17" customFormat="1" ht="13.8" x14ac:dyDescent="0.25">
      <c r="A43" s="174" t="s">
        <v>2073</v>
      </c>
      <c r="B43" s="174" t="s">
        <v>2074</v>
      </c>
      <c r="C43" s="14" t="s">
        <v>3103</v>
      </c>
      <c r="D43" s="14" t="s">
        <v>3218</v>
      </c>
      <c r="E43" s="14" t="s">
        <v>2031</v>
      </c>
      <c r="F43" s="14" t="s">
        <v>3081</v>
      </c>
      <c r="G43" s="14" t="s">
        <v>2032</v>
      </c>
      <c r="H43" s="14" t="s">
        <v>3219</v>
      </c>
      <c r="I43" s="14" t="s">
        <v>33</v>
      </c>
      <c r="J43" s="175" t="s">
        <v>1028</v>
      </c>
      <c r="K43" s="176">
        <v>44507</v>
      </c>
      <c r="L43" s="177">
        <v>200</v>
      </c>
      <c r="M43" s="177">
        <v>749.1</v>
      </c>
      <c r="N43" s="177">
        <v>34.97</v>
      </c>
      <c r="O43" s="177">
        <v>130.98013499999999</v>
      </c>
      <c r="P43" s="175" t="s">
        <v>3220</v>
      </c>
      <c r="Q43" s="176">
        <v>47066</v>
      </c>
    </row>
    <row r="44" spans="1:17" customFormat="1" ht="13.8" x14ac:dyDescent="0.25">
      <c r="A44" s="174" t="s">
        <v>2073</v>
      </c>
      <c r="B44" s="174" t="s">
        <v>2074</v>
      </c>
      <c r="C44" s="14" t="s">
        <v>3103</v>
      </c>
      <c r="D44" s="14" t="s">
        <v>3221</v>
      </c>
      <c r="E44" s="14" t="s">
        <v>3222</v>
      </c>
      <c r="F44" s="14" t="s">
        <v>3122</v>
      </c>
      <c r="G44" s="14" t="s">
        <v>3223</v>
      </c>
      <c r="H44" s="14" t="s">
        <v>3224</v>
      </c>
      <c r="I44" s="14" t="s">
        <v>33</v>
      </c>
      <c r="J44" s="175" t="s">
        <v>87</v>
      </c>
      <c r="K44" s="176">
        <v>44426</v>
      </c>
      <c r="L44" s="177">
        <v>300</v>
      </c>
      <c r="M44" s="177">
        <v>957</v>
      </c>
      <c r="N44" s="177">
        <v>25.5</v>
      </c>
      <c r="O44" s="177">
        <v>81.344999999999999</v>
      </c>
      <c r="P44" s="175" t="s">
        <v>3225</v>
      </c>
      <c r="Q44" s="176">
        <v>46023</v>
      </c>
    </row>
    <row r="45" spans="1:17" customFormat="1" ht="13.8" x14ac:dyDescent="0.25">
      <c r="A45" s="174" t="s">
        <v>2073</v>
      </c>
      <c r="B45" s="174" t="s">
        <v>2074</v>
      </c>
      <c r="C45" s="14" t="s">
        <v>3103</v>
      </c>
      <c r="D45" s="14" t="s">
        <v>1834</v>
      </c>
      <c r="E45" s="14" t="s">
        <v>3226</v>
      </c>
      <c r="F45" s="14" t="s">
        <v>3081</v>
      </c>
      <c r="G45" s="14" t="s">
        <v>2035</v>
      </c>
      <c r="H45" s="14" t="s">
        <v>3227</v>
      </c>
      <c r="I45" s="14" t="s">
        <v>33</v>
      </c>
      <c r="J45" s="175" t="s">
        <v>87</v>
      </c>
      <c r="K45" s="176">
        <v>43840</v>
      </c>
      <c r="L45" s="177">
        <v>250</v>
      </c>
      <c r="M45" s="177">
        <v>797.5</v>
      </c>
      <c r="N45" s="177">
        <v>53.75</v>
      </c>
      <c r="O45" s="177">
        <v>171.46250000000001</v>
      </c>
      <c r="P45" s="175" t="s">
        <v>3228</v>
      </c>
      <c r="Q45" s="176">
        <v>47484</v>
      </c>
    </row>
    <row r="46" spans="1:17" customFormat="1" ht="13.8" x14ac:dyDescent="0.25">
      <c r="A46" s="174" t="s">
        <v>2073</v>
      </c>
      <c r="B46" s="174" t="s">
        <v>2074</v>
      </c>
      <c r="C46" s="14" t="s">
        <v>3103</v>
      </c>
      <c r="D46" s="14" t="s">
        <v>1834</v>
      </c>
      <c r="E46" s="14" t="s">
        <v>3226</v>
      </c>
      <c r="F46" s="14" t="s">
        <v>3081</v>
      </c>
      <c r="G46" s="14" t="s">
        <v>3229</v>
      </c>
      <c r="H46" s="14" t="s">
        <v>3230</v>
      </c>
      <c r="I46" s="14" t="s">
        <v>33</v>
      </c>
      <c r="J46" s="175" t="s">
        <v>87</v>
      </c>
      <c r="K46" s="176">
        <v>42506</v>
      </c>
      <c r="L46" s="177">
        <v>1500</v>
      </c>
      <c r="M46" s="177">
        <v>4785</v>
      </c>
      <c r="N46" s="177">
        <v>105</v>
      </c>
      <c r="O46" s="177">
        <v>334.95</v>
      </c>
      <c r="P46" s="175" t="s">
        <v>3134</v>
      </c>
      <c r="Q46" s="176">
        <v>46296</v>
      </c>
    </row>
    <row r="47" spans="1:17" customFormat="1" ht="13.8" x14ac:dyDescent="0.25">
      <c r="A47" s="174" t="s">
        <v>2073</v>
      </c>
      <c r="B47" s="174" t="s">
        <v>2074</v>
      </c>
      <c r="C47" s="14" t="s">
        <v>3103</v>
      </c>
      <c r="D47" s="14" t="s">
        <v>1834</v>
      </c>
      <c r="E47" s="14" t="s">
        <v>3226</v>
      </c>
      <c r="F47" s="14" t="s">
        <v>3081</v>
      </c>
      <c r="G47" s="14" t="s">
        <v>3231</v>
      </c>
      <c r="H47" s="14" t="s">
        <v>3232</v>
      </c>
      <c r="I47" s="14" t="s">
        <v>33</v>
      </c>
      <c r="J47" s="175" t="s">
        <v>87</v>
      </c>
      <c r="K47" s="176">
        <v>43250</v>
      </c>
      <c r="L47" s="177">
        <v>375</v>
      </c>
      <c r="M47" s="177">
        <v>1196.25</v>
      </c>
      <c r="N47" s="177">
        <v>37.5</v>
      </c>
      <c r="O47" s="177">
        <v>119.625</v>
      </c>
      <c r="P47" s="175" t="s">
        <v>3233</v>
      </c>
      <c r="Q47" s="176">
        <v>46874</v>
      </c>
    </row>
    <row r="48" spans="1:17" customFormat="1" ht="13.8" x14ac:dyDescent="0.25">
      <c r="A48" s="174" t="s">
        <v>2073</v>
      </c>
      <c r="B48" s="174" t="s">
        <v>2074</v>
      </c>
      <c r="C48" s="14" t="s">
        <v>3110</v>
      </c>
      <c r="D48" s="14" t="s">
        <v>3147</v>
      </c>
      <c r="E48" s="14" t="s">
        <v>1919</v>
      </c>
      <c r="F48" s="14" t="s">
        <v>3122</v>
      </c>
      <c r="G48" s="14" t="s">
        <v>3234</v>
      </c>
      <c r="H48" s="14" t="s">
        <v>3235</v>
      </c>
      <c r="I48" s="14" t="s">
        <v>33</v>
      </c>
      <c r="J48" s="175" t="s">
        <v>87</v>
      </c>
      <c r="K48" s="176">
        <v>44857</v>
      </c>
      <c r="L48" s="177">
        <v>192.602</v>
      </c>
      <c r="M48" s="177">
        <v>614.40038000000004</v>
      </c>
      <c r="N48" s="177">
        <v>66.766000000000005</v>
      </c>
      <c r="O48" s="177">
        <v>212.98354</v>
      </c>
      <c r="P48" s="175" t="s">
        <v>3236</v>
      </c>
      <c r="Q48" s="176">
        <v>47757</v>
      </c>
    </row>
    <row r="49" spans="1:17" customFormat="1" ht="13.8" x14ac:dyDescent="0.25">
      <c r="A49" s="174" t="s">
        <v>2073</v>
      </c>
      <c r="B49" s="174" t="s">
        <v>2074</v>
      </c>
      <c r="C49" s="14" t="s">
        <v>3096</v>
      </c>
      <c r="D49" s="14" t="s">
        <v>1982</v>
      </c>
      <c r="E49" s="14" t="s">
        <v>665</v>
      </c>
      <c r="F49" s="14" t="s">
        <v>3122</v>
      </c>
      <c r="G49" s="14" t="s">
        <v>3237</v>
      </c>
      <c r="H49" s="14" t="s">
        <v>3238</v>
      </c>
      <c r="I49" s="14" t="s">
        <v>33</v>
      </c>
      <c r="J49" s="175" t="s">
        <v>87</v>
      </c>
      <c r="K49" s="176">
        <v>43599</v>
      </c>
      <c r="L49" s="177">
        <v>2700</v>
      </c>
      <c r="M49" s="177">
        <v>8613</v>
      </c>
      <c r="N49" s="177">
        <v>0</v>
      </c>
      <c r="O49" s="177">
        <v>0</v>
      </c>
      <c r="P49" s="175" t="s">
        <v>3115</v>
      </c>
      <c r="Q49" s="176">
        <v>45962</v>
      </c>
    </row>
    <row r="50" spans="1:17" customFormat="1" ht="13.8" x14ac:dyDescent="0.25">
      <c r="A50" s="174" t="s">
        <v>2073</v>
      </c>
      <c r="B50" s="174" t="s">
        <v>2074</v>
      </c>
      <c r="C50" s="14" t="s">
        <v>2406</v>
      </c>
      <c r="D50" s="14" t="s">
        <v>1864</v>
      </c>
      <c r="E50" s="14" t="s">
        <v>3239</v>
      </c>
      <c r="F50" s="14" t="s">
        <v>3122</v>
      </c>
      <c r="G50" s="14" t="s">
        <v>3240</v>
      </c>
      <c r="H50" s="14" t="s">
        <v>3241</v>
      </c>
      <c r="I50" s="14" t="s">
        <v>33</v>
      </c>
      <c r="J50" s="175" t="s">
        <v>34</v>
      </c>
      <c r="K50" s="176">
        <v>42304</v>
      </c>
      <c r="L50" s="177">
        <v>7439.5320000000002</v>
      </c>
      <c r="M50" s="177">
        <v>7439.5320000000002</v>
      </c>
      <c r="N50" s="177">
        <v>662.35699999999997</v>
      </c>
      <c r="O50" s="177">
        <v>662.35699999999997</v>
      </c>
      <c r="P50" s="175" t="s">
        <v>3242</v>
      </c>
      <c r="Q50" s="176">
        <v>45976</v>
      </c>
    </row>
    <row r="51" spans="1:17" customFormat="1" ht="13.8" x14ac:dyDescent="0.25">
      <c r="A51" s="174" t="s">
        <v>2073</v>
      </c>
      <c r="B51" s="174" t="s">
        <v>2074</v>
      </c>
      <c r="C51" s="14" t="s">
        <v>3087</v>
      </c>
      <c r="D51" s="14" t="s">
        <v>1811</v>
      </c>
      <c r="E51" s="14" t="s">
        <v>3116</v>
      </c>
      <c r="F51" s="14" t="s">
        <v>3081</v>
      </c>
      <c r="G51" s="14" t="s">
        <v>3243</v>
      </c>
      <c r="H51" s="14" t="s">
        <v>3244</v>
      </c>
      <c r="I51" s="14" t="s">
        <v>33</v>
      </c>
      <c r="J51" s="175" t="s">
        <v>87</v>
      </c>
      <c r="K51" s="176">
        <v>39758</v>
      </c>
      <c r="L51" s="177">
        <v>833</v>
      </c>
      <c r="M51" s="177">
        <v>2657.27</v>
      </c>
      <c r="N51" s="177">
        <v>49.97</v>
      </c>
      <c r="O51" s="177">
        <v>159.40430000000001</v>
      </c>
      <c r="P51" s="175" t="s">
        <v>3245</v>
      </c>
      <c r="Q51" s="176">
        <v>45935</v>
      </c>
    </row>
    <row r="52" spans="1:17" customFormat="1" ht="13.8" x14ac:dyDescent="0.25">
      <c r="A52" s="174" t="s">
        <v>2073</v>
      </c>
      <c r="B52" s="174" t="s">
        <v>2074</v>
      </c>
      <c r="C52" s="14" t="s">
        <v>3087</v>
      </c>
      <c r="D52" s="14" t="s">
        <v>1811</v>
      </c>
      <c r="E52" s="14" t="s">
        <v>3116</v>
      </c>
      <c r="F52" s="14" t="s">
        <v>3081</v>
      </c>
      <c r="G52" s="14" t="s">
        <v>3246</v>
      </c>
      <c r="H52" s="14" t="s">
        <v>3247</v>
      </c>
      <c r="I52" s="14" t="s">
        <v>33</v>
      </c>
      <c r="J52" s="175" t="s">
        <v>87</v>
      </c>
      <c r="K52" s="176">
        <v>43937</v>
      </c>
      <c r="L52" s="177">
        <v>2800</v>
      </c>
      <c r="M52" s="177">
        <v>8932</v>
      </c>
      <c r="N52" s="177">
        <v>84</v>
      </c>
      <c r="O52" s="177">
        <v>267.95999999999998</v>
      </c>
      <c r="P52" s="175" t="s">
        <v>3248</v>
      </c>
      <c r="Q52" s="176">
        <v>47574</v>
      </c>
    </row>
    <row r="53" spans="1:17" customFormat="1" ht="13.8" x14ac:dyDescent="0.25">
      <c r="A53" s="174" t="s">
        <v>2073</v>
      </c>
      <c r="B53" s="174" t="s">
        <v>2074</v>
      </c>
      <c r="C53" s="14" t="s">
        <v>3096</v>
      </c>
      <c r="D53" s="14" t="s">
        <v>1805</v>
      </c>
      <c r="E53" s="14" t="s">
        <v>1806</v>
      </c>
      <c r="F53" s="14" t="s">
        <v>3122</v>
      </c>
      <c r="G53" s="14" t="s">
        <v>1805</v>
      </c>
      <c r="H53" s="14" t="s">
        <v>3249</v>
      </c>
      <c r="I53" s="14" t="s">
        <v>33</v>
      </c>
      <c r="J53" s="175" t="s">
        <v>1028</v>
      </c>
      <c r="K53" s="176">
        <v>42964</v>
      </c>
      <c r="L53" s="177">
        <v>2500</v>
      </c>
      <c r="M53" s="177">
        <v>9363.75</v>
      </c>
      <c r="N53" s="177">
        <v>38.561</v>
      </c>
      <c r="O53" s="177">
        <v>144.43022550000001</v>
      </c>
      <c r="P53" s="175" t="s">
        <v>3250</v>
      </c>
      <c r="Q53" s="176">
        <v>45814</v>
      </c>
    </row>
    <row r="54" spans="1:17" customFormat="1" ht="13.8" x14ac:dyDescent="0.25">
      <c r="A54" s="174" t="s">
        <v>2073</v>
      </c>
      <c r="B54" s="174" t="s">
        <v>2074</v>
      </c>
      <c r="C54" s="14" t="s">
        <v>3103</v>
      </c>
      <c r="D54" s="14" t="s">
        <v>1831</v>
      </c>
      <c r="E54" s="14" t="s">
        <v>1830</v>
      </c>
      <c r="F54" s="14" t="s">
        <v>3122</v>
      </c>
      <c r="G54" s="14" t="s">
        <v>3251</v>
      </c>
      <c r="H54" s="14" t="s">
        <v>3252</v>
      </c>
      <c r="I54" s="14" t="s">
        <v>33</v>
      </c>
      <c r="J54" s="175" t="s">
        <v>87</v>
      </c>
      <c r="K54" s="176">
        <v>44329</v>
      </c>
      <c r="L54" s="177">
        <v>300</v>
      </c>
      <c r="M54" s="177">
        <v>957</v>
      </c>
      <c r="N54" s="177">
        <v>45</v>
      </c>
      <c r="O54" s="177">
        <v>143.55000000000001</v>
      </c>
      <c r="P54" s="175" t="s">
        <v>3253</v>
      </c>
      <c r="Q54" s="176">
        <v>46140</v>
      </c>
    </row>
    <row r="55" spans="1:17" customFormat="1" ht="13.8" x14ac:dyDescent="0.25">
      <c r="A55" s="174" t="s">
        <v>2073</v>
      </c>
      <c r="B55" s="174" t="s">
        <v>2074</v>
      </c>
      <c r="C55" s="14" t="s">
        <v>3110</v>
      </c>
      <c r="D55" s="14" t="s">
        <v>1947</v>
      </c>
      <c r="E55" s="14" t="s">
        <v>3254</v>
      </c>
      <c r="F55" s="14" t="s">
        <v>3081</v>
      </c>
      <c r="G55" s="14" t="s">
        <v>1949</v>
      </c>
      <c r="H55" s="14" t="s">
        <v>3255</v>
      </c>
      <c r="I55" s="14" t="s">
        <v>33</v>
      </c>
      <c r="J55" s="175" t="s">
        <v>1028</v>
      </c>
      <c r="K55" s="176">
        <v>42663</v>
      </c>
      <c r="L55" s="177">
        <v>1320.3</v>
      </c>
      <c r="M55" s="177">
        <v>4945.183649999999</v>
      </c>
      <c r="N55" s="177">
        <v>0</v>
      </c>
      <c r="O55" s="177">
        <v>0</v>
      </c>
      <c r="P55" s="175" t="s">
        <v>3115</v>
      </c>
      <c r="Q55" s="176">
        <v>46296</v>
      </c>
    </row>
    <row r="56" spans="1:17" customFormat="1" ht="13.8" x14ac:dyDescent="0.25">
      <c r="A56" s="174" t="s">
        <v>2073</v>
      </c>
      <c r="B56" s="174" t="s">
        <v>2074</v>
      </c>
      <c r="C56" s="14" t="s">
        <v>3110</v>
      </c>
      <c r="D56" s="14" t="s">
        <v>3088</v>
      </c>
      <c r="E56" s="14" t="s">
        <v>3089</v>
      </c>
      <c r="F56" s="14" t="s">
        <v>3081</v>
      </c>
      <c r="G56" s="14" t="s">
        <v>3256</v>
      </c>
      <c r="H56" s="14" t="s">
        <v>3257</v>
      </c>
      <c r="I56" s="14" t="s">
        <v>33</v>
      </c>
      <c r="J56" s="175" t="s">
        <v>87</v>
      </c>
      <c r="K56" s="176">
        <v>44441</v>
      </c>
      <c r="L56" s="177">
        <v>800</v>
      </c>
      <c r="M56" s="177">
        <v>2552</v>
      </c>
      <c r="N56" s="177">
        <v>211.61568999999989</v>
      </c>
      <c r="O56" s="177">
        <v>675.05405109999981</v>
      </c>
      <c r="P56" s="175" t="s">
        <v>3258</v>
      </c>
      <c r="Q56" s="176">
        <v>47119</v>
      </c>
    </row>
    <row r="57" spans="1:17" customFormat="1" ht="13.8" x14ac:dyDescent="0.25">
      <c r="A57" s="174" t="s">
        <v>2073</v>
      </c>
      <c r="B57" s="174" t="s">
        <v>2074</v>
      </c>
      <c r="C57" s="14" t="s">
        <v>3110</v>
      </c>
      <c r="D57" s="14" t="s">
        <v>1982</v>
      </c>
      <c r="E57" s="14" t="s">
        <v>3259</v>
      </c>
      <c r="F57" s="14" t="s">
        <v>3081</v>
      </c>
      <c r="G57" s="14" t="s">
        <v>3260</v>
      </c>
      <c r="H57" s="14" t="s">
        <v>3261</v>
      </c>
      <c r="I57" s="14" t="s">
        <v>33</v>
      </c>
      <c r="J57" s="175" t="s">
        <v>87</v>
      </c>
      <c r="K57" s="176">
        <v>44355</v>
      </c>
      <c r="L57" s="177">
        <v>300</v>
      </c>
      <c r="M57" s="177">
        <v>957</v>
      </c>
      <c r="N57" s="177">
        <v>0</v>
      </c>
      <c r="O57" s="177">
        <v>0</v>
      </c>
      <c r="P57" s="175" t="s">
        <v>3115</v>
      </c>
      <c r="Q57" s="176">
        <v>46539</v>
      </c>
    </row>
    <row r="58" spans="1:17" customFormat="1" ht="13.8" x14ac:dyDescent="0.25">
      <c r="A58" s="174" t="s">
        <v>2073</v>
      </c>
      <c r="B58" s="174" t="s">
        <v>2074</v>
      </c>
      <c r="C58" s="14" t="s">
        <v>3110</v>
      </c>
      <c r="D58" s="14" t="s">
        <v>1997</v>
      </c>
      <c r="E58" s="14" t="s">
        <v>1998</v>
      </c>
      <c r="F58" s="14" t="s">
        <v>3081</v>
      </c>
      <c r="G58" s="14" t="s">
        <v>3262</v>
      </c>
      <c r="H58" s="14" t="s">
        <v>3263</v>
      </c>
      <c r="I58" s="14" t="s">
        <v>33</v>
      </c>
      <c r="J58" s="175" t="s">
        <v>1028</v>
      </c>
      <c r="K58" s="176">
        <v>43335</v>
      </c>
      <c r="L58" s="177">
        <v>1350</v>
      </c>
      <c r="M58" s="177">
        <v>5056.4250000000002</v>
      </c>
      <c r="N58" s="177">
        <v>230.1351499999999</v>
      </c>
      <c r="O58" s="177">
        <v>861.97120432499958</v>
      </c>
      <c r="P58" s="175" t="s">
        <v>3264</v>
      </c>
      <c r="Q58" s="176">
        <v>46966</v>
      </c>
    </row>
    <row r="59" spans="1:17" customFormat="1" ht="13.8" x14ac:dyDescent="0.25">
      <c r="A59" s="174" t="s">
        <v>2073</v>
      </c>
      <c r="B59" s="174" t="s">
        <v>2074</v>
      </c>
      <c r="C59" s="14" t="s">
        <v>3110</v>
      </c>
      <c r="D59" s="14" t="s">
        <v>2002</v>
      </c>
      <c r="E59" s="14" t="s">
        <v>3265</v>
      </c>
      <c r="F59" s="14" t="s">
        <v>3081</v>
      </c>
      <c r="G59" s="14" t="s">
        <v>3266</v>
      </c>
      <c r="H59" s="14" t="s">
        <v>3267</v>
      </c>
      <c r="I59" s="14" t="s">
        <v>33</v>
      </c>
      <c r="J59" s="175" t="s">
        <v>87</v>
      </c>
      <c r="K59" s="176">
        <v>43543</v>
      </c>
      <c r="L59" s="177">
        <v>1350</v>
      </c>
      <c r="M59" s="177">
        <v>4306.5</v>
      </c>
      <c r="N59" s="177">
        <v>336.80200000000002</v>
      </c>
      <c r="O59" s="177">
        <v>1074.3983800000001</v>
      </c>
      <c r="P59" s="178">
        <v>0.2495</v>
      </c>
      <c r="Q59" s="176">
        <v>47178</v>
      </c>
    </row>
    <row r="60" spans="1:17" customFormat="1" ht="13.8" x14ac:dyDescent="0.25">
      <c r="A60" s="174" t="s">
        <v>2073</v>
      </c>
      <c r="B60" s="174" t="s">
        <v>2074</v>
      </c>
      <c r="C60" s="14" t="s">
        <v>3110</v>
      </c>
      <c r="D60" s="14" t="s">
        <v>3141</v>
      </c>
      <c r="E60" s="14" t="s">
        <v>3142</v>
      </c>
      <c r="F60" s="14" t="s">
        <v>3122</v>
      </c>
      <c r="G60" s="14" t="s">
        <v>3268</v>
      </c>
      <c r="H60" s="14" t="s">
        <v>3269</v>
      </c>
      <c r="I60" s="14" t="s">
        <v>33</v>
      </c>
      <c r="J60" s="175" t="s">
        <v>34</v>
      </c>
      <c r="K60" s="176">
        <v>43782</v>
      </c>
      <c r="L60" s="177">
        <v>5162.6080000000002</v>
      </c>
      <c r="M60" s="177">
        <v>5162.6080000000002</v>
      </c>
      <c r="N60" s="177">
        <v>962.60799999999995</v>
      </c>
      <c r="O60" s="177">
        <v>962.60799999999995</v>
      </c>
      <c r="P60" s="175" t="s">
        <v>3270</v>
      </c>
      <c r="Q60" s="176">
        <v>46692</v>
      </c>
    </row>
    <row r="61" spans="1:17" customFormat="1" ht="13.8" x14ac:dyDescent="0.25">
      <c r="A61" s="174" t="s">
        <v>2073</v>
      </c>
      <c r="B61" s="174" t="s">
        <v>2074</v>
      </c>
      <c r="C61" s="14" t="s">
        <v>3110</v>
      </c>
      <c r="D61" s="14" t="s">
        <v>3141</v>
      </c>
      <c r="E61" s="14" t="s">
        <v>3142</v>
      </c>
      <c r="F61" s="14" t="s">
        <v>3122</v>
      </c>
      <c r="G61" s="14" t="s">
        <v>1913</v>
      </c>
      <c r="H61" s="14" t="s">
        <v>3271</v>
      </c>
      <c r="I61" s="14" t="s">
        <v>33</v>
      </c>
      <c r="J61" s="175" t="s">
        <v>34</v>
      </c>
      <c r="K61" s="176">
        <v>45040</v>
      </c>
      <c r="L61" s="177">
        <v>2600</v>
      </c>
      <c r="M61" s="177">
        <v>2600</v>
      </c>
      <c r="N61" s="177">
        <v>1378</v>
      </c>
      <c r="O61" s="177">
        <v>1378</v>
      </c>
      <c r="P61" s="175" t="s">
        <v>3144</v>
      </c>
      <c r="Q61" s="176">
        <v>47939</v>
      </c>
    </row>
    <row r="62" spans="1:17" customFormat="1" ht="13.8" x14ac:dyDescent="0.25">
      <c r="A62" s="174" t="s">
        <v>2073</v>
      </c>
      <c r="B62" s="174" t="s">
        <v>2074</v>
      </c>
      <c r="C62" s="14" t="s">
        <v>3110</v>
      </c>
      <c r="D62" s="14" t="s">
        <v>1824</v>
      </c>
      <c r="E62" s="14" t="s">
        <v>1825</v>
      </c>
      <c r="F62" s="14" t="s">
        <v>3122</v>
      </c>
      <c r="G62" s="14" t="s">
        <v>3272</v>
      </c>
      <c r="H62" s="14" t="s">
        <v>3273</v>
      </c>
      <c r="I62" s="14" t="s">
        <v>33</v>
      </c>
      <c r="J62" s="175" t="s">
        <v>87</v>
      </c>
      <c r="K62" s="176">
        <v>44245</v>
      </c>
      <c r="L62" s="177">
        <v>1380</v>
      </c>
      <c r="M62" s="177">
        <v>4402.2</v>
      </c>
      <c r="N62" s="177">
        <v>800.93600000000004</v>
      </c>
      <c r="O62" s="177">
        <v>2554.9858399999998</v>
      </c>
      <c r="P62" s="175" t="s">
        <v>3274</v>
      </c>
      <c r="Q62" s="176">
        <v>46054</v>
      </c>
    </row>
    <row r="63" spans="1:17" customFormat="1" ht="13.8" x14ac:dyDescent="0.25">
      <c r="A63" s="174" t="s">
        <v>2073</v>
      </c>
      <c r="B63" s="174" t="s">
        <v>2074</v>
      </c>
      <c r="C63" s="14" t="s">
        <v>3110</v>
      </c>
      <c r="D63" s="14" t="s">
        <v>1842</v>
      </c>
      <c r="E63" s="14" t="s">
        <v>1846</v>
      </c>
      <c r="F63" s="14" t="s">
        <v>3122</v>
      </c>
      <c r="G63" s="14" t="s">
        <v>3275</v>
      </c>
      <c r="H63" s="14" t="s">
        <v>3276</v>
      </c>
      <c r="I63" s="14" t="s">
        <v>33</v>
      </c>
      <c r="J63" s="175" t="s">
        <v>34</v>
      </c>
      <c r="K63" s="176">
        <v>43131</v>
      </c>
      <c r="L63" s="177">
        <v>10000</v>
      </c>
      <c r="M63" s="177">
        <v>10000</v>
      </c>
      <c r="N63" s="177">
        <v>806.29300000000001</v>
      </c>
      <c r="O63" s="177">
        <v>806.29300000000001</v>
      </c>
      <c r="P63" s="175" t="s">
        <v>3277</v>
      </c>
      <c r="Q63" s="176">
        <v>46753</v>
      </c>
    </row>
    <row r="64" spans="1:17" customFormat="1" ht="13.8" x14ac:dyDescent="0.25">
      <c r="A64" s="174" t="s">
        <v>2073</v>
      </c>
      <c r="B64" s="174" t="s">
        <v>2074</v>
      </c>
      <c r="C64" s="14" t="s">
        <v>3110</v>
      </c>
      <c r="D64" s="14" t="s">
        <v>1842</v>
      </c>
      <c r="E64" s="14" t="s">
        <v>1846</v>
      </c>
      <c r="F64" s="14" t="s">
        <v>3122</v>
      </c>
      <c r="G64" s="14" t="s">
        <v>3278</v>
      </c>
      <c r="H64" s="14" t="s">
        <v>3279</v>
      </c>
      <c r="I64" s="14" t="s">
        <v>33</v>
      </c>
      <c r="J64" s="175" t="s">
        <v>34</v>
      </c>
      <c r="K64" s="176">
        <v>43803</v>
      </c>
      <c r="L64" s="177">
        <v>6000</v>
      </c>
      <c r="M64" s="177">
        <v>6000</v>
      </c>
      <c r="N64" s="177">
        <v>1779.39</v>
      </c>
      <c r="O64" s="177">
        <v>1779.39</v>
      </c>
      <c r="P64" s="175" t="s">
        <v>3280</v>
      </c>
      <c r="Q64" s="176">
        <v>46327</v>
      </c>
    </row>
    <row r="65" spans="1:17" customFormat="1" ht="13.8" x14ac:dyDescent="0.25">
      <c r="A65" s="174" t="s">
        <v>2073</v>
      </c>
      <c r="B65" s="174" t="s">
        <v>2074</v>
      </c>
      <c r="C65" s="14" t="s">
        <v>3110</v>
      </c>
      <c r="D65" s="14" t="s">
        <v>3281</v>
      </c>
      <c r="E65" s="14" t="s">
        <v>1856</v>
      </c>
      <c r="F65" s="14" t="s">
        <v>3122</v>
      </c>
      <c r="G65" s="14" t="s">
        <v>1857</v>
      </c>
      <c r="H65" s="14" t="s">
        <v>3282</v>
      </c>
      <c r="I65" s="14" t="s">
        <v>33</v>
      </c>
      <c r="J65" s="175" t="s">
        <v>34</v>
      </c>
      <c r="K65" s="176">
        <v>44598</v>
      </c>
      <c r="L65" s="177">
        <v>763.28899999999999</v>
      </c>
      <c r="M65" s="177">
        <v>763.28899999999999</v>
      </c>
      <c r="N65" s="177">
        <v>484.59699999999998</v>
      </c>
      <c r="O65" s="177">
        <v>484.59699999999998</v>
      </c>
      <c r="P65" s="175" t="s">
        <v>3283</v>
      </c>
      <c r="Q65" s="176">
        <v>48245</v>
      </c>
    </row>
    <row r="66" spans="1:17" customFormat="1" ht="13.8" x14ac:dyDescent="0.25">
      <c r="A66" s="174" t="s">
        <v>2073</v>
      </c>
      <c r="B66" s="174" t="s">
        <v>2074</v>
      </c>
      <c r="C66" s="14" t="s">
        <v>3150</v>
      </c>
      <c r="D66" s="14" t="s">
        <v>1795</v>
      </c>
      <c r="E66" s="14" t="s">
        <v>1796</v>
      </c>
      <c r="F66" s="14" t="s">
        <v>3122</v>
      </c>
      <c r="G66" s="14" t="s">
        <v>1795</v>
      </c>
      <c r="H66" s="14" t="s">
        <v>3284</v>
      </c>
      <c r="I66" s="14" t="s">
        <v>33</v>
      </c>
      <c r="J66" s="175" t="s">
        <v>34</v>
      </c>
      <c r="K66" s="176">
        <v>41364</v>
      </c>
      <c r="L66" s="177">
        <v>8501.9509999999991</v>
      </c>
      <c r="M66" s="177">
        <v>8501.9509999999991</v>
      </c>
      <c r="N66" s="177">
        <v>0</v>
      </c>
      <c r="O66" s="177">
        <v>0</v>
      </c>
      <c r="P66" s="175" t="s">
        <v>3115</v>
      </c>
      <c r="Q66" s="175"/>
    </row>
    <row r="67" spans="1:17" customFormat="1" ht="13.8" x14ac:dyDescent="0.25">
      <c r="A67" s="174" t="s">
        <v>2073</v>
      </c>
      <c r="B67" s="174" t="s">
        <v>2074</v>
      </c>
      <c r="C67" s="14" t="s">
        <v>3150</v>
      </c>
      <c r="D67" s="14" t="s">
        <v>1788</v>
      </c>
      <c r="E67" s="14" t="s">
        <v>3151</v>
      </c>
      <c r="F67" s="14" t="s">
        <v>3122</v>
      </c>
      <c r="G67" s="14" t="s">
        <v>3152</v>
      </c>
      <c r="H67" s="14" t="s">
        <v>3285</v>
      </c>
      <c r="I67" s="14" t="s">
        <v>33</v>
      </c>
      <c r="J67" s="175" t="s">
        <v>34</v>
      </c>
      <c r="K67" s="176">
        <v>43922</v>
      </c>
      <c r="L67" s="177">
        <v>4797.2550000000001</v>
      </c>
      <c r="M67" s="177">
        <v>4797.2550000000001</v>
      </c>
      <c r="N67" s="177">
        <v>0</v>
      </c>
      <c r="O67" s="177">
        <v>0</v>
      </c>
      <c r="P67" s="175" t="s">
        <v>3115</v>
      </c>
      <c r="Q67" s="175"/>
    </row>
    <row r="68" spans="1:17" customFormat="1" ht="13.8" x14ac:dyDescent="0.25">
      <c r="A68" s="174" t="s">
        <v>2073</v>
      </c>
      <c r="B68" s="174" t="s">
        <v>2074</v>
      </c>
      <c r="C68" s="14" t="s">
        <v>3150</v>
      </c>
      <c r="D68" s="14" t="s">
        <v>1788</v>
      </c>
      <c r="E68" s="14" t="s">
        <v>3151</v>
      </c>
      <c r="F68" s="14" t="s">
        <v>3122</v>
      </c>
      <c r="G68" s="14" t="s">
        <v>3154</v>
      </c>
      <c r="H68" s="14" t="s">
        <v>3286</v>
      </c>
      <c r="I68" s="14" t="s">
        <v>33</v>
      </c>
      <c r="J68" s="175" t="s">
        <v>34</v>
      </c>
      <c r="K68" s="176">
        <v>42306</v>
      </c>
      <c r="L68" s="177">
        <v>5000</v>
      </c>
      <c r="M68" s="177">
        <v>5000</v>
      </c>
      <c r="N68" s="177">
        <v>0</v>
      </c>
      <c r="O68" s="177">
        <v>0</v>
      </c>
      <c r="P68" s="175" t="s">
        <v>3115</v>
      </c>
      <c r="Q68" s="175"/>
    </row>
    <row r="69" spans="1:17" customFormat="1" ht="13.8" x14ac:dyDescent="0.25">
      <c r="A69" s="174" t="s">
        <v>2073</v>
      </c>
      <c r="B69" s="174" t="s">
        <v>2074</v>
      </c>
      <c r="C69" s="14" t="s">
        <v>3150</v>
      </c>
      <c r="D69" s="14" t="s">
        <v>1788</v>
      </c>
      <c r="E69" s="14" t="s">
        <v>3287</v>
      </c>
      <c r="F69" s="14" t="s">
        <v>3122</v>
      </c>
      <c r="G69" s="14" t="s">
        <v>3288</v>
      </c>
      <c r="H69" s="14" t="s">
        <v>3289</v>
      </c>
      <c r="I69" s="14" t="s">
        <v>33</v>
      </c>
      <c r="J69" s="175" t="s">
        <v>34</v>
      </c>
      <c r="K69" s="176">
        <v>45351</v>
      </c>
      <c r="L69" s="177">
        <v>5000</v>
      </c>
      <c r="M69" s="177">
        <v>5000</v>
      </c>
      <c r="N69" s="177">
        <v>0</v>
      </c>
      <c r="O69" s="177">
        <v>0</v>
      </c>
      <c r="P69" s="175" t="s">
        <v>3115</v>
      </c>
      <c r="Q69" s="175"/>
    </row>
    <row r="70" spans="1:17" customFormat="1" ht="13.8" x14ac:dyDescent="0.25">
      <c r="A70" s="174" t="s">
        <v>2073</v>
      </c>
      <c r="B70" s="174" t="s">
        <v>2098</v>
      </c>
      <c r="C70" s="14" t="s">
        <v>3103</v>
      </c>
      <c r="D70" s="14" t="s">
        <v>3221</v>
      </c>
      <c r="E70" s="14" t="s">
        <v>3222</v>
      </c>
      <c r="F70" s="14" t="s">
        <v>3122</v>
      </c>
      <c r="G70" s="14" t="s">
        <v>3223</v>
      </c>
      <c r="H70" s="14" t="s">
        <v>3224</v>
      </c>
      <c r="I70" s="14" t="s">
        <v>33</v>
      </c>
      <c r="J70" s="175" t="s">
        <v>87</v>
      </c>
      <c r="K70" s="176">
        <v>44426</v>
      </c>
      <c r="L70" s="177">
        <v>50</v>
      </c>
      <c r="M70" s="177">
        <v>159.5</v>
      </c>
      <c r="N70" s="177">
        <v>4.25</v>
      </c>
      <c r="O70" s="177">
        <v>13.557499999999999</v>
      </c>
      <c r="P70" s="175" t="s">
        <v>3225</v>
      </c>
      <c r="Q70" s="176">
        <v>46023</v>
      </c>
    </row>
    <row r="71" spans="1:17" customFormat="1" ht="13.8" x14ac:dyDescent="0.25">
      <c r="A71" s="174" t="s">
        <v>2073</v>
      </c>
      <c r="B71" s="174" t="s">
        <v>2098</v>
      </c>
      <c r="C71" s="14" t="s">
        <v>3110</v>
      </c>
      <c r="D71" s="14" t="s">
        <v>3088</v>
      </c>
      <c r="E71" s="14" t="s">
        <v>3089</v>
      </c>
      <c r="F71" s="14" t="s">
        <v>3081</v>
      </c>
      <c r="G71" s="14" t="s">
        <v>3256</v>
      </c>
      <c r="H71" s="14" t="s">
        <v>3257</v>
      </c>
      <c r="I71" s="14" t="s">
        <v>33</v>
      </c>
      <c r="J71" s="175" t="s">
        <v>87</v>
      </c>
      <c r="K71" s="176">
        <v>44441</v>
      </c>
      <c r="L71" s="177">
        <v>100</v>
      </c>
      <c r="M71" s="177">
        <v>319</v>
      </c>
      <c r="N71" s="177">
        <v>26.45196000000001</v>
      </c>
      <c r="O71" s="177">
        <v>84.381752400000011</v>
      </c>
      <c r="P71" s="175" t="s">
        <v>3258</v>
      </c>
      <c r="Q71" s="176">
        <v>47119</v>
      </c>
    </row>
    <row r="72" spans="1:17" customFormat="1" ht="13.8" x14ac:dyDescent="0.25">
      <c r="A72" s="174" t="s">
        <v>2073</v>
      </c>
      <c r="B72" s="174" t="s">
        <v>2097</v>
      </c>
      <c r="C72" s="14" t="s">
        <v>3110</v>
      </c>
      <c r="D72" s="14" t="s">
        <v>3088</v>
      </c>
      <c r="E72" s="14" t="s">
        <v>3089</v>
      </c>
      <c r="F72" s="14" t="s">
        <v>3081</v>
      </c>
      <c r="G72" s="14" t="s">
        <v>3256</v>
      </c>
      <c r="H72" s="14" t="s">
        <v>3257</v>
      </c>
      <c r="I72" s="14" t="s">
        <v>33</v>
      </c>
      <c r="J72" s="175" t="s">
        <v>87</v>
      </c>
      <c r="K72" s="176">
        <v>44441</v>
      </c>
      <c r="L72" s="177">
        <v>100</v>
      </c>
      <c r="M72" s="177">
        <v>319</v>
      </c>
      <c r="N72" s="177">
        <v>26.45196000000001</v>
      </c>
      <c r="O72" s="177">
        <v>84.381752400000011</v>
      </c>
      <c r="P72" s="175" t="s">
        <v>3258</v>
      </c>
      <c r="Q72" s="176">
        <v>47119</v>
      </c>
    </row>
    <row r="73" spans="1:17" customFormat="1" ht="13.8" x14ac:dyDescent="0.25">
      <c r="A73" s="174">
        <v>161</v>
      </c>
      <c r="B73" s="174">
        <v>9943</v>
      </c>
      <c r="C73" s="14" t="s">
        <v>1791</v>
      </c>
      <c r="D73" s="14" t="s">
        <v>1795</v>
      </c>
      <c r="E73" s="14" t="s">
        <v>1796</v>
      </c>
      <c r="F73" s="14" t="s">
        <v>143</v>
      </c>
      <c r="G73" s="14" t="s">
        <v>1797</v>
      </c>
      <c r="H73" s="14">
        <v>27950001</v>
      </c>
      <c r="I73" s="14" t="s">
        <v>33</v>
      </c>
      <c r="J73" s="175" t="s">
        <v>34</v>
      </c>
      <c r="K73" s="176">
        <v>44769</v>
      </c>
      <c r="L73" s="177">
        <v>3000</v>
      </c>
      <c r="M73" s="177">
        <v>3000</v>
      </c>
      <c r="N73" s="177">
        <v>0</v>
      </c>
      <c r="O73" s="177">
        <v>0</v>
      </c>
      <c r="P73" s="175" t="s">
        <v>3115</v>
      </c>
      <c r="Q73" s="176"/>
    </row>
    <row r="74" spans="1:17" customFormat="1" ht="13.8" x14ac:dyDescent="0.25">
      <c r="A74" s="174">
        <v>161</v>
      </c>
      <c r="B74" s="174">
        <v>9943</v>
      </c>
      <c r="C74" s="14" t="s">
        <v>1760</v>
      </c>
      <c r="D74" s="14" t="s">
        <v>1800</v>
      </c>
      <c r="E74" s="14" t="s">
        <v>1801</v>
      </c>
      <c r="F74" s="14" t="s">
        <v>829</v>
      </c>
      <c r="G74" s="14" t="s">
        <v>1802</v>
      </c>
      <c r="H74" s="14">
        <v>27950002</v>
      </c>
      <c r="I74" s="14" t="s">
        <v>33</v>
      </c>
      <c r="J74" s="175" t="s">
        <v>34</v>
      </c>
      <c r="K74" s="176">
        <v>44962</v>
      </c>
      <c r="L74" s="177">
        <v>5000</v>
      </c>
      <c r="M74" s="177">
        <v>5000</v>
      </c>
      <c r="N74" s="177">
        <v>0</v>
      </c>
      <c r="O74" s="177">
        <v>0</v>
      </c>
      <c r="P74" s="175" t="s">
        <v>3115</v>
      </c>
      <c r="Q74" s="176"/>
    </row>
  </sheetData>
  <sheetProtection formatColumns="0"/>
  <dataConsolidate/>
  <dataValidations count="2">
    <dataValidation type="list" allowBlank="1" showInputMessage="1" showErrorMessage="1" sqref="F2:F20 F73:F74" xr:uid="{6C80FF30-651A-46E3-A879-91F90EC3594F}">
      <formula1>Issuer_Number_Fund</formula1>
    </dataValidation>
    <dataValidation type="list" allowBlank="1" showInputMessage="1" showErrorMessage="1" sqref="I2:I20 I73:I74" xr:uid="{492C87D2-CEF4-45DE-94F3-BF3C0764DCF2}">
      <formula1>Type_of_Security_ID_Fund</formula1>
    </dataValidation>
  </dataValidations>
  <pageMargins left="0.7" right="0.7" top="0.75" bottom="0.75" header="0.3" footer="0.3"/>
  <pageSetup paperSize="9" orientation="portrait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84740745262"/>
  </sheetPr>
  <dimension ref="A1:E1315"/>
  <sheetViews>
    <sheetView showGridLines="0" rightToLeft="1" zoomScale="85" zoomScaleNormal="85" workbookViewId="0">
      <pane ySplit="1" topLeftCell="A140" activePane="bottomLeft" state="frozen"/>
      <selection activeCell="A2" sqref="A2"/>
      <selection pane="bottomLeft" activeCell="A2" sqref="A2"/>
    </sheetView>
  </sheetViews>
  <sheetFormatPr defaultColWidth="0" defaultRowHeight="13.8" x14ac:dyDescent="0.25"/>
  <cols>
    <col min="1" max="1" width="29.5" style="7" customWidth="1"/>
    <col min="2" max="2" width="30.3984375" customWidth="1"/>
    <col min="3" max="3" width="90.8984375" style="14" customWidth="1"/>
    <col min="4" max="4" width="68.8984375" style="7" customWidth="1"/>
    <col min="5" max="5" width="29.69921875" bestFit="1" customWidth="1"/>
    <col min="6" max="6" width="9" hidden="1" customWidth="1"/>
    <col min="7" max="16384" width="9" hidden="1"/>
  </cols>
  <sheetData>
    <row r="1" spans="1:5" s="44" customFormat="1" ht="41.4" x14ac:dyDescent="0.25">
      <c r="A1" s="43" t="s">
        <v>2196</v>
      </c>
      <c r="B1" s="43" t="s">
        <v>2197</v>
      </c>
      <c r="C1" s="43" t="s">
        <v>2198</v>
      </c>
      <c r="D1" s="43" t="s">
        <v>2199</v>
      </c>
      <c r="E1"/>
    </row>
    <row r="2" spans="1:5" x14ac:dyDescent="0.25">
      <c r="A2" s="78"/>
      <c r="B2" s="78" t="s">
        <v>2200</v>
      </c>
      <c r="C2" s="20" t="s">
        <v>30</v>
      </c>
      <c r="D2" s="20"/>
    </row>
    <row r="3" spans="1:5" x14ac:dyDescent="0.25">
      <c r="A3" s="79"/>
      <c r="B3" s="79"/>
      <c r="C3" s="20" t="s">
        <v>82</v>
      </c>
      <c r="D3" s="20"/>
    </row>
    <row r="4" spans="1:5" ht="41.4" x14ac:dyDescent="0.25">
      <c r="A4" s="71"/>
      <c r="B4" s="92" t="s">
        <v>2201</v>
      </c>
      <c r="C4" s="21" t="s">
        <v>30</v>
      </c>
      <c r="D4" s="21"/>
    </row>
    <row r="5" spans="1:5" x14ac:dyDescent="0.25">
      <c r="A5" s="72"/>
      <c r="B5" s="93"/>
      <c r="C5" s="21" t="s">
        <v>2202</v>
      </c>
      <c r="D5" s="21"/>
    </row>
    <row r="6" spans="1:5" x14ac:dyDescent="0.25">
      <c r="A6" s="72"/>
      <c r="B6" s="93"/>
      <c r="C6" s="21" t="s">
        <v>2203</v>
      </c>
      <c r="D6" s="21"/>
    </row>
    <row r="7" spans="1:5" x14ac:dyDescent="0.25">
      <c r="A7" s="72"/>
      <c r="B7" s="93"/>
      <c r="C7" s="21" t="s">
        <v>2204</v>
      </c>
      <c r="D7" s="21"/>
    </row>
    <row r="8" spans="1:5" x14ac:dyDescent="0.25">
      <c r="A8" s="72"/>
      <c r="B8" s="93"/>
      <c r="C8" s="21" t="s">
        <v>2205</v>
      </c>
      <c r="D8" s="21"/>
    </row>
    <row r="9" spans="1:5" x14ac:dyDescent="0.25">
      <c r="A9" s="72"/>
      <c r="B9" s="93"/>
      <c r="C9" s="21" t="s">
        <v>2206</v>
      </c>
      <c r="D9" s="21"/>
    </row>
    <row r="10" spans="1:5" x14ac:dyDescent="0.25">
      <c r="A10" s="72"/>
      <c r="B10" s="93"/>
      <c r="C10" s="21" t="s">
        <v>2207</v>
      </c>
      <c r="D10" s="21"/>
    </row>
    <row r="11" spans="1:5" x14ac:dyDescent="0.25">
      <c r="A11" s="72"/>
      <c r="B11" s="93"/>
      <c r="C11" s="21" t="s">
        <v>2208</v>
      </c>
      <c r="D11" s="21"/>
      <c r="E11" t="s">
        <v>2209</v>
      </c>
    </row>
    <row r="12" spans="1:5" x14ac:dyDescent="0.25">
      <c r="A12" s="72"/>
      <c r="B12" s="93"/>
      <c r="C12" s="21" t="s">
        <v>2210</v>
      </c>
      <c r="D12" s="21"/>
      <c r="E12" t="s">
        <v>2209</v>
      </c>
    </row>
    <row r="13" spans="1:5" x14ac:dyDescent="0.25">
      <c r="A13" s="72"/>
      <c r="B13" s="93"/>
      <c r="C13" s="21" t="s">
        <v>2211</v>
      </c>
      <c r="D13" s="21"/>
    </row>
    <row r="14" spans="1:5" x14ac:dyDescent="0.25">
      <c r="A14" s="72"/>
      <c r="B14" s="93"/>
      <c r="C14" s="21" t="s">
        <v>1660</v>
      </c>
      <c r="D14" s="21"/>
    </row>
    <row r="15" spans="1:5" x14ac:dyDescent="0.25">
      <c r="A15" s="72"/>
      <c r="B15" s="93"/>
      <c r="C15" s="21" t="s">
        <v>2212</v>
      </c>
      <c r="D15" s="21"/>
    </row>
    <row r="16" spans="1:5" x14ac:dyDescent="0.25">
      <c r="A16" s="72"/>
      <c r="B16" s="93"/>
      <c r="C16" s="21" t="s">
        <v>2213</v>
      </c>
      <c r="D16" s="21"/>
    </row>
    <row r="17" spans="1:4" x14ac:dyDescent="0.25">
      <c r="A17" s="72"/>
      <c r="B17" s="93"/>
      <c r="C17" s="21" t="s">
        <v>2214</v>
      </c>
      <c r="D17" s="21"/>
    </row>
    <row r="18" spans="1:4" x14ac:dyDescent="0.25">
      <c r="A18" s="72"/>
      <c r="B18" s="93"/>
      <c r="C18" s="21" t="s">
        <v>2215</v>
      </c>
      <c r="D18" s="21"/>
    </row>
    <row r="19" spans="1:4" x14ac:dyDescent="0.25">
      <c r="A19" s="72"/>
      <c r="B19" s="93"/>
      <c r="C19" s="21" t="s">
        <v>2216</v>
      </c>
      <c r="D19" s="21"/>
    </row>
    <row r="20" spans="1:4" x14ac:dyDescent="0.25">
      <c r="A20" s="72"/>
      <c r="B20" s="93"/>
      <c r="C20" s="21" t="s">
        <v>2217</v>
      </c>
      <c r="D20" s="21"/>
    </row>
    <row r="21" spans="1:4" x14ac:dyDescent="0.25">
      <c r="A21" s="72"/>
      <c r="B21" s="93"/>
      <c r="C21" s="21" t="s">
        <v>83</v>
      </c>
      <c r="D21" s="21"/>
    </row>
    <row r="22" spans="1:4" x14ac:dyDescent="0.25">
      <c r="A22" s="72"/>
      <c r="B22" s="93"/>
      <c r="C22" s="21" t="s">
        <v>2218</v>
      </c>
      <c r="D22" s="21"/>
    </row>
    <row r="23" spans="1:4" x14ac:dyDescent="0.25">
      <c r="A23" s="72"/>
      <c r="B23" s="93"/>
      <c r="C23" s="21" t="s">
        <v>2219</v>
      </c>
      <c r="D23" s="21"/>
    </row>
    <row r="24" spans="1:4" x14ac:dyDescent="0.25">
      <c r="A24" s="72"/>
      <c r="B24" s="93"/>
      <c r="C24" s="21" t="s">
        <v>2220</v>
      </c>
      <c r="D24" s="21"/>
    </row>
    <row r="25" spans="1:4" x14ac:dyDescent="0.25">
      <c r="A25" s="72"/>
      <c r="B25" s="93"/>
      <c r="C25" s="21" t="s">
        <v>2221</v>
      </c>
      <c r="D25" s="21"/>
    </row>
    <row r="26" spans="1:4" x14ac:dyDescent="0.25">
      <c r="A26" s="72"/>
      <c r="B26" s="93"/>
      <c r="C26" s="21" t="s">
        <v>2222</v>
      </c>
      <c r="D26" s="21"/>
    </row>
    <row r="27" spans="1:4" x14ac:dyDescent="0.25">
      <c r="A27" s="72"/>
      <c r="B27" s="93"/>
      <c r="C27" s="21" t="s">
        <v>2223</v>
      </c>
      <c r="D27" s="21"/>
    </row>
    <row r="28" spans="1:4" x14ac:dyDescent="0.25">
      <c r="A28" s="72"/>
      <c r="B28" s="93"/>
      <c r="C28" s="21" t="s">
        <v>2224</v>
      </c>
      <c r="D28" s="21"/>
    </row>
    <row r="29" spans="1:4" x14ac:dyDescent="0.25">
      <c r="A29" s="72"/>
      <c r="B29" s="93"/>
      <c r="C29" s="21" t="s">
        <v>2225</v>
      </c>
      <c r="D29" s="21"/>
    </row>
    <row r="30" spans="1:4" x14ac:dyDescent="0.25">
      <c r="A30" s="72"/>
      <c r="B30" s="93"/>
      <c r="C30" s="21" t="s">
        <v>1244</v>
      </c>
      <c r="D30" s="21"/>
    </row>
    <row r="31" spans="1:4" x14ac:dyDescent="0.25">
      <c r="A31" s="72"/>
      <c r="B31" s="93"/>
      <c r="C31" s="21" t="s">
        <v>2226</v>
      </c>
      <c r="D31" s="21"/>
    </row>
    <row r="32" spans="1:4" x14ac:dyDescent="0.25">
      <c r="A32" s="72"/>
      <c r="B32" s="93"/>
      <c r="C32" s="21" t="s">
        <v>2227</v>
      </c>
      <c r="D32" s="21"/>
    </row>
    <row r="33" spans="1:5" x14ac:dyDescent="0.25">
      <c r="A33" s="72"/>
      <c r="B33" s="93"/>
      <c r="C33" s="21" t="s">
        <v>2228</v>
      </c>
      <c r="D33" s="21"/>
    </row>
    <row r="34" spans="1:5" x14ac:dyDescent="0.25">
      <c r="A34" s="72"/>
      <c r="B34" s="93"/>
      <c r="C34" s="21" t="s">
        <v>2229</v>
      </c>
      <c r="D34" s="21"/>
    </row>
    <row r="35" spans="1:5" x14ac:dyDescent="0.25">
      <c r="A35" s="72"/>
      <c r="B35" s="93"/>
      <c r="C35" s="21" t="s">
        <v>1025</v>
      </c>
      <c r="D35" s="21"/>
    </row>
    <row r="36" spans="1:5" x14ac:dyDescent="0.25">
      <c r="A36" s="72"/>
      <c r="B36" s="93"/>
      <c r="C36" s="21" t="s">
        <v>2230</v>
      </c>
      <c r="D36" s="21"/>
      <c r="E36" t="s">
        <v>2209</v>
      </c>
    </row>
    <row r="37" spans="1:5" x14ac:dyDescent="0.25">
      <c r="A37" s="72"/>
      <c r="B37" s="93"/>
      <c r="C37" s="7" t="s">
        <v>1769</v>
      </c>
      <c r="D37" s="21"/>
      <c r="E37" t="s">
        <v>2209</v>
      </c>
    </row>
    <row r="38" spans="1:5" x14ac:dyDescent="0.25">
      <c r="A38" s="72"/>
      <c r="B38" s="93"/>
      <c r="C38" s="21" t="s">
        <v>2231</v>
      </c>
      <c r="D38" s="21"/>
    </row>
    <row r="39" spans="1:5" x14ac:dyDescent="0.25">
      <c r="A39" s="72"/>
      <c r="B39" s="93"/>
      <c r="C39" s="21" t="s">
        <v>2232</v>
      </c>
      <c r="D39" s="21"/>
    </row>
    <row r="40" spans="1:5" x14ac:dyDescent="0.25">
      <c r="A40" s="72"/>
      <c r="B40" s="93"/>
      <c r="C40" s="21" t="s">
        <v>2233</v>
      </c>
      <c r="D40" s="21"/>
      <c r="E40" t="s">
        <v>2209</v>
      </c>
    </row>
    <row r="41" spans="1:5" x14ac:dyDescent="0.25">
      <c r="A41" s="72"/>
      <c r="B41" s="93"/>
      <c r="C41" s="21" t="s">
        <v>2234</v>
      </c>
      <c r="D41" s="21"/>
    </row>
    <row r="42" spans="1:5" x14ac:dyDescent="0.25">
      <c r="A42" s="72"/>
      <c r="B42" s="93"/>
      <c r="C42" s="21" t="s">
        <v>2235</v>
      </c>
      <c r="D42" s="21"/>
    </row>
    <row r="43" spans="1:5" x14ac:dyDescent="0.25">
      <c r="A43" s="72"/>
      <c r="B43" s="93"/>
      <c r="C43" s="21" t="s">
        <v>2236</v>
      </c>
      <c r="D43" s="21"/>
    </row>
    <row r="44" spans="1:5" x14ac:dyDescent="0.25">
      <c r="A44" s="72"/>
      <c r="B44" s="93"/>
      <c r="C44" s="21" t="s">
        <v>2237</v>
      </c>
      <c r="D44" s="21"/>
    </row>
    <row r="45" spans="1:5" x14ac:dyDescent="0.25">
      <c r="A45" s="72"/>
      <c r="B45" s="93"/>
      <c r="C45" s="21" t="s">
        <v>2238</v>
      </c>
      <c r="D45" s="21"/>
    </row>
    <row r="46" spans="1:5" x14ac:dyDescent="0.25">
      <c r="A46" s="72"/>
      <c r="B46" s="93"/>
      <c r="C46" s="21" t="s">
        <v>1115</v>
      </c>
      <c r="D46" s="21"/>
      <c r="E46" t="s">
        <v>2209</v>
      </c>
    </row>
    <row r="47" spans="1:5" x14ac:dyDescent="0.25">
      <c r="A47" s="72"/>
      <c r="B47" s="93"/>
      <c r="C47" s="21" t="s">
        <v>2239</v>
      </c>
      <c r="D47" s="21"/>
    </row>
    <row r="48" spans="1:5" x14ac:dyDescent="0.25">
      <c r="A48" s="72"/>
      <c r="B48" s="93"/>
      <c r="C48" s="21" t="s">
        <v>1408</v>
      </c>
      <c r="D48" s="21"/>
    </row>
    <row r="49" spans="1:5" x14ac:dyDescent="0.25">
      <c r="A49" s="72"/>
      <c r="B49" s="93"/>
      <c r="C49" s="21" t="s">
        <v>2240</v>
      </c>
      <c r="D49" s="21"/>
    </row>
    <row r="50" spans="1:5" x14ac:dyDescent="0.25">
      <c r="A50" s="72"/>
      <c r="B50" s="93"/>
      <c r="C50" s="21" t="s">
        <v>1878</v>
      </c>
      <c r="D50" s="21"/>
    </row>
    <row r="51" spans="1:5" x14ac:dyDescent="0.25">
      <c r="A51" s="72"/>
      <c r="B51" s="93"/>
      <c r="C51" s="21" t="s">
        <v>2241</v>
      </c>
      <c r="D51" s="21"/>
    </row>
    <row r="52" spans="1:5" x14ac:dyDescent="0.25">
      <c r="A52" s="72"/>
      <c r="B52" s="93"/>
      <c r="C52" s="21" t="s">
        <v>2242</v>
      </c>
      <c r="D52" s="21"/>
    </row>
    <row r="53" spans="1:5" x14ac:dyDescent="0.25">
      <c r="A53" s="72"/>
      <c r="B53" s="93"/>
      <c r="C53" s="21" t="s">
        <v>2243</v>
      </c>
      <c r="D53" s="21"/>
    </row>
    <row r="54" spans="1:5" x14ac:dyDescent="0.25">
      <c r="A54" s="72"/>
      <c r="B54" s="93"/>
      <c r="C54" s="21" t="s">
        <v>2244</v>
      </c>
      <c r="D54" s="21"/>
    </row>
    <row r="55" spans="1:5" x14ac:dyDescent="0.25">
      <c r="A55" s="72"/>
      <c r="B55" s="93"/>
      <c r="C55" s="21" t="s">
        <v>2245</v>
      </c>
      <c r="D55" s="21"/>
    </row>
    <row r="56" spans="1:5" x14ac:dyDescent="0.25">
      <c r="A56" s="72"/>
      <c r="B56" s="93"/>
      <c r="C56" s="21" t="s">
        <v>2246</v>
      </c>
      <c r="D56" s="21"/>
    </row>
    <row r="57" spans="1:5" x14ac:dyDescent="0.25">
      <c r="A57" s="72"/>
      <c r="B57" s="93"/>
      <c r="C57" s="21" t="s">
        <v>2247</v>
      </c>
      <c r="D57" s="21"/>
    </row>
    <row r="58" spans="1:5" x14ac:dyDescent="0.25">
      <c r="A58" s="72"/>
      <c r="B58" s="93"/>
      <c r="C58" s="21" t="s">
        <v>2248</v>
      </c>
      <c r="D58" s="21"/>
    </row>
    <row r="59" spans="1:5" x14ac:dyDescent="0.25">
      <c r="A59" s="72"/>
      <c r="B59" s="93"/>
      <c r="C59" s="21" t="s">
        <v>2249</v>
      </c>
      <c r="D59" s="21"/>
    </row>
    <row r="60" spans="1:5" x14ac:dyDescent="0.25">
      <c r="A60" s="72"/>
      <c r="B60" s="93"/>
      <c r="C60" s="21" t="s">
        <v>2250</v>
      </c>
      <c r="D60" s="21"/>
    </row>
    <row r="61" spans="1:5" x14ac:dyDescent="0.25">
      <c r="A61" s="72"/>
      <c r="B61" s="93"/>
      <c r="C61" s="21" t="s">
        <v>2251</v>
      </c>
      <c r="D61" s="21"/>
    </row>
    <row r="62" spans="1:5" x14ac:dyDescent="0.25">
      <c r="A62" s="72"/>
      <c r="B62" s="93"/>
      <c r="C62" s="21" t="s">
        <v>2252</v>
      </c>
      <c r="D62" s="21"/>
    </row>
    <row r="63" spans="1:5" x14ac:dyDescent="0.25">
      <c r="A63" s="72"/>
      <c r="B63" s="93"/>
      <c r="C63" s="21" t="s">
        <v>2253</v>
      </c>
      <c r="D63" s="21"/>
      <c r="E63" t="s">
        <v>2209</v>
      </c>
    </row>
    <row r="64" spans="1:5" x14ac:dyDescent="0.25">
      <c r="A64" s="72"/>
      <c r="B64" s="93"/>
      <c r="C64" s="21" t="s">
        <v>2254</v>
      </c>
      <c r="D64" s="21"/>
    </row>
    <row r="65" spans="1:4" x14ac:dyDescent="0.25">
      <c r="A65" s="72"/>
      <c r="B65" s="93"/>
      <c r="C65" s="21" t="s">
        <v>1212</v>
      </c>
      <c r="D65" s="21"/>
    </row>
    <row r="66" spans="1:4" x14ac:dyDescent="0.25">
      <c r="A66" s="72"/>
      <c r="B66" s="93"/>
      <c r="C66" s="21" t="s">
        <v>2255</v>
      </c>
      <c r="D66" s="21"/>
    </row>
    <row r="67" spans="1:4" x14ac:dyDescent="0.25">
      <c r="A67" s="72"/>
      <c r="B67" s="93"/>
      <c r="C67" s="21" t="s">
        <v>2256</v>
      </c>
      <c r="D67" s="21"/>
    </row>
    <row r="68" spans="1:4" x14ac:dyDescent="0.25">
      <c r="A68" s="72"/>
      <c r="B68" s="93"/>
      <c r="C68" s="21" t="s">
        <v>2257</v>
      </c>
      <c r="D68" s="21"/>
    </row>
    <row r="69" spans="1:4" x14ac:dyDescent="0.25">
      <c r="A69" s="72"/>
      <c r="B69" s="93"/>
      <c r="C69" s="21" t="s">
        <v>1263</v>
      </c>
      <c r="D69" s="21"/>
    </row>
    <row r="70" spans="1:4" x14ac:dyDescent="0.25">
      <c r="A70" s="72"/>
      <c r="B70" s="93"/>
      <c r="C70" s="21" t="s">
        <v>2258</v>
      </c>
      <c r="D70" s="21"/>
    </row>
    <row r="71" spans="1:4" x14ac:dyDescent="0.25">
      <c r="A71" s="72"/>
      <c r="B71" s="93"/>
      <c r="C71" s="21" t="s">
        <v>2259</v>
      </c>
      <c r="D71" s="21"/>
    </row>
    <row r="72" spans="1:4" x14ac:dyDescent="0.25">
      <c r="A72" s="72"/>
      <c r="B72" s="93"/>
      <c r="C72" s="21" t="s">
        <v>2260</v>
      </c>
      <c r="D72" s="21"/>
    </row>
    <row r="73" spans="1:4" x14ac:dyDescent="0.25">
      <c r="A73" s="72"/>
      <c r="B73" s="93"/>
      <c r="C73" s="21" t="s">
        <v>2261</v>
      </c>
      <c r="D73" s="21"/>
    </row>
    <row r="74" spans="1:4" x14ac:dyDescent="0.25">
      <c r="A74" s="72"/>
      <c r="B74" s="93"/>
      <c r="C74" s="21" t="s">
        <v>2262</v>
      </c>
      <c r="D74" s="21"/>
    </row>
    <row r="75" spans="1:4" x14ac:dyDescent="0.25">
      <c r="A75" s="72"/>
      <c r="B75" s="93"/>
      <c r="C75" s="21" t="s">
        <v>2263</v>
      </c>
      <c r="D75" s="21"/>
    </row>
    <row r="76" spans="1:4" x14ac:dyDescent="0.25">
      <c r="A76" s="72"/>
      <c r="B76" s="93"/>
      <c r="C76" s="21" t="s">
        <v>2264</v>
      </c>
      <c r="D76" s="21"/>
    </row>
    <row r="77" spans="1:4" x14ac:dyDescent="0.25">
      <c r="A77" s="72"/>
      <c r="B77" s="93"/>
      <c r="C77" s="21" t="s">
        <v>2265</v>
      </c>
      <c r="D77" s="21"/>
    </row>
    <row r="78" spans="1:4" x14ac:dyDescent="0.25">
      <c r="A78" s="72"/>
      <c r="B78" s="93"/>
      <c r="C78" s="21" t="s">
        <v>2266</v>
      </c>
      <c r="D78" s="21"/>
    </row>
    <row r="79" spans="1:4" x14ac:dyDescent="0.25">
      <c r="A79" s="72"/>
      <c r="B79" s="93"/>
      <c r="C79" s="21" t="s">
        <v>2267</v>
      </c>
      <c r="D79" s="21"/>
    </row>
    <row r="80" spans="1:4" x14ac:dyDescent="0.25">
      <c r="A80" s="72"/>
      <c r="B80" s="93"/>
      <c r="C80" s="21" t="s">
        <v>1962</v>
      </c>
      <c r="D80" s="21"/>
    </row>
    <row r="81" spans="1:5" x14ac:dyDescent="0.25">
      <c r="A81" s="72"/>
      <c r="B81" s="93"/>
      <c r="C81" s="21" t="s">
        <v>2268</v>
      </c>
      <c r="D81" s="21"/>
    </row>
    <row r="82" spans="1:5" x14ac:dyDescent="0.25">
      <c r="A82" s="72"/>
      <c r="B82" s="93"/>
      <c r="C82" s="21" t="s">
        <v>2269</v>
      </c>
      <c r="D82" s="21"/>
    </row>
    <row r="83" spans="1:5" x14ac:dyDescent="0.25">
      <c r="A83" s="72"/>
      <c r="B83" s="93"/>
      <c r="C83" s="21" t="s">
        <v>2270</v>
      </c>
      <c r="D83" s="21"/>
    </row>
    <row r="84" spans="1:5" x14ac:dyDescent="0.25">
      <c r="A84" s="72"/>
      <c r="B84" s="93"/>
      <c r="C84" s="21" t="s">
        <v>1251</v>
      </c>
      <c r="D84" s="21"/>
    </row>
    <row r="85" spans="1:5" x14ac:dyDescent="0.25">
      <c r="A85" s="72"/>
      <c r="B85" s="93"/>
      <c r="C85" s="21" t="s">
        <v>2271</v>
      </c>
      <c r="D85" s="21"/>
    </row>
    <row r="86" spans="1:5" x14ac:dyDescent="0.25">
      <c r="A86" s="72"/>
      <c r="B86" s="93"/>
      <c r="C86" s="21" t="s">
        <v>1094</v>
      </c>
      <c r="D86" s="21"/>
    </row>
    <row r="87" spans="1:5" x14ac:dyDescent="0.25">
      <c r="A87" s="72"/>
      <c r="B87" s="93"/>
      <c r="C87" s="21" t="s">
        <v>2272</v>
      </c>
      <c r="D87" s="21"/>
    </row>
    <row r="88" spans="1:5" x14ac:dyDescent="0.25">
      <c r="A88" s="72"/>
      <c r="B88" s="93"/>
      <c r="C88" s="21" t="s">
        <v>2273</v>
      </c>
      <c r="D88" s="21"/>
    </row>
    <row r="89" spans="1:5" x14ac:dyDescent="0.25">
      <c r="A89" s="72"/>
      <c r="B89" s="93"/>
      <c r="C89" s="21" t="s">
        <v>2274</v>
      </c>
      <c r="D89" s="21"/>
    </row>
    <row r="90" spans="1:5" x14ac:dyDescent="0.25">
      <c r="A90" s="72"/>
      <c r="B90" s="93"/>
      <c r="C90" s="21" t="s">
        <v>1330</v>
      </c>
      <c r="D90" s="21"/>
    </row>
    <row r="91" spans="1:5" x14ac:dyDescent="0.25">
      <c r="A91" s="72"/>
      <c r="B91" s="93"/>
      <c r="C91" s="21" t="s">
        <v>2275</v>
      </c>
      <c r="D91" s="21"/>
    </row>
    <row r="92" spans="1:5" x14ac:dyDescent="0.25">
      <c r="A92" s="72"/>
      <c r="B92" s="93"/>
      <c r="C92" s="21" t="s">
        <v>2276</v>
      </c>
      <c r="D92" s="21"/>
    </row>
    <row r="93" spans="1:5" x14ac:dyDescent="0.25">
      <c r="A93" s="72"/>
      <c r="B93" s="93"/>
      <c r="C93" s="21" t="s">
        <v>231</v>
      </c>
      <c r="D93" s="21"/>
    </row>
    <row r="94" spans="1:5" x14ac:dyDescent="0.25">
      <c r="A94" s="72"/>
      <c r="B94" s="93"/>
      <c r="C94" s="21" t="s">
        <v>1363</v>
      </c>
      <c r="D94" s="21" t="s">
        <v>2277</v>
      </c>
      <c r="E94" t="s">
        <v>2209</v>
      </c>
    </row>
    <row r="95" spans="1:5" x14ac:dyDescent="0.25">
      <c r="A95" s="72"/>
      <c r="B95" s="93"/>
      <c r="C95" s="21" t="s">
        <v>1338</v>
      </c>
      <c r="D95" s="21" t="s">
        <v>2278</v>
      </c>
      <c r="E95" t="s">
        <v>2209</v>
      </c>
    </row>
    <row r="96" spans="1:5" x14ac:dyDescent="0.25">
      <c r="A96" s="72"/>
      <c r="B96" s="93"/>
      <c r="C96" s="21" t="s">
        <v>2279</v>
      </c>
      <c r="D96" s="21" t="s">
        <v>2278</v>
      </c>
      <c r="E96" t="s">
        <v>2209</v>
      </c>
    </row>
    <row r="97" spans="1:5" x14ac:dyDescent="0.25">
      <c r="A97" s="72"/>
      <c r="B97" s="93"/>
      <c r="C97" s="21" t="s">
        <v>2280</v>
      </c>
      <c r="D97" s="21" t="s">
        <v>2278</v>
      </c>
      <c r="E97" t="s">
        <v>2209</v>
      </c>
    </row>
    <row r="98" spans="1:5" x14ac:dyDescent="0.25">
      <c r="A98" s="72"/>
      <c r="B98" s="93"/>
      <c r="C98" s="21" t="s">
        <v>2281</v>
      </c>
      <c r="D98" s="21" t="s">
        <v>2278</v>
      </c>
      <c r="E98" t="s">
        <v>2209</v>
      </c>
    </row>
    <row r="99" spans="1:5" x14ac:dyDescent="0.25">
      <c r="A99" s="72"/>
      <c r="B99" s="93"/>
      <c r="C99" s="21" t="s">
        <v>2282</v>
      </c>
      <c r="D99" s="21" t="s">
        <v>2278</v>
      </c>
      <c r="E99" t="s">
        <v>2209</v>
      </c>
    </row>
    <row r="100" spans="1:5" x14ac:dyDescent="0.25">
      <c r="A100" s="72"/>
      <c r="B100" s="93"/>
      <c r="C100" s="21" t="s">
        <v>2283</v>
      </c>
      <c r="D100" s="21" t="s">
        <v>2278</v>
      </c>
      <c r="E100" t="s">
        <v>2209</v>
      </c>
    </row>
    <row r="101" spans="1:5" x14ac:dyDescent="0.25">
      <c r="A101" s="72"/>
      <c r="B101" s="93"/>
      <c r="C101" s="21" t="s">
        <v>2284</v>
      </c>
      <c r="D101" s="21" t="s">
        <v>2278</v>
      </c>
      <c r="E101" t="s">
        <v>2209</v>
      </c>
    </row>
    <row r="102" spans="1:5" x14ac:dyDescent="0.25">
      <c r="A102" s="72"/>
      <c r="B102" s="93"/>
      <c r="C102" s="21" t="s">
        <v>2285</v>
      </c>
      <c r="D102" s="21" t="s">
        <v>2278</v>
      </c>
      <c r="E102" t="s">
        <v>2209</v>
      </c>
    </row>
    <row r="103" spans="1:5" x14ac:dyDescent="0.25">
      <c r="A103" s="72"/>
      <c r="B103" s="93"/>
      <c r="C103" s="21" t="s">
        <v>2286</v>
      </c>
      <c r="D103" s="21" t="s">
        <v>2278</v>
      </c>
      <c r="E103" t="s">
        <v>2209</v>
      </c>
    </row>
    <row r="104" spans="1:5" x14ac:dyDescent="0.25">
      <c r="A104" s="67"/>
      <c r="B104" s="67" t="s">
        <v>131</v>
      </c>
      <c r="C104" s="20" t="s">
        <v>143</v>
      </c>
      <c r="D104" s="20"/>
    </row>
    <row r="105" spans="1:5" x14ac:dyDescent="0.25">
      <c r="A105" s="68"/>
      <c r="B105" s="68"/>
      <c r="C105" s="20" t="s">
        <v>130</v>
      </c>
      <c r="D105" s="20"/>
    </row>
    <row r="106" spans="1:5" x14ac:dyDescent="0.25">
      <c r="A106" s="68"/>
      <c r="B106" s="68"/>
      <c r="C106" s="20" t="s">
        <v>829</v>
      </c>
      <c r="D106" s="20"/>
    </row>
    <row r="107" spans="1:5" x14ac:dyDescent="0.25">
      <c r="A107" s="68"/>
      <c r="B107" s="68"/>
      <c r="C107" s="20" t="s">
        <v>931</v>
      </c>
      <c r="D107" s="20"/>
    </row>
    <row r="108" spans="1:5" x14ac:dyDescent="0.25">
      <c r="A108" s="68"/>
      <c r="B108" s="68"/>
      <c r="C108" s="20" t="s">
        <v>33</v>
      </c>
      <c r="D108" s="20"/>
    </row>
    <row r="109" spans="1:5" x14ac:dyDescent="0.25">
      <c r="A109" s="68"/>
      <c r="B109" s="68"/>
      <c r="C109" s="20" t="s">
        <v>985</v>
      </c>
      <c r="D109" s="20"/>
    </row>
    <row r="110" spans="1:5" x14ac:dyDescent="0.25">
      <c r="A110" s="69"/>
      <c r="B110" s="69"/>
      <c r="C110" s="20" t="s">
        <v>116</v>
      </c>
      <c r="D110" s="20"/>
    </row>
    <row r="111" spans="1:5" x14ac:dyDescent="0.25">
      <c r="A111" s="72"/>
      <c r="B111" s="58" t="s">
        <v>2155</v>
      </c>
      <c r="C111" s="21" t="s">
        <v>143</v>
      </c>
      <c r="D111" s="21"/>
    </row>
    <row r="112" spans="1:5" x14ac:dyDescent="0.25">
      <c r="A112" s="72"/>
      <c r="B112" s="59"/>
      <c r="C112" s="21" t="s">
        <v>2287</v>
      </c>
      <c r="D112" s="21"/>
    </row>
    <row r="113" spans="1:4" x14ac:dyDescent="0.25">
      <c r="A113" s="72"/>
      <c r="B113" s="60"/>
      <c r="C113" s="21" t="s">
        <v>2288</v>
      </c>
      <c r="D113" s="21"/>
    </row>
    <row r="114" spans="1:4" x14ac:dyDescent="0.25">
      <c r="A114" s="85"/>
      <c r="B114" s="85" t="s">
        <v>2289</v>
      </c>
      <c r="C114" s="20" t="s">
        <v>143</v>
      </c>
      <c r="D114" s="20"/>
    </row>
    <row r="115" spans="1:4" x14ac:dyDescent="0.25">
      <c r="A115" s="85"/>
      <c r="B115" s="85"/>
      <c r="C115" s="20" t="s">
        <v>829</v>
      </c>
      <c r="D115" s="20"/>
    </row>
    <row r="116" spans="1:4" x14ac:dyDescent="0.25">
      <c r="A116" s="85"/>
      <c r="B116" s="85"/>
      <c r="C116" s="20" t="s">
        <v>931</v>
      </c>
      <c r="D116" s="20"/>
    </row>
    <row r="117" spans="1:4" x14ac:dyDescent="0.25">
      <c r="A117" s="85"/>
      <c r="B117" s="85"/>
      <c r="C117" s="20" t="s">
        <v>985</v>
      </c>
      <c r="D117" s="20"/>
    </row>
    <row r="118" spans="1:4" x14ac:dyDescent="0.25">
      <c r="A118" s="71"/>
      <c r="B118" s="86" t="s">
        <v>2101</v>
      </c>
      <c r="C118" s="21" t="s">
        <v>143</v>
      </c>
      <c r="D118" s="21"/>
    </row>
    <row r="119" spans="1:4" x14ac:dyDescent="0.25">
      <c r="A119" s="8"/>
      <c r="B119" s="105"/>
      <c r="C119" s="21" t="s">
        <v>2290</v>
      </c>
      <c r="D119" s="21"/>
    </row>
    <row r="120" spans="1:4" x14ac:dyDescent="0.25">
      <c r="A120" s="8"/>
      <c r="B120" s="105"/>
      <c r="C120" s="21" t="s">
        <v>931</v>
      </c>
      <c r="D120" s="21"/>
    </row>
    <row r="121" spans="1:4" x14ac:dyDescent="0.25">
      <c r="A121" s="8"/>
      <c r="B121" s="105"/>
      <c r="C121" s="21" t="s">
        <v>33</v>
      </c>
      <c r="D121" s="21"/>
    </row>
    <row r="122" spans="1:4" x14ac:dyDescent="0.25">
      <c r="A122" s="8"/>
      <c r="B122" s="105"/>
      <c r="C122" s="21" t="s">
        <v>829</v>
      </c>
      <c r="D122" s="21"/>
    </row>
    <row r="123" spans="1:4" x14ac:dyDescent="0.25">
      <c r="A123" s="8"/>
      <c r="B123" s="105"/>
      <c r="C123" s="21" t="s">
        <v>2291</v>
      </c>
      <c r="D123" s="21"/>
    </row>
    <row r="124" spans="1:4" x14ac:dyDescent="0.25">
      <c r="A124" s="8"/>
      <c r="B124" s="105"/>
      <c r="C124" s="21" t="s">
        <v>2292</v>
      </c>
      <c r="D124" s="21"/>
    </row>
    <row r="125" spans="1:4" x14ac:dyDescent="0.25">
      <c r="A125" s="8"/>
      <c r="B125" s="105"/>
      <c r="C125" s="21" t="s">
        <v>985</v>
      </c>
      <c r="D125" s="21"/>
    </row>
    <row r="126" spans="1:4" x14ac:dyDescent="0.25">
      <c r="A126" s="72"/>
      <c r="B126" s="87"/>
      <c r="C126" s="21" t="s">
        <v>116</v>
      </c>
      <c r="D126" s="21"/>
    </row>
    <row r="127" spans="1:4" x14ac:dyDescent="0.25">
      <c r="A127" s="67"/>
      <c r="B127" s="67" t="s">
        <v>132</v>
      </c>
      <c r="C127" s="20" t="s">
        <v>146</v>
      </c>
      <c r="D127" s="20"/>
    </row>
    <row r="128" spans="1:4" x14ac:dyDescent="0.25">
      <c r="A128" s="68"/>
      <c r="B128" s="68"/>
      <c r="C128" s="20" t="s">
        <v>2293</v>
      </c>
      <c r="D128" s="20"/>
    </row>
    <row r="129" spans="1:5" x14ac:dyDescent="0.25">
      <c r="A129" s="68"/>
      <c r="B129" s="68"/>
      <c r="C129" s="20" t="s">
        <v>2294</v>
      </c>
      <c r="D129" s="20"/>
    </row>
    <row r="130" spans="1:5" x14ac:dyDescent="0.25">
      <c r="A130" s="68"/>
      <c r="B130" s="68"/>
      <c r="C130" s="20" t="s">
        <v>1547</v>
      </c>
      <c r="D130" s="20"/>
    </row>
    <row r="131" spans="1:5" x14ac:dyDescent="0.25">
      <c r="A131" s="68"/>
      <c r="B131" s="68"/>
      <c r="C131" s="20" t="s">
        <v>33</v>
      </c>
      <c r="D131" s="20"/>
    </row>
    <row r="132" spans="1:5" x14ac:dyDescent="0.25">
      <c r="A132" s="72"/>
      <c r="B132" s="59" t="s">
        <v>2295</v>
      </c>
      <c r="C132" s="21" t="s">
        <v>146</v>
      </c>
      <c r="D132" s="21"/>
    </row>
    <row r="133" spans="1:5" x14ac:dyDescent="0.25">
      <c r="A133" s="72"/>
      <c r="B133" s="59"/>
      <c r="C133" s="21" t="s">
        <v>33</v>
      </c>
      <c r="D133" s="21"/>
    </row>
    <row r="134" spans="1:5" x14ac:dyDescent="0.25">
      <c r="A134" s="73"/>
      <c r="B134" s="60"/>
      <c r="C134" s="21" t="s">
        <v>116</v>
      </c>
      <c r="D134" s="21"/>
    </row>
    <row r="135" spans="1:5" x14ac:dyDescent="0.25">
      <c r="A135" s="74"/>
      <c r="B135" s="74" t="s">
        <v>140</v>
      </c>
      <c r="C135" s="20" t="s">
        <v>148</v>
      </c>
      <c r="D135" s="20"/>
    </row>
    <row r="136" spans="1:5" x14ac:dyDescent="0.25">
      <c r="A136" s="75"/>
      <c r="B136" s="75"/>
      <c r="C136" s="20" t="s">
        <v>1590</v>
      </c>
      <c r="D136" s="20"/>
      <c r="E136" t="s">
        <v>2209</v>
      </c>
    </row>
    <row r="137" spans="1:5" x14ac:dyDescent="0.25">
      <c r="A137" s="75"/>
      <c r="B137" s="75"/>
      <c r="C137" s="20" t="s">
        <v>2296</v>
      </c>
      <c r="D137" s="20" t="s">
        <v>2297</v>
      </c>
    </row>
    <row r="138" spans="1:5" x14ac:dyDescent="0.25">
      <c r="A138" s="75"/>
      <c r="B138" s="75"/>
      <c r="C138" s="20" t="s">
        <v>2298</v>
      </c>
      <c r="D138" s="20" t="s">
        <v>2299</v>
      </c>
    </row>
    <row r="139" spans="1:5" x14ac:dyDescent="0.25">
      <c r="A139" s="75"/>
      <c r="B139" s="75"/>
      <c r="C139" s="20" t="s">
        <v>2300</v>
      </c>
      <c r="D139" s="20"/>
    </row>
    <row r="140" spans="1:5" x14ac:dyDescent="0.25">
      <c r="A140" s="75"/>
      <c r="B140" s="75"/>
      <c r="C140" s="20" t="s">
        <v>2301</v>
      </c>
      <c r="D140" s="20"/>
    </row>
    <row r="141" spans="1:5" x14ac:dyDescent="0.25">
      <c r="A141" s="75"/>
      <c r="B141" s="75"/>
      <c r="C141" s="20" t="s">
        <v>2302</v>
      </c>
      <c r="D141" s="20"/>
    </row>
    <row r="142" spans="1:5" x14ac:dyDescent="0.25">
      <c r="A142" s="75"/>
      <c r="B142" s="75"/>
      <c r="C142" s="20" t="s">
        <v>2303</v>
      </c>
      <c r="D142" s="20"/>
    </row>
    <row r="143" spans="1:5" x14ac:dyDescent="0.25">
      <c r="A143" s="75"/>
      <c r="B143" s="75"/>
      <c r="C143" s="20" t="s">
        <v>2304</v>
      </c>
      <c r="D143" s="20"/>
    </row>
    <row r="144" spans="1:5" x14ac:dyDescent="0.25">
      <c r="A144" s="75"/>
      <c r="B144" s="75"/>
      <c r="C144" s="20" t="s">
        <v>2305</v>
      </c>
      <c r="D144" s="20"/>
    </row>
    <row r="145" spans="1:4" x14ac:dyDescent="0.25">
      <c r="A145" s="75"/>
      <c r="B145" s="75"/>
      <c r="C145" s="20" t="s">
        <v>116</v>
      </c>
      <c r="D145" s="20"/>
    </row>
    <row r="146" spans="1:4" x14ac:dyDescent="0.25">
      <c r="A146" s="71"/>
      <c r="B146" s="64" t="s">
        <v>2306</v>
      </c>
      <c r="C146" s="21" t="s">
        <v>1677</v>
      </c>
      <c r="D146" s="21"/>
    </row>
    <row r="147" spans="1:4" x14ac:dyDescent="0.25">
      <c r="A147" s="73"/>
      <c r="B147" s="66"/>
      <c r="C147" s="21" t="s">
        <v>150</v>
      </c>
      <c r="D147" s="21"/>
    </row>
    <row r="148" spans="1:4" x14ac:dyDescent="0.25">
      <c r="A148" s="53"/>
      <c r="B148" s="104" t="s">
        <v>8</v>
      </c>
      <c r="C148" s="20" t="s">
        <v>31</v>
      </c>
      <c r="D148" s="20" t="s">
        <v>2307</v>
      </c>
    </row>
    <row r="149" spans="1:4" x14ac:dyDescent="0.25">
      <c r="A149" s="54"/>
      <c r="B149" s="54"/>
      <c r="C149" s="20" t="s">
        <v>2308</v>
      </c>
      <c r="D149" s="20" t="s">
        <v>2309</v>
      </c>
    </row>
    <row r="150" spans="1:4" x14ac:dyDescent="0.25">
      <c r="A150" s="54"/>
      <c r="B150" s="54"/>
      <c r="C150" s="20" t="s">
        <v>1103</v>
      </c>
      <c r="D150" s="20" t="s">
        <v>2310</v>
      </c>
    </row>
    <row r="151" spans="1:4" x14ac:dyDescent="0.25">
      <c r="A151" s="54"/>
      <c r="B151" s="54"/>
      <c r="C151" s="20" t="s">
        <v>988</v>
      </c>
      <c r="D151" s="20" t="s">
        <v>2311</v>
      </c>
    </row>
    <row r="152" spans="1:4" x14ac:dyDescent="0.25">
      <c r="A152" s="54"/>
      <c r="B152" s="54"/>
      <c r="C152" s="20" t="s">
        <v>2312</v>
      </c>
      <c r="D152" s="20" t="s">
        <v>2313</v>
      </c>
    </row>
    <row r="153" spans="1:4" x14ac:dyDescent="0.25">
      <c r="A153" s="54"/>
      <c r="B153" s="54"/>
      <c r="C153" s="20" t="s">
        <v>2314</v>
      </c>
      <c r="D153" s="20" t="s">
        <v>2315</v>
      </c>
    </row>
    <row r="154" spans="1:4" x14ac:dyDescent="0.25">
      <c r="A154" s="54"/>
      <c r="B154" s="54"/>
      <c r="C154" s="20" t="s">
        <v>2316</v>
      </c>
      <c r="D154" s="20" t="s">
        <v>2317</v>
      </c>
    </row>
    <row r="155" spans="1:4" x14ac:dyDescent="0.25">
      <c r="A155" s="54"/>
      <c r="B155" s="54"/>
      <c r="C155" s="20" t="s">
        <v>2318</v>
      </c>
      <c r="D155" s="20" t="s">
        <v>2319</v>
      </c>
    </row>
    <row r="156" spans="1:4" x14ac:dyDescent="0.25">
      <c r="A156" s="54"/>
      <c r="B156" s="54"/>
      <c r="C156" s="20" t="s">
        <v>2320</v>
      </c>
      <c r="D156" s="20" t="s">
        <v>2321</v>
      </c>
    </row>
    <row r="157" spans="1:4" x14ac:dyDescent="0.25">
      <c r="A157" s="54"/>
      <c r="B157" s="54"/>
      <c r="C157" s="20" t="s">
        <v>2322</v>
      </c>
      <c r="D157" s="20" t="s">
        <v>2323</v>
      </c>
    </row>
    <row r="158" spans="1:4" x14ac:dyDescent="0.25">
      <c r="A158" s="54"/>
      <c r="B158" s="54"/>
      <c r="C158" s="20" t="s">
        <v>2324</v>
      </c>
      <c r="D158" s="20" t="s">
        <v>2325</v>
      </c>
    </row>
    <row r="159" spans="1:4" x14ac:dyDescent="0.25">
      <c r="A159" s="54"/>
      <c r="B159" s="54"/>
      <c r="C159" s="20" t="s">
        <v>1548</v>
      </c>
      <c r="D159" s="20" t="s">
        <v>2326</v>
      </c>
    </row>
    <row r="160" spans="1:4" x14ac:dyDescent="0.25">
      <c r="A160" s="54"/>
      <c r="B160" s="54"/>
      <c r="C160" s="20" t="s">
        <v>1449</v>
      </c>
      <c r="D160" s="20" t="s">
        <v>2327</v>
      </c>
    </row>
    <row r="161" spans="1:4" x14ac:dyDescent="0.25">
      <c r="A161" s="54"/>
      <c r="B161" s="54"/>
      <c r="C161" s="20" t="s">
        <v>1492</v>
      </c>
      <c r="D161" s="20" t="s">
        <v>2328</v>
      </c>
    </row>
    <row r="162" spans="1:4" x14ac:dyDescent="0.25">
      <c r="A162" s="54"/>
      <c r="B162" s="54"/>
      <c r="C162" s="20" t="s">
        <v>1026</v>
      </c>
      <c r="D162" s="20" t="s">
        <v>2329</v>
      </c>
    </row>
    <row r="163" spans="1:4" x14ac:dyDescent="0.25">
      <c r="A163" s="54"/>
      <c r="B163" s="54"/>
      <c r="C163" s="20" t="s">
        <v>1213</v>
      </c>
      <c r="D163" s="20" t="s">
        <v>2330</v>
      </c>
    </row>
    <row r="164" spans="1:4" x14ac:dyDescent="0.25">
      <c r="A164" s="54"/>
      <c r="B164" s="54"/>
      <c r="C164" s="20" t="s">
        <v>2331</v>
      </c>
      <c r="D164" s="20" t="s">
        <v>2332</v>
      </c>
    </row>
    <row r="165" spans="1:4" x14ac:dyDescent="0.25">
      <c r="A165" s="54"/>
      <c r="B165" s="54"/>
      <c r="C165" s="20" t="s">
        <v>2333</v>
      </c>
      <c r="D165" s="20" t="s">
        <v>2334</v>
      </c>
    </row>
    <row r="166" spans="1:4" x14ac:dyDescent="0.25">
      <c r="A166" s="54"/>
      <c r="B166" s="54"/>
      <c r="C166" s="20" t="s">
        <v>2335</v>
      </c>
      <c r="D166" s="20" t="s">
        <v>2336</v>
      </c>
    </row>
    <row r="167" spans="1:4" x14ac:dyDescent="0.25">
      <c r="A167" s="54"/>
      <c r="B167" s="54"/>
      <c r="C167" s="20" t="s">
        <v>2337</v>
      </c>
      <c r="D167" s="20" t="s">
        <v>2338</v>
      </c>
    </row>
    <row r="168" spans="1:4" x14ac:dyDescent="0.25">
      <c r="A168" s="54"/>
      <c r="B168" s="54"/>
      <c r="C168" s="20" t="s">
        <v>1220</v>
      </c>
      <c r="D168" s="20" t="s">
        <v>2339</v>
      </c>
    </row>
    <row r="169" spans="1:4" x14ac:dyDescent="0.25">
      <c r="A169" s="54"/>
      <c r="B169" s="54"/>
      <c r="C169" s="20" t="s">
        <v>2340</v>
      </c>
      <c r="D169" s="20" t="s">
        <v>2341</v>
      </c>
    </row>
    <row r="170" spans="1:4" x14ac:dyDescent="0.25">
      <c r="A170" s="54"/>
      <c r="B170" s="54"/>
      <c r="C170" s="20" t="s">
        <v>2342</v>
      </c>
      <c r="D170" s="20" t="s">
        <v>2343</v>
      </c>
    </row>
    <row r="171" spans="1:4" x14ac:dyDescent="0.25">
      <c r="A171" s="54"/>
      <c r="B171" s="54"/>
      <c r="C171" s="20" t="s">
        <v>2344</v>
      </c>
      <c r="D171" s="20" t="s">
        <v>2345</v>
      </c>
    </row>
    <row r="172" spans="1:4" x14ac:dyDescent="0.25">
      <c r="A172" s="54"/>
      <c r="B172" s="54"/>
      <c r="C172" s="20" t="s">
        <v>2346</v>
      </c>
      <c r="D172" s="20" t="s">
        <v>2347</v>
      </c>
    </row>
    <row r="173" spans="1:4" x14ac:dyDescent="0.25">
      <c r="A173" s="54"/>
      <c r="B173" s="54"/>
      <c r="C173" s="20" t="s">
        <v>2348</v>
      </c>
      <c r="D173" s="20" t="s">
        <v>2349</v>
      </c>
    </row>
    <row r="174" spans="1:4" x14ac:dyDescent="0.25">
      <c r="A174" s="54"/>
      <c r="B174" s="54"/>
      <c r="C174" s="20" t="s">
        <v>2350</v>
      </c>
      <c r="D174" s="20" t="s">
        <v>2351</v>
      </c>
    </row>
    <row r="175" spans="1:4" x14ac:dyDescent="0.25">
      <c r="A175" s="54"/>
      <c r="B175" s="54"/>
      <c r="C175" s="20" t="s">
        <v>1264</v>
      </c>
      <c r="D175" s="20" t="s">
        <v>2352</v>
      </c>
    </row>
    <row r="176" spans="1:4" x14ac:dyDescent="0.25">
      <c r="A176" s="54"/>
      <c r="B176" s="54"/>
      <c r="C176" s="20" t="s">
        <v>1252</v>
      </c>
      <c r="D176" s="20" t="s">
        <v>2353</v>
      </c>
    </row>
    <row r="177" spans="1:5" x14ac:dyDescent="0.25">
      <c r="A177" s="54"/>
      <c r="B177" s="54"/>
      <c r="C177" s="20" t="s">
        <v>2354</v>
      </c>
      <c r="D177" s="20" t="s">
        <v>2355</v>
      </c>
    </row>
    <row r="178" spans="1:5" x14ac:dyDescent="0.25">
      <c r="A178" s="54"/>
      <c r="B178" s="54"/>
      <c r="C178" s="20" t="s">
        <v>2356</v>
      </c>
      <c r="D178" s="20" t="s">
        <v>2357</v>
      </c>
    </row>
    <row r="179" spans="1:5" x14ac:dyDescent="0.25">
      <c r="A179" s="54"/>
      <c r="B179" s="54"/>
      <c r="C179" s="20" t="s">
        <v>2358</v>
      </c>
      <c r="D179" s="20" t="s">
        <v>2359</v>
      </c>
    </row>
    <row r="180" spans="1:5" x14ac:dyDescent="0.25">
      <c r="A180" s="54"/>
      <c r="B180" s="54"/>
      <c r="C180" s="20" t="s">
        <v>84</v>
      </c>
      <c r="D180" s="20" t="s">
        <v>2360</v>
      </c>
      <c r="E180" t="s">
        <v>2209</v>
      </c>
    </row>
    <row r="181" spans="1:5" x14ac:dyDescent="0.25">
      <c r="A181" s="54"/>
      <c r="B181" s="54"/>
      <c r="C181" s="20" t="s">
        <v>116</v>
      </c>
      <c r="D181" s="20" t="s">
        <v>116</v>
      </c>
    </row>
    <row r="182" spans="1:5" x14ac:dyDescent="0.25">
      <c r="A182" s="71"/>
      <c r="B182" s="64" t="s">
        <v>2361</v>
      </c>
      <c r="C182" s="46" t="s">
        <v>153</v>
      </c>
      <c r="D182" s="46"/>
    </row>
    <row r="183" spans="1:5" x14ac:dyDescent="0.25">
      <c r="A183" s="72"/>
      <c r="B183" s="65"/>
      <c r="C183" s="46" t="s">
        <v>2128</v>
      </c>
      <c r="D183" s="46"/>
    </row>
    <row r="184" spans="1:5" x14ac:dyDescent="0.25">
      <c r="A184" s="72"/>
      <c r="B184" s="65"/>
      <c r="C184" s="46" t="s">
        <v>2362</v>
      </c>
      <c r="D184" s="46"/>
    </row>
    <row r="185" spans="1:5" x14ac:dyDescent="0.25">
      <c r="A185" s="73"/>
      <c r="B185" s="66"/>
      <c r="C185" s="47" t="s">
        <v>280</v>
      </c>
      <c r="D185" s="47"/>
    </row>
    <row r="186" spans="1:5" x14ac:dyDescent="0.25">
      <c r="A186" s="67"/>
      <c r="B186" s="67" t="s">
        <v>137</v>
      </c>
      <c r="C186" s="45" t="s">
        <v>936</v>
      </c>
      <c r="D186" s="45"/>
    </row>
    <row r="187" spans="1:5" x14ac:dyDescent="0.25">
      <c r="A187" s="68"/>
      <c r="B187" s="68"/>
      <c r="C187" s="45" t="s">
        <v>155</v>
      </c>
      <c r="D187" s="45"/>
    </row>
    <row r="188" spans="1:5" x14ac:dyDescent="0.25">
      <c r="A188" s="71"/>
      <c r="B188" s="64" t="s">
        <v>10</v>
      </c>
      <c r="C188" s="47" t="s">
        <v>163</v>
      </c>
      <c r="D188" s="47" t="s">
        <v>2363</v>
      </c>
    </row>
    <row r="189" spans="1:5" x14ac:dyDescent="0.25">
      <c r="A189" s="72"/>
      <c r="B189" s="65"/>
      <c r="C189" s="47" t="s">
        <v>152</v>
      </c>
      <c r="D189" s="47" t="s">
        <v>2364</v>
      </c>
    </row>
    <row r="190" spans="1:5" x14ac:dyDescent="0.25">
      <c r="A190" s="72"/>
      <c r="B190" s="65"/>
      <c r="C190" s="47" t="s">
        <v>33</v>
      </c>
      <c r="D190" s="47" t="s">
        <v>33</v>
      </c>
    </row>
    <row r="191" spans="1:5" x14ac:dyDescent="0.25">
      <c r="A191" s="72"/>
      <c r="B191" s="65"/>
      <c r="C191" s="47" t="s">
        <v>2365</v>
      </c>
      <c r="D191" s="47" t="s">
        <v>2366</v>
      </c>
    </row>
    <row r="192" spans="1:5" x14ac:dyDescent="0.25">
      <c r="A192" s="72"/>
      <c r="B192" s="65"/>
      <c r="C192" s="47" t="s">
        <v>2367</v>
      </c>
      <c r="D192" s="47" t="s">
        <v>2368</v>
      </c>
    </row>
    <row r="193" spans="1:4" x14ac:dyDescent="0.25">
      <c r="A193" s="72"/>
      <c r="B193" s="65"/>
      <c r="C193" s="47" t="s">
        <v>2369</v>
      </c>
      <c r="D193" s="47" t="s">
        <v>2370</v>
      </c>
    </row>
    <row r="194" spans="1:4" x14ac:dyDescent="0.25">
      <c r="A194" s="72"/>
      <c r="B194" s="65"/>
      <c r="C194" s="47" t="s">
        <v>2371</v>
      </c>
      <c r="D194" s="47" t="s">
        <v>2372</v>
      </c>
    </row>
    <row r="195" spans="1:4" x14ac:dyDescent="0.25">
      <c r="A195" s="72"/>
      <c r="B195" s="65"/>
      <c r="C195" s="47" t="s">
        <v>2373</v>
      </c>
      <c r="D195" s="47" t="s">
        <v>2374</v>
      </c>
    </row>
    <row r="196" spans="1:4" x14ac:dyDescent="0.25">
      <c r="A196" s="72"/>
      <c r="B196" s="65"/>
      <c r="C196" s="47" t="s">
        <v>2375</v>
      </c>
      <c r="D196" s="47" t="s">
        <v>2376</v>
      </c>
    </row>
    <row r="197" spans="1:4" x14ac:dyDescent="0.25">
      <c r="A197" s="72"/>
      <c r="B197" s="65"/>
      <c r="C197" s="47" t="s">
        <v>2377</v>
      </c>
      <c r="D197" s="47" t="s">
        <v>2378</v>
      </c>
    </row>
    <row r="198" spans="1:4" x14ac:dyDescent="0.25">
      <c r="A198" s="72"/>
      <c r="B198" s="65"/>
      <c r="C198" s="47" t="s">
        <v>86</v>
      </c>
      <c r="D198" s="47" t="s">
        <v>2379</v>
      </c>
    </row>
    <row r="199" spans="1:4" x14ac:dyDescent="0.25">
      <c r="A199" s="72"/>
      <c r="B199" s="65"/>
      <c r="C199" s="47" t="s">
        <v>505</v>
      </c>
      <c r="D199" s="47" t="s">
        <v>2380</v>
      </c>
    </row>
    <row r="200" spans="1:4" x14ac:dyDescent="0.25">
      <c r="A200" s="72"/>
      <c r="B200" s="65"/>
      <c r="C200" s="47" t="s">
        <v>116</v>
      </c>
      <c r="D200" s="47" t="s">
        <v>116</v>
      </c>
    </row>
    <row r="201" spans="1:4" x14ac:dyDescent="0.25">
      <c r="A201" s="73"/>
      <c r="B201" s="66"/>
      <c r="C201" s="47" t="s">
        <v>280</v>
      </c>
      <c r="D201" s="47" t="s">
        <v>2381</v>
      </c>
    </row>
    <row r="202" spans="1:4" x14ac:dyDescent="0.25">
      <c r="A202" s="104"/>
      <c r="B202" s="104" t="s">
        <v>133</v>
      </c>
      <c r="C202" s="20" t="s">
        <v>2382</v>
      </c>
      <c r="D202" s="20"/>
    </row>
    <row r="203" spans="1:4" x14ac:dyDescent="0.25">
      <c r="A203" s="54"/>
      <c r="B203" s="54"/>
      <c r="C203" s="20" t="s">
        <v>750</v>
      </c>
      <c r="D203" s="20"/>
    </row>
    <row r="204" spans="1:4" x14ac:dyDescent="0.25">
      <c r="A204" s="54"/>
      <c r="B204" s="54"/>
      <c r="C204" s="20" t="s">
        <v>2383</v>
      </c>
      <c r="D204" s="20"/>
    </row>
    <row r="205" spans="1:4" x14ac:dyDescent="0.25">
      <c r="A205" s="54"/>
      <c r="B205" s="54"/>
      <c r="C205" s="20" t="s">
        <v>978</v>
      </c>
      <c r="D205" s="20"/>
    </row>
    <row r="206" spans="1:4" x14ac:dyDescent="0.25">
      <c r="A206" s="54"/>
      <c r="B206" s="54"/>
      <c r="C206" s="20" t="s">
        <v>226</v>
      </c>
      <c r="D206" s="20"/>
    </row>
    <row r="207" spans="1:4" x14ac:dyDescent="0.25">
      <c r="A207" s="54"/>
      <c r="B207" s="54"/>
      <c r="C207" s="20" t="s">
        <v>204</v>
      </c>
      <c r="D207" s="20"/>
    </row>
    <row r="208" spans="1:4" x14ac:dyDescent="0.25">
      <c r="A208" s="54"/>
      <c r="B208" s="54"/>
      <c r="C208" s="20" t="s">
        <v>2384</v>
      </c>
      <c r="D208" s="20"/>
    </row>
    <row r="209" spans="1:5" x14ac:dyDescent="0.25">
      <c r="A209" s="54"/>
      <c r="B209" s="54"/>
      <c r="C209" s="20" t="s">
        <v>400</v>
      </c>
      <c r="D209" s="20"/>
    </row>
    <row r="210" spans="1:5" x14ac:dyDescent="0.25">
      <c r="A210" s="54"/>
      <c r="B210" s="54"/>
      <c r="C210" s="20" t="s">
        <v>2385</v>
      </c>
      <c r="D210" s="20"/>
    </row>
    <row r="211" spans="1:5" x14ac:dyDescent="0.25">
      <c r="A211" s="54"/>
      <c r="B211" s="54"/>
      <c r="C211" s="20" t="s">
        <v>149</v>
      </c>
      <c r="D211" s="20"/>
    </row>
    <row r="212" spans="1:5" x14ac:dyDescent="0.25">
      <c r="A212" s="54"/>
      <c r="B212" s="54"/>
      <c r="C212" s="20" t="s">
        <v>942</v>
      </c>
      <c r="D212" s="20"/>
    </row>
    <row r="213" spans="1:5" x14ac:dyDescent="0.25">
      <c r="A213" s="54"/>
      <c r="B213" s="54"/>
      <c r="C213" s="20" t="s">
        <v>279</v>
      </c>
      <c r="D213" s="20"/>
    </row>
    <row r="214" spans="1:5" x14ac:dyDescent="0.25">
      <c r="A214" s="54"/>
      <c r="B214" s="54"/>
      <c r="C214" s="20" t="s">
        <v>239</v>
      </c>
      <c r="D214" s="20"/>
    </row>
    <row r="215" spans="1:5" x14ac:dyDescent="0.25">
      <c r="A215" s="54"/>
      <c r="B215" s="54"/>
      <c r="C215" s="20" t="s">
        <v>1132</v>
      </c>
      <c r="D215" s="20"/>
    </row>
    <row r="216" spans="1:5" x14ac:dyDescent="0.25">
      <c r="A216" s="54"/>
      <c r="B216" s="54"/>
      <c r="C216" s="20" t="s">
        <v>2386</v>
      </c>
      <c r="D216" s="20"/>
    </row>
    <row r="217" spans="1:5" x14ac:dyDescent="0.25">
      <c r="A217" s="54"/>
      <c r="B217" s="54"/>
      <c r="C217" s="20" t="s">
        <v>188</v>
      </c>
      <c r="D217" s="20"/>
    </row>
    <row r="218" spans="1:5" x14ac:dyDescent="0.25">
      <c r="A218" s="54"/>
      <c r="B218" s="54"/>
      <c r="C218" s="20" t="s">
        <v>2387</v>
      </c>
      <c r="D218" s="20" t="s">
        <v>2388</v>
      </c>
      <c r="E218" t="s">
        <v>2209</v>
      </c>
    </row>
    <row r="219" spans="1:5" x14ac:dyDescent="0.25">
      <c r="A219" s="54"/>
      <c r="B219" s="54"/>
      <c r="C219" s="20" t="s">
        <v>499</v>
      </c>
      <c r="D219" s="20"/>
    </row>
    <row r="220" spans="1:5" x14ac:dyDescent="0.25">
      <c r="A220" s="54"/>
      <c r="B220" s="54"/>
      <c r="C220" s="20" t="s">
        <v>2389</v>
      </c>
      <c r="D220" s="20"/>
    </row>
    <row r="221" spans="1:5" x14ac:dyDescent="0.25">
      <c r="A221" s="54"/>
      <c r="B221" s="54"/>
      <c r="C221" s="20" t="s">
        <v>274</v>
      </c>
      <c r="D221" s="20"/>
    </row>
    <row r="222" spans="1:5" x14ac:dyDescent="0.25">
      <c r="A222" s="54"/>
      <c r="B222" s="54"/>
      <c r="C222" s="20" t="s">
        <v>2390</v>
      </c>
      <c r="D222" s="20"/>
    </row>
    <row r="223" spans="1:5" x14ac:dyDescent="0.25">
      <c r="A223" s="54"/>
      <c r="B223" s="54"/>
      <c r="C223" s="20" t="s">
        <v>1074</v>
      </c>
      <c r="D223" s="20"/>
    </row>
    <row r="224" spans="1:5" x14ac:dyDescent="0.25">
      <c r="A224" s="54"/>
      <c r="B224" s="54"/>
      <c r="C224" s="20" t="s">
        <v>2391</v>
      </c>
      <c r="D224" s="20"/>
    </row>
    <row r="225" spans="1:4" x14ac:dyDescent="0.25">
      <c r="A225" s="54"/>
      <c r="B225" s="54"/>
      <c r="C225" s="20" t="s">
        <v>2392</v>
      </c>
      <c r="D225" s="20"/>
    </row>
    <row r="226" spans="1:4" x14ac:dyDescent="0.25">
      <c r="A226" s="54"/>
      <c r="B226" s="54"/>
      <c r="C226" s="20" t="s">
        <v>878</v>
      </c>
      <c r="D226" s="20"/>
    </row>
    <row r="227" spans="1:4" x14ac:dyDescent="0.25">
      <c r="A227" s="54"/>
      <c r="B227" s="54"/>
      <c r="C227" s="20" t="s">
        <v>300</v>
      </c>
      <c r="D227" s="20"/>
    </row>
    <row r="228" spans="1:4" x14ac:dyDescent="0.25">
      <c r="A228" s="54"/>
      <c r="B228" s="54"/>
      <c r="C228" s="20" t="s">
        <v>924</v>
      </c>
      <c r="D228" s="20"/>
    </row>
    <row r="229" spans="1:4" x14ac:dyDescent="0.25">
      <c r="A229" s="54"/>
      <c r="B229" s="54"/>
      <c r="C229" s="20" t="s">
        <v>161</v>
      </c>
      <c r="D229" s="20"/>
    </row>
    <row r="230" spans="1:4" x14ac:dyDescent="0.25">
      <c r="A230" s="54"/>
      <c r="B230" s="54"/>
      <c r="C230" s="20" t="s">
        <v>232</v>
      </c>
      <c r="D230" s="20"/>
    </row>
    <row r="231" spans="1:4" x14ac:dyDescent="0.25">
      <c r="A231" s="54"/>
      <c r="B231" s="54"/>
      <c r="C231" s="20" t="s">
        <v>2393</v>
      </c>
      <c r="D231" s="20"/>
    </row>
    <row r="232" spans="1:4" x14ac:dyDescent="0.25">
      <c r="A232" s="54"/>
      <c r="B232" s="54"/>
      <c r="C232" s="20" t="s">
        <v>958</v>
      </c>
      <c r="D232" s="20"/>
    </row>
    <row r="233" spans="1:4" x14ac:dyDescent="0.25">
      <c r="A233" s="54"/>
      <c r="B233" s="54"/>
      <c r="C233" s="20" t="s">
        <v>2394</v>
      </c>
      <c r="D233" s="20"/>
    </row>
    <row r="234" spans="1:4" x14ac:dyDescent="0.25">
      <c r="A234" s="54"/>
      <c r="B234" s="54"/>
      <c r="C234" s="20" t="s">
        <v>2395</v>
      </c>
      <c r="D234" s="20"/>
    </row>
    <row r="235" spans="1:4" x14ac:dyDescent="0.25">
      <c r="A235" s="54"/>
      <c r="B235" s="54"/>
      <c r="C235" s="20" t="s">
        <v>2396</v>
      </c>
      <c r="D235" s="20"/>
    </row>
    <row r="236" spans="1:4" x14ac:dyDescent="0.25">
      <c r="A236" s="54"/>
      <c r="B236" s="54"/>
      <c r="C236" s="20" t="s">
        <v>2397</v>
      </c>
      <c r="D236" s="20"/>
    </row>
    <row r="237" spans="1:4" x14ac:dyDescent="0.25">
      <c r="A237" s="54"/>
      <c r="B237" s="54"/>
      <c r="C237" s="20" t="s">
        <v>2398</v>
      </c>
      <c r="D237" s="20"/>
    </row>
    <row r="238" spans="1:4" x14ac:dyDescent="0.25">
      <c r="A238" s="54"/>
      <c r="B238" s="54"/>
      <c r="C238" s="20" t="s">
        <v>2399</v>
      </c>
      <c r="D238" s="20"/>
    </row>
    <row r="239" spans="1:4" x14ac:dyDescent="0.25">
      <c r="A239" s="54"/>
      <c r="B239" s="54"/>
      <c r="C239" s="20" t="s">
        <v>2400</v>
      </c>
      <c r="D239" s="20"/>
    </row>
    <row r="240" spans="1:4" x14ac:dyDescent="0.25">
      <c r="A240" s="54"/>
      <c r="B240" s="54"/>
      <c r="C240" s="20" t="s">
        <v>2401</v>
      </c>
      <c r="D240" s="20"/>
    </row>
    <row r="241" spans="1:4" x14ac:dyDescent="0.25">
      <c r="A241" s="54"/>
      <c r="B241" s="54"/>
      <c r="C241" s="20" t="s">
        <v>1084</v>
      </c>
      <c r="D241" s="20"/>
    </row>
    <row r="242" spans="1:4" x14ac:dyDescent="0.25">
      <c r="A242" s="54"/>
      <c r="B242" s="54"/>
      <c r="C242" s="20" t="s">
        <v>466</v>
      </c>
      <c r="D242" s="20"/>
    </row>
    <row r="243" spans="1:4" x14ac:dyDescent="0.25">
      <c r="A243" s="54"/>
      <c r="B243" s="54"/>
      <c r="C243" s="20" t="s">
        <v>172</v>
      </c>
      <c r="D243" s="20"/>
    </row>
    <row r="244" spans="1:4" x14ac:dyDescent="0.25">
      <c r="A244" s="54"/>
      <c r="B244" s="54"/>
      <c r="C244" s="20" t="s">
        <v>951</v>
      </c>
      <c r="D244" s="20"/>
    </row>
    <row r="245" spans="1:4" x14ac:dyDescent="0.25">
      <c r="A245" s="54"/>
      <c r="B245" s="54"/>
      <c r="C245" s="20" t="s">
        <v>2402</v>
      </c>
      <c r="D245" s="20"/>
    </row>
    <row r="246" spans="1:4" x14ac:dyDescent="0.25">
      <c r="A246" s="54"/>
      <c r="B246" s="54"/>
      <c r="C246" s="20" t="s">
        <v>1079</v>
      </c>
      <c r="D246" s="20"/>
    </row>
    <row r="247" spans="1:4" x14ac:dyDescent="0.25">
      <c r="A247" s="54"/>
      <c r="B247" s="54"/>
      <c r="C247" s="20" t="s">
        <v>2403</v>
      </c>
      <c r="D247" s="20"/>
    </row>
    <row r="248" spans="1:4" x14ac:dyDescent="0.25">
      <c r="A248" s="54"/>
      <c r="B248" s="54"/>
      <c r="C248" s="20" t="s">
        <v>2404</v>
      </c>
      <c r="D248" s="20"/>
    </row>
    <row r="249" spans="1:4" x14ac:dyDescent="0.25">
      <c r="A249" s="54"/>
      <c r="B249" s="54"/>
      <c r="C249" s="20" t="s">
        <v>2405</v>
      </c>
      <c r="D249" s="20"/>
    </row>
    <row r="250" spans="1:4" x14ac:dyDescent="0.25">
      <c r="A250" s="54"/>
      <c r="B250" s="54"/>
      <c r="C250" s="20" t="s">
        <v>705</v>
      </c>
      <c r="D250" s="20"/>
    </row>
    <row r="251" spans="1:4" x14ac:dyDescent="0.25">
      <c r="A251" s="54"/>
      <c r="B251" s="54"/>
      <c r="C251" s="20" t="s">
        <v>2406</v>
      </c>
      <c r="D251" s="20"/>
    </row>
    <row r="252" spans="1:4" x14ac:dyDescent="0.25">
      <c r="A252" s="54"/>
      <c r="B252" s="54"/>
      <c r="C252" s="20" t="s">
        <v>116</v>
      </c>
      <c r="D252" s="20"/>
    </row>
    <row r="253" spans="1:4" x14ac:dyDescent="0.25">
      <c r="A253" s="54"/>
      <c r="B253" s="54"/>
      <c r="C253" s="20" t="s">
        <v>1591</v>
      </c>
      <c r="D253" s="20"/>
    </row>
    <row r="254" spans="1:4" x14ac:dyDescent="0.25">
      <c r="A254" s="54"/>
      <c r="B254" s="54"/>
      <c r="C254" s="20" t="s">
        <v>2407</v>
      </c>
      <c r="D254" s="20"/>
    </row>
    <row r="255" spans="1:4" x14ac:dyDescent="0.25">
      <c r="A255" s="54"/>
      <c r="B255" s="54"/>
      <c r="C255" s="20" t="s">
        <v>2408</v>
      </c>
      <c r="D255" s="20"/>
    </row>
    <row r="256" spans="1:4" x14ac:dyDescent="0.25">
      <c r="A256" s="54"/>
      <c r="B256" s="54"/>
      <c r="C256" s="20" t="s">
        <v>1739</v>
      </c>
      <c r="D256" s="20"/>
    </row>
    <row r="257" spans="1:5" x14ac:dyDescent="0.25">
      <c r="A257" s="54"/>
      <c r="B257" s="54"/>
      <c r="C257" s="20" t="s">
        <v>2409</v>
      </c>
      <c r="D257" s="20"/>
    </row>
    <row r="258" spans="1:5" x14ac:dyDescent="0.25">
      <c r="A258" s="54"/>
      <c r="B258" s="54"/>
      <c r="C258" s="20" t="s">
        <v>2410</v>
      </c>
      <c r="D258" s="20"/>
    </row>
    <row r="259" spans="1:5" x14ac:dyDescent="0.25">
      <c r="A259" s="54"/>
      <c r="B259" s="54"/>
      <c r="C259" s="20" t="s">
        <v>2411</v>
      </c>
      <c r="D259" s="20"/>
    </row>
    <row r="260" spans="1:5" x14ac:dyDescent="0.25">
      <c r="A260" s="54"/>
      <c r="B260" s="54"/>
      <c r="C260" s="20" t="s">
        <v>2412</v>
      </c>
      <c r="D260" s="20"/>
    </row>
    <row r="261" spans="1:5" x14ac:dyDescent="0.25">
      <c r="A261" s="54"/>
      <c r="B261" s="54"/>
      <c r="C261" s="20" t="s">
        <v>2413</v>
      </c>
      <c r="D261" s="20"/>
    </row>
    <row r="262" spans="1:5" x14ac:dyDescent="0.25">
      <c r="A262" s="54"/>
      <c r="B262" s="54"/>
      <c r="C262" s="20" t="s">
        <v>2414</v>
      </c>
      <c r="D262" s="20"/>
    </row>
    <row r="263" spans="1:5" x14ac:dyDescent="0.25">
      <c r="A263" s="54"/>
      <c r="B263" s="54"/>
      <c r="C263" s="20" t="s">
        <v>2415</v>
      </c>
      <c r="D263" s="20"/>
    </row>
    <row r="264" spans="1:5" x14ac:dyDescent="0.25">
      <c r="A264" s="54"/>
      <c r="B264" s="54"/>
      <c r="C264" s="20" t="s">
        <v>1027</v>
      </c>
      <c r="D264" s="20"/>
    </row>
    <row r="265" spans="1:5" x14ac:dyDescent="0.25">
      <c r="A265" s="54"/>
      <c r="B265" s="54"/>
      <c r="C265" s="20" t="s">
        <v>2416</v>
      </c>
      <c r="D265" s="20"/>
    </row>
    <row r="266" spans="1:5" x14ac:dyDescent="0.25">
      <c r="A266" s="54"/>
      <c r="B266" s="54"/>
      <c r="C266" s="20" t="s">
        <v>2417</v>
      </c>
      <c r="D266" s="20"/>
    </row>
    <row r="267" spans="1:5" x14ac:dyDescent="0.25">
      <c r="A267" s="54"/>
      <c r="B267" s="54"/>
      <c r="C267" s="20" t="s">
        <v>994</v>
      </c>
      <c r="D267" s="20"/>
    </row>
    <row r="268" spans="1:5" x14ac:dyDescent="0.25">
      <c r="A268" s="54"/>
      <c r="B268" s="54"/>
      <c r="C268" s="20" t="s">
        <v>2418</v>
      </c>
      <c r="D268" s="20"/>
    </row>
    <row r="269" spans="1:5" x14ac:dyDescent="0.25">
      <c r="A269" s="54"/>
      <c r="B269" s="54"/>
      <c r="C269" s="20" t="s">
        <v>2419</v>
      </c>
      <c r="D269" s="20"/>
    </row>
    <row r="270" spans="1:5" x14ac:dyDescent="0.25">
      <c r="A270" s="54"/>
      <c r="B270" s="54"/>
      <c r="C270" s="20" t="s">
        <v>2420</v>
      </c>
      <c r="D270" s="20" t="s">
        <v>2421</v>
      </c>
      <c r="E270" t="s">
        <v>2209</v>
      </c>
    </row>
    <row r="271" spans="1:5" x14ac:dyDescent="0.25">
      <c r="A271" s="54"/>
      <c r="B271" s="54"/>
      <c r="C271" s="20" t="s">
        <v>2422</v>
      </c>
      <c r="D271" s="20" t="s">
        <v>2423</v>
      </c>
      <c r="E271" t="s">
        <v>2209</v>
      </c>
    </row>
    <row r="272" spans="1:5" x14ac:dyDescent="0.25">
      <c r="A272" s="54"/>
      <c r="B272" s="54"/>
      <c r="C272" s="20" t="s">
        <v>2424</v>
      </c>
      <c r="D272" s="20" t="s">
        <v>2425</v>
      </c>
      <c r="E272" t="s">
        <v>2209</v>
      </c>
    </row>
    <row r="273" spans="1:5" x14ac:dyDescent="0.25">
      <c r="A273" s="54"/>
      <c r="B273" s="54"/>
      <c r="C273" s="20" t="s">
        <v>2426</v>
      </c>
      <c r="D273" s="20"/>
    </row>
    <row r="274" spans="1:5" x14ac:dyDescent="0.25">
      <c r="A274" s="54"/>
      <c r="B274" s="54"/>
      <c r="C274" s="20" t="s">
        <v>2427</v>
      </c>
      <c r="D274" s="20" t="s">
        <v>2428</v>
      </c>
      <c r="E274" t="s">
        <v>2209</v>
      </c>
    </row>
    <row r="275" spans="1:5" x14ac:dyDescent="0.25">
      <c r="A275" s="54"/>
      <c r="B275" s="54"/>
      <c r="C275" s="20" t="s">
        <v>1032</v>
      </c>
      <c r="D275" s="20"/>
    </row>
    <row r="276" spans="1:5" x14ac:dyDescent="0.25">
      <c r="A276" s="54"/>
      <c r="B276" s="54"/>
      <c r="C276" s="20" t="s">
        <v>2429</v>
      </c>
      <c r="D276" s="20"/>
    </row>
    <row r="277" spans="1:5" x14ac:dyDescent="0.25">
      <c r="A277" s="54"/>
      <c r="B277" s="54"/>
      <c r="C277" s="20" t="s">
        <v>2430</v>
      </c>
      <c r="D277" s="20"/>
    </row>
    <row r="278" spans="1:5" x14ac:dyDescent="0.25">
      <c r="A278" s="54"/>
      <c r="B278" s="54"/>
      <c r="C278" s="20" t="s">
        <v>1214</v>
      </c>
      <c r="D278" s="20"/>
    </row>
    <row r="279" spans="1:5" x14ac:dyDescent="0.25">
      <c r="A279" s="54"/>
      <c r="B279" s="54"/>
      <c r="C279" s="20" t="s">
        <v>2431</v>
      </c>
      <c r="D279" s="20"/>
    </row>
    <row r="280" spans="1:5" x14ac:dyDescent="0.25">
      <c r="A280" s="54"/>
      <c r="B280" s="54"/>
      <c r="C280" s="20" t="s">
        <v>1245</v>
      </c>
      <c r="D280" s="20"/>
    </row>
    <row r="281" spans="1:5" x14ac:dyDescent="0.25">
      <c r="A281" s="54"/>
      <c r="B281" s="54"/>
      <c r="C281" s="20" t="s">
        <v>2432</v>
      </c>
      <c r="D281" s="20"/>
    </row>
    <row r="282" spans="1:5" x14ac:dyDescent="0.25">
      <c r="A282" s="54"/>
      <c r="B282" s="54"/>
      <c r="C282" s="20" t="s">
        <v>2433</v>
      </c>
      <c r="D282" s="20" t="s">
        <v>2434</v>
      </c>
      <c r="E282" t="s">
        <v>2209</v>
      </c>
    </row>
    <row r="283" spans="1:5" x14ac:dyDescent="0.25">
      <c r="A283" s="54"/>
      <c r="B283" s="54"/>
      <c r="C283" s="20" t="s">
        <v>2435</v>
      </c>
      <c r="D283" s="20"/>
    </row>
    <row r="284" spans="1:5" x14ac:dyDescent="0.25">
      <c r="A284" s="54"/>
      <c r="B284" s="54"/>
      <c r="C284" s="20" t="s">
        <v>1207</v>
      </c>
      <c r="D284" s="20" t="s">
        <v>2436</v>
      </c>
      <c r="E284" t="s">
        <v>2209</v>
      </c>
    </row>
    <row r="285" spans="1:5" x14ac:dyDescent="0.25">
      <c r="A285" s="54"/>
      <c r="B285" s="54"/>
      <c r="C285" s="20" t="s">
        <v>2437</v>
      </c>
      <c r="D285" s="20"/>
    </row>
    <row r="286" spans="1:5" x14ac:dyDescent="0.25">
      <c r="A286" s="54"/>
      <c r="B286" s="54"/>
      <c r="C286" s="20" t="s">
        <v>2438</v>
      </c>
      <c r="D286" s="20"/>
    </row>
    <row r="287" spans="1:5" x14ac:dyDescent="0.25">
      <c r="A287" s="54"/>
      <c r="B287" s="54"/>
      <c r="C287" s="20" t="s">
        <v>2439</v>
      </c>
      <c r="D287" s="20"/>
    </row>
    <row r="288" spans="1:5" x14ac:dyDescent="0.25">
      <c r="A288" s="54"/>
      <c r="B288" s="54"/>
      <c r="C288" s="20" t="s">
        <v>2440</v>
      </c>
      <c r="D288" s="20"/>
    </row>
    <row r="289" spans="1:5" x14ac:dyDescent="0.25">
      <c r="A289" s="54"/>
      <c r="B289" s="54"/>
      <c r="C289" s="20" t="s">
        <v>2441</v>
      </c>
      <c r="D289" s="20" t="s">
        <v>2442</v>
      </c>
      <c r="E289" t="s">
        <v>2209</v>
      </c>
    </row>
    <row r="290" spans="1:5" x14ac:dyDescent="0.25">
      <c r="A290" s="54"/>
      <c r="B290" s="54"/>
      <c r="C290" s="20" t="s">
        <v>1253</v>
      </c>
      <c r="D290" s="20"/>
    </row>
    <row r="291" spans="1:5" x14ac:dyDescent="0.25">
      <c r="A291" s="54"/>
      <c r="B291" s="54"/>
      <c r="C291" s="20" t="s">
        <v>2443</v>
      </c>
      <c r="D291" s="20"/>
    </row>
    <row r="292" spans="1:5" x14ac:dyDescent="0.25">
      <c r="A292" s="54"/>
      <c r="B292" s="54"/>
      <c r="C292" s="20" t="s">
        <v>2444</v>
      </c>
      <c r="D292" s="20"/>
    </row>
    <row r="293" spans="1:5" x14ac:dyDescent="0.25">
      <c r="A293" s="54"/>
      <c r="B293" s="54"/>
      <c r="C293" s="20" t="s">
        <v>2445</v>
      </c>
      <c r="D293" s="20"/>
    </row>
    <row r="294" spans="1:5" x14ac:dyDescent="0.25">
      <c r="A294" s="54"/>
      <c r="B294" s="54"/>
      <c r="C294" s="20" t="s">
        <v>2446</v>
      </c>
      <c r="D294" s="20"/>
    </row>
    <row r="295" spans="1:5" x14ac:dyDescent="0.25">
      <c r="A295" s="54"/>
      <c r="B295" s="54"/>
      <c r="C295" s="20" t="s">
        <v>2447</v>
      </c>
      <c r="D295" s="20"/>
    </row>
    <row r="296" spans="1:5" x14ac:dyDescent="0.25">
      <c r="A296" s="54"/>
      <c r="B296" s="54"/>
      <c r="C296" s="20" t="s">
        <v>503</v>
      </c>
      <c r="D296" s="20"/>
    </row>
    <row r="297" spans="1:5" x14ac:dyDescent="0.25">
      <c r="A297" s="54"/>
      <c r="B297" s="54"/>
      <c r="C297" s="20" t="s">
        <v>1732</v>
      </c>
      <c r="D297" s="20" t="s">
        <v>2448</v>
      </c>
      <c r="E297" t="s">
        <v>2209</v>
      </c>
    </row>
    <row r="298" spans="1:5" x14ac:dyDescent="0.25">
      <c r="A298" s="54"/>
      <c r="B298" s="54"/>
      <c r="C298" s="20" t="s">
        <v>1108</v>
      </c>
      <c r="D298" s="20"/>
    </row>
    <row r="299" spans="1:5" x14ac:dyDescent="0.25">
      <c r="A299" s="54"/>
      <c r="B299" s="54"/>
      <c r="C299" s="20" t="s">
        <v>1661</v>
      </c>
      <c r="D299" s="20"/>
    </row>
    <row r="300" spans="1:5" x14ac:dyDescent="0.25">
      <c r="A300" s="54"/>
      <c r="B300" s="54"/>
      <c r="C300" s="20" t="s">
        <v>2449</v>
      </c>
      <c r="D300" s="20"/>
      <c r="E300" t="s">
        <v>2209</v>
      </c>
    </row>
    <row r="301" spans="1:5" x14ac:dyDescent="0.25">
      <c r="A301" s="54"/>
      <c r="B301" s="54"/>
      <c r="C301" s="20" t="s">
        <v>2450</v>
      </c>
      <c r="D301" s="20"/>
    </row>
    <row r="302" spans="1:5" x14ac:dyDescent="0.25">
      <c r="A302" s="54"/>
      <c r="B302" s="54"/>
      <c r="C302" s="20" t="s">
        <v>2451</v>
      </c>
      <c r="D302" s="20"/>
    </row>
    <row r="303" spans="1:5" x14ac:dyDescent="0.25">
      <c r="A303" s="54"/>
      <c r="B303" s="54"/>
      <c r="C303" s="20" t="s">
        <v>1008</v>
      </c>
      <c r="D303" s="20"/>
    </row>
    <row r="304" spans="1:5" x14ac:dyDescent="0.25">
      <c r="A304" s="54"/>
      <c r="B304" s="54"/>
      <c r="C304" s="20" t="s">
        <v>2452</v>
      </c>
      <c r="D304" s="20"/>
    </row>
    <row r="305" spans="1:5" x14ac:dyDescent="0.25">
      <c r="A305" s="54"/>
      <c r="B305" s="54"/>
      <c r="C305" s="20" t="s">
        <v>1221</v>
      </c>
      <c r="D305" s="20"/>
    </row>
    <row r="306" spans="1:5" x14ac:dyDescent="0.25">
      <c r="A306" s="54"/>
      <c r="B306" s="54"/>
      <c r="C306" s="20" t="s">
        <v>2453</v>
      </c>
      <c r="D306" s="20"/>
    </row>
    <row r="307" spans="1:5" x14ac:dyDescent="0.25">
      <c r="A307" s="54"/>
      <c r="B307" s="54"/>
      <c r="C307" s="20" t="s">
        <v>999</v>
      </c>
      <c r="D307" s="20"/>
    </row>
    <row r="308" spans="1:5" x14ac:dyDescent="0.25">
      <c r="A308" s="54"/>
      <c r="B308" s="54"/>
      <c r="C308" s="20" t="s">
        <v>989</v>
      </c>
      <c r="D308" s="20"/>
    </row>
    <row r="309" spans="1:5" x14ac:dyDescent="0.25">
      <c r="A309" s="54"/>
      <c r="B309" s="54"/>
      <c r="C309" s="20" t="s">
        <v>2454</v>
      </c>
      <c r="D309" s="20"/>
    </row>
    <row r="310" spans="1:5" x14ac:dyDescent="0.25">
      <c r="A310" s="54"/>
      <c r="B310" s="54"/>
      <c r="C310" s="20" t="s">
        <v>2455</v>
      </c>
      <c r="D310" s="20"/>
      <c r="E310" t="s">
        <v>2209</v>
      </c>
    </row>
    <row r="311" spans="1:5" x14ac:dyDescent="0.25">
      <c r="A311" s="54"/>
      <c r="B311" s="54"/>
      <c r="C311" s="20" t="s">
        <v>2456</v>
      </c>
      <c r="D311" s="20"/>
      <c r="E311" t="s">
        <v>2209</v>
      </c>
    </row>
    <row r="312" spans="1:5" x14ac:dyDescent="0.25">
      <c r="A312" s="54"/>
      <c r="B312" s="54"/>
      <c r="C312" s="20" t="s">
        <v>2457</v>
      </c>
      <c r="D312" s="20"/>
      <c r="E312" t="s">
        <v>2209</v>
      </c>
    </row>
    <row r="313" spans="1:5" x14ac:dyDescent="0.25">
      <c r="A313" s="54"/>
      <c r="B313" s="54"/>
      <c r="C313" s="20" t="s">
        <v>2458</v>
      </c>
      <c r="D313" s="20"/>
    </row>
    <row r="314" spans="1:5" x14ac:dyDescent="0.25">
      <c r="A314" s="54"/>
      <c r="B314" s="54"/>
      <c r="C314" s="20" t="s">
        <v>2459</v>
      </c>
      <c r="D314" s="20"/>
    </row>
    <row r="315" spans="1:5" x14ac:dyDescent="0.25">
      <c r="A315" s="54"/>
      <c r="B315" s="54"/>
      <c r="C315" s="20" t="s">
        <v>2460</v>
      </c>
      <c r="D315" s="20"/>
    </row>
    <row r="316" spans="1:5" x14ac:dyDescent="0.25">
      <c r="A316" s="54"/>
      <c r="B316" s="54"/>
      <c r="C316" s="20" t="s">
        <v>1110</v>
      </c>
      <c r="D316" s="20"/>
    </row>
    <row r="317" spans="1:5" x14ac:dyDescent="0.25">
      <c r="A317" s="54"/>
      <c r="B317" s="54"/>
      <c r="C317" s="20" t="s">
        <v>2461</v>
      </c>
      <c r="D317" s="20"/>
    </row>
    <row r="318" spans="1:5" x14ac:dyDescent="0.25">
      <c r="A318" s="54"/>
      <c r="B318" s="54"/>
      <c r="C318" s="20" t="s">
        <v>2462</v>
      </c>
      <c r="D318" s="117" t="s">
        <v>2463</v>
      </c>
      <c r="E318" t="s">
        <v>2209</v>
      </c>
    </row>
    <row r="319" spans="1:5" x14ac:dyDescent="0.25">
      <c r="A319" s="54"/>
      <c r="B319" s="54"/>
      <c r="C319" s="20" t="s">
        <v>2464</v>
      </c>
      <c r="D319" s="20"/>
    </row>
    <row r="320" spans="1:5" x14ac:dyDescent="0.25">
      <c r="A320" s="54"/>
      <c r="B320" s="54"/>
      <c r="C320" s="20" t="s">
        <v>2465</v>
      </c>
      <c r="D320" s="20"/>
    </row>
    <row r="321" spans="1:5" x14ac:dyDescent="0.25">
      <c r="A321" s="54"/>
      <c r="B321" s="54"/>
      <c r="C321" s="20" t="s">
        <v>2466</v>
      </c>
      <c r="D321" s="20"/>
    </row>
    <row r="322" spans="1:5" x14ac:dyDescent="0.25">
      <c r="A322" s="54"/>
      <c r="B322" s="54"/>
      <c r="C322" s="20" t="s">
        <v>2467</v>
      </c>
      <c r="D322" s="20"/>
    </row>
    <row r="323" spans="1:5" x14ac:dyDescent="0.25">
      <c r="A323" s="54"/>
      <c r="B323" s="54"/>
      <c r="C323" s="20" t="s">
        <v>2468</v>
      </c>
      <c r="D323" s="20"/>
    </row>
    <row r="324" spans="1:5" x14ac:dyDescent="0.25">
      <c r="A324" s="54"/>
      <c r="B324" s="54"/>
      <c r="C324" s="20" t="s">
        <v>2469</v>
      </c>
      <c r="D324" s="20"/>
    </row>
    <row r="325" spans="1:5" x14ac:dyDescent="0.25">
      <c r="A325" s="54"/>
      <c r="B325" s="54"/>
      <c r="C325" s="20" t="s">
        <v>2470</v>
      </c>
      <c r="D325" s="20"/>
    </row>
    <row r="326" spans="1:5" x14ac:dyDescent="0.25">
      <c r="A326" s="54"/>
      <c r="B326" s="54"/>
      <c r="C326" s="20" t="s">
        <v>1265</v>
      </c>
      <c r="D326" s="20"/>
    </row>
    <row r="327" spans="1:5" x14ac:dyDescent="0.25">
      <c r="A327" s="54"/>
      <c r="B327" s="54"/>
      <c r="C327" s="20" t="s">
        <v>1781</v>
      </c>
      <c r="D327" s="20"/>
    </row>
    <row r="328" spans="1:5" x14ac:dyDescent="0.25">
      <c r="A328" s="71"/>
      <c r="B328" s="61" t="s">
        <v>1268</v>
      </c>
      <c r="C328" s="47" t="s">
        <v>2471</v>
      </c>
      <c r="D328" s="47"/>
      <c r="E328" t="s">
        <v>2209</v>
      </c>
    </row>
    <row r="329" spans="1:5" x14ac:dyDescent="0.25">
      <c r="A329" s="72"/>
      <c r="B329" s="62"/>
      <c r="C329" s="47" t="s">
        <v>2472</v>
      </c>
      <c r="D329" s="47"/>
      <c r="E329" t="s">
        <v>2209</v>
      </c>
    </row>
    <row r="330" spans="1:5" x14ac:dyDescent="0.25">
      <c r="A330" s="72"/>
      <c r="B330" s="62"/>
      <c r="C330" s="119" t="s">
        <v>1274</v>
      </c>
      <c r="D330" s="47"/>
      <c r="E330" t="s">
        <v>2209</v>
      </c>
    </row>
    <row r="331" spans="1:5" x14ac:dyDescent="0.25">
      <c r="A331" s="72"/>
      <c r="B331" s="62"/>
      <c r="C331" s="118" t="s">
        <v>2473</v>
      </c>
      <c r="D331" s="47"/>
      <c r="E331" t="s">
        <v>2209</v>
      </c>
    </row>
    <row r="332" spans="1:5" x14ac:dyDescent="0.25">
      <c r="A332" s="72"/>
      <c r="B332" s="62"/>
      <c r="C332" s="118" t="s">
        <v>1302</v>
      </c>
      <c r="D332" s="47"/>
      <c r="E332" t="s">
        <v>2209</v>
      </c>
    </row>
    <row r="333" spans="1:5" x14ac:dyDescent="0.25">
      <c r="A333" s="72"/>
      <c r="B333" s="62"/>
      <c r="C333" s="118" t="s">
        <v>2474</v>
      </c>
      <c r="D333" s="47"/>
      <c r="E333" t="s">
        <v>2209</v>
      </c>
    </row>
    <row r="334" spans="1:5" x14ac:dyDescent="0.25">
      <c r="A334" s="72"/>
      <c r="B334" s="62"/>
      <c r="C334" s="118" t="s">
        <v>1278</v>
      </c>
      <c r="D334" s="47"/>
      <c r="E334" t="s">
        <v>2209</v>
      </c>
    </row>
    <row r="335" spans="1:5" x14ac:dyDescent="0.25">
      <c r="A335" s="72"/>
      <c r="B335" s="62"/>
      <c r="C335" s="47" t="s">
        <v>1287</v>
      </c>
      <c r="D335" s="47"/>
      <c r="E335" t="s">
        <v>2209</v>
      </c>
    </row>
    <row r="336" spans="1:5" x14ac:dyDescent="0.25">
      <c r="A336" s="72"/>
      <c r="B336" s="62"/>
      <c r="C336" s="47" t="s">
        <v>2475</v>
      </c>
      <c r="D336" s="47"/>
      <c r="E336" t="s">
        <v>2209</v>
      </c>
    </row>
    <row r="337" spans="1:5" x14ac:dyDescent="0.25">
      <c r="A337" s="72"/>
      <c r="B337" s="62"/>
      <c r="C337" s="47" t="s">
        <v>2476</v>
      </c>
      <c r="D337" s="47"/>
      <c r="E337" t="s">
        <v>2209</v>
      </c>
    </row>
    <row r="338" spans="1:5" x14ac:dyDescent="0.25">
      <c r="A338" s="72"/>
      <c r="B338" s="62"/>
      <c r="C338" s="47" t="s">
        <v>2477</v>
      </c>
      <c r="D338" s="47"/>
      <c r="E338" t="s">
        <v>2209</v>
      </c>
    </row>
    <row r="339" spans="1:5" x14ac:dyDescent="0.25">
      <c r="A339" s="72"/>
      <c r="B339" s="62"/>
      <c r="C339" s="47" t="s">
        <v>2478</v>
      </c>
      <c r="D339" s="47"/>
      <c r="E339" t="s">
        <v>2209</v>
      </c>
    </row>
    <row r="340" spans="1:5" x14ac:dyDescent="0.25">
      <c r="A340" s="72"/>
      <c r="B340" s="62"/>
      <c r="C340" s="47" t="s">
        <v>1375</v>
      </c>
      <c r="D340" s="47"/>
      <c r="E340" t="s">
        <v>2209</v>
      </c>
    </row>
    <row r="341" spans="1:5" x14ac:dyDescent="0.25">
      <c r="A341" s="72"/>
      <c r="B341" s="62"/>
      <c r="C341" s="47" t="s">
        <v>2479</v>
      </c>
      <c r="D341" s="47"/>
      <c r="E341" t="s">
        <v>2209</v>
      </c>
    </row>
    <row r="342" spans="1:5" x14ac:dyDescent="0.25">
      <c r="A342" s="72"/>
      <c r="B342" s="62"/>
      <c r="C342" s="47" t="s">
        <v>2480</v>
      </c>
      <c r="D342" s="47"/>
      <c r="E342" t="s">
        <v>2209</v>
      </c>
    </row>
    <row r="343" spans="1:5" x14ac:dyDescent="0.25">
      <c r="A343" s="72"/>
      <c r="B343" s="62"/>
      <c r="C343" s="47" t="s">
        <v>2481</v>
      </c>
      <c r="D343" s="47"/>
      <c r="E343" t="s">
        <v>2209</v>
      </c>
    </row>
    <row r="344" spans="1:5" x14ac:dyDescent="0.25">
      <c r="A344" s="72"/>
      <c r="B344" s="62"/>
      <c r="C344" s="47" t="s">
        <v>1430</v>
      </c>
      <c r="D344" s="47"/>
      <c r="E344" t="s">
        <v>2209</v>
      </c>
    </row>
    <row r="345" spans="1:5" x14ac:dyDescent="0.25">
      <c r="A345" s="72"/>
      <c r="B345" s="62"/>
      <c r="C345" s="47" t="s">
        <v>2482</v>
      </c>
      <c r="D345" s="47"/>
      <c r="E345" t="s">
        <v>2209</v>
      </c>
    </row>
    <row r="346" spans="1:5" x14ac:dyDescent="0.25">
      <c r="A346" s="72"/>
      <c r="B346" s="62"/>
      <c r="C346" s="47" t="s">
        <v>1446</v>
      </c>
      <c r="D346" s="47"/>
      <c r="E346" t="s">
        <v>2209</v>
      </c>
    </row>
    <row r="347" spans="1:5" x14ac:dyDescent="0.25">
      <c r="A347" s="72"/>
      <c r="B347" s="62"/>
      <c r="C347" s="47" t="s">
        <v>2483</v>
      </c>
      <c r="D347" s="47"/>
      <c r="E347" t="s">
        <v>2209</v>
      </c>
    </row>
    <row r="348" spans="1:5" x14ac:dyDescent="0.25">
      <c r="A348" s="72"/>
      <c r="B348" s="62"/>
      <c r="C348" s="47" t="s">
        <v>2484</v>
      </c>
      <c r="D348" s="47"/>
      <c r="E348" t="s">
        <v>2209</v>
      </c>
    </row>
    <row r="349" spans="1:5" x14ac:dyDescent="0.25">
      <c r="A349" s="72"/>
      <c r="B349" s="62"/>
      <c r="C349" s="47" t="s">
        <v>2485</v>
      </c>
      <c r="D349" s="47"/>
      <c r="E349" t="s">
        <v>2209</v>
      </c>
    </row>
    <row r="350" spans="1:5" x14ac:dyDescent="0.25">
      <c r="A350" s="72"/>
      <c r="B350" s="62"/>
      <c r="C350" s="47" t="s">
        <v>2486</v>
      </c>
      <c r="D350" s="47"/>
      <c r="E350" t="s">
        <v>2209</v>
      </c>
    </row>
    <row r="351" spans="1:5" x14ac:dyDescent="0.25">
      <c r="A351" s="72"/>
      <c r="B351" s="62"/>
      <c r="C351" s="47" t="s">
        <v>2487</v>
      </c>
      <c r="D351" s="47"/>
      <c r="E351" t="s">
        <v>2209</v>
      </c>
    </row>
    <row r="352" spans="1:5" x14ac:dyDescent="0.25">
      <c r="A352" s="72"/>
      <c r="B352" s="62"/>
      <c r="C352" s="47" t="s">
        <v>2488</v>
      </c>
      <c r="D352" s="47"/>
      <c r="E352" t="s">
        <v>2209</v>
      </c>
    </row>
    <row r="353" spans="1:5" x14ac:dyDescent="0.25">
      <c r="A353" s="72"/>
      <c r="B353" s="62"/>
      <c r="C353" s="47" t="s">
        <v>2489</v>
      </c>
      <c r="D353" s="47"/>
      <c r="E353" t="s">
        <v>2209</v>
      </c>
    </row>
    <row r="354" spans="1:5" x14ac:dyDescent="0.25">
      <c r="A354" s="72"/>
      <c r="B354" s="62"/>
      <c r="C354" s="47" t="s">
        <v>1364</v>
      </c>
      <c r="D354" s="47"/>
      <c r="E354" t="s">
        <v>2209</v>
      </c>
    </row>
    <row r="355" spans="1:5" x14ac:dyDescent="0.25">
      <c r="A355" s="72"/>
      <c r="B355" s="62"/>
      <c r="C355" s="47" t="s">
        <v>1356</v>
      </c>
      <c r="D355" s="47"/>
      <c r="E355" t="s">
        <v>2209</v>
      </c>
    </row>
    <row r="356" spans="1:5" x14ac:dyDescent="0.25">
      <c r="A356" s="72"/>
      <c r="B356" s="62"/>
      <c r="C356" s="47" t="s">
        <v>1478</v>
      </c>
      <c r="D356" s="47"/>
      <c r="E356" t="s">
        <v>2209</v>
      </c>
    </row>
    <row r="357" spans="1:5" x14ac:dyDescent="0.25">
      <c r="A357" s="72"/>
      <c r="B357" s="62"/>
      <c r="C357" s="47" t="s">
        <v>1409</v>
      </c>
      <c r="D357" s="47"/>
      <c r="E357" t="s">
        <v>2209</v>
      </c>
    </row>
    <row r="358" spans="1:5" x14ac:dyDescent="0.25">
      <c r="A358" s="72"/>
      <c r="B358" s="62"/>
      <c r="C358" s="47" t="s">
        <v>2490</v>
      </c>
      <c r="D358" s="47"/>
      <c r="E358" t="s">
        <v>2209</v>
      </c>
    </row>
    <row r="359" spans="1:5" x14ac:dyDescent="0.25">
      <c r="A359" s="72"/>
      <c r="B359" s="62"/>
      <c r="C359" s="47" t="s">
        <v>1437</v>
      </c>
      <c r="D359" s="47"/>
      <c r="E359" t="s">
        <v>2209</v>
      </c>
    </row>
    <row r="360" spans="1:5" x14ac:dyDescent="0.25">
      <c r="A360" s="72"/>
      <c r="B360" s="62"/>
      <c r="C360" s="47" t="s">
        <v>1386</v>
      </c>
      <c r="D360" s="47"/>
      <c r="E360" t="s">
        <v>2209</v>
      </c>
    </row>
    <row r="361" spans="1:5" x14ac:dyDescent="0.25">
      <c r="A361" s="72"/>
      <c r="B361" s="62"/>
      <c r="C361" s="47" t="s">
        <v>2491</v>
      </c>
      <c r="D361" s="47"/>
      <c r="E361" t="s">
        <v>2209</v>
      </c>
    </row>
    <row r="362" spans="1:5" x14ac:dyDescent="0.25">
      <c r="A362" s="72"/>
      <c r="B362" s="62"/>
      <c r="C362" s="47" t="s">
        <v>1334</v>
      </c>
      <c r="D362" s="47"/>
      <c r="E362" t="s">
        <v>2209</v>
      </c>
    </row>
    <row r="363" spans="1:5" x14ac:dyDescent="0.25">
      <c r="A363" s="72"/>
      <c r="B363" s="62"/>
      <c r="C363" s="47" t="s">
        <v>1282</v>
      </c>
      <c r="D363" s="47"/>
      <c r="E363" t="s">
        <v>2209</v>
      </c>
    </row>
    <row r="364" spans="1:5" x14ac:dyDescent="0.25">
      <c r="A364" s="72"/>
      <c r="B364" s="62"/>
      <c r="C364" s="47" t="s">
        <v>2492</v>
      </c>
      <c r="D364" s="47"/>
      <c r="E364" t="s">
        <v>2209</v>
      </c>
    </row>
    <row r="365" spans="1:5" x14ac:dyDescent="0.25">
      <c r="A365" s="72"/>
      <c r="B365" s="62"/>
      <c r="C365" s="47" t="s">
        <v>2493</v>
      </c>
      <c r="D365" s="47"/>
      <c r="E365" t="s">
        <v>2209</v>
      </c>
    </row>
    <row r="366" spans="1:5" x14ac:dyDescent="0.25">
      <c r="A366" s="72"/>
      <c r="B366" s="62"/>
      <c r="C366" s="47" t="s">
        <v>2494</v>
      </c>
      <c r="D366" s="47"/>
      <c r="E366" t="s">
        <v>2209</v>
      </c>
    </row>
    <row r="367" spans="1:5" x14ac:dyDescent="0.25">
      <c r="A367" s="72"/>
      <c r="B367" s="62"/>
      <c r="C367" s="47" t="s">
        <v>2495</v>
      </c>
      <c r="D367" s="47"/>
      <c r="E367" t="s">
        <v>2209</v>
      </c>
    </row>
    <row r="368" spans="1:5" x14ac:dyDescent="0.25">
      <c r="A368" s="72"/>
      <c r="B368" s="62"/>
      <c r="C368" s="47" t="s">
        <v>2496</v>
      </c>
      <c r="D368" s="47"/>
      <c r="E368" t="s">
        <v>2209</v>
      </c>
    </row>
    <row r="369" spans="1:5" x14ac:dyDescent="0.25">
      <c r="A369" s="72"/>
      <c r="B369" s="62"/>
      <c r="C369" s="47" t="s">
        <v>1325</v>
      </c>
      <c r="D369" s="47"/>
      <c r="E369" t="s">
        <v>2209</v>
      </c>
    </row>
    <row r="370" spans="1:5" x14ac:dyDescent="0.25">
      <c r="A370" s="72"/>
      <c r="B370" s="62"/>
      <c r="C370" s="47" t="s">
        <v>2497</v>
      </c>
      <c r="D370" s="47"/>
      <c r="E370" t="s">
        <v>2209</v>
      </c>
    </row>
    <row r="371" spans="1:5" x14ac:dyDescent="0.25">
      <c r="A371" s="72"/>
      <c r="B371" s="62"/>
      <c r="C371" s="47" t="s">
        <v>2498</v>
      </c>
      <c r="D371" s="47"/>
      <c r="E371" t="s">
        <v>2209</v>
      </c>
    </row>
    <row r="372" spans="1:5" x14ac:dyDescent="0.25">
      <c r="A372" s="72"/>
      <c r="B372" s="62"/>
      <c r="C372" s="47" t="s">
        <v>2499</v>
      </c>
      <c r="D372" s="47"/>
      <c r="E372" t="s">
        <v>2209</v>
      </c>
    </row>
    <row r="373" spans="1:5" x14ac:dyDescent="0.25">
      <c r="A373" s="72"/>
      <c r="B373" s="62"/>
      <c r="C373" s="47" t="s">
        <v>2500</v>
      </c>
      <c r="D373" s="47"/>
      <c r="E373" t="s">
        <v>2209</v>
      </c>
    </row>
    <row r="374" spans="1:5" x14ac:dyDescent="0.25">
      <c r="A374" s="72"/>
      <c r="B374" s="62"/>
      <c r="C374" s="47" t="s">
        <v>2501</v>
      </c>
      <c r="D374" s="47"/>
      <c r="E374" t="s">
        <v>2209</v>
      </c>
    </row>
    <row r="375" spans="1:5" x14ac:dyDescent="0.25">
      <c r="A375" s="72"/>
      <c r="B375" s="62"/>
      <c r="C375" s="47" t="s">
        <v>2502</v>
      </c>
      <c r="D375" s="47"/>
      <c r="E375" t="s">
        <v>2209</v>
      </c>
    </row>
    <row r="376" spans="1:5" x14ac:dyDescent="0.25">
      <c r="A376" s="72"/>
      <c r="B376" s="62"/>
      <c r="C376" s="47" t="s">
        <v>2503</v>
      </c>
      <c r="D376" s="47"/>
      <c r="E376" t="s">
        <v>2209</v>
      </c>
    </row>
    <row r="377" spans="1:5" x14ac:dyDescent="0.25">
      <c r="A377" s="72"/>
      <c r="B377" s="62"/>
      <c r="C377" s="47" t="s">
        <v>2504</v>
      </c>
      <c r="D377" s="47"/>
      <c r="E377" t="s">
        <v>2209</v>
      </c>
    </row>
    <row r="378" spans="1:5" x14ac:dyDescent="0.25">
      <c r="A378" s="72"/>
      <c r="B378" s="62"/>
      <c r="C378" s="47" t="s">
        <v>2505</v>
      </c>
      <c r="D378" s="47"/>
      <c r="E378" t="s">
        <v>2209</v>
      </c>
    </row>
    <row r="379" spans="1:5" x14ac:dyDescent="0.25">
      <c r="A379" s="72"/>
      <c r="B379" s="62"/>
      <c r="C379" s="47" t="s">
        <v>2506</v>
      </c>
      <c r="D379" s="47"/>
      <c r="E379" t="s">
        <v>2209</v>
      </c>
    </row>
    <row r="380" spans="1:5" x14ac:dyDescent="0.25">
      <c r="A380" s="72"/>
      <c r="B380" s="62"/>
      <c r="C380" s="47" t="s">
        <v>2507</v>
      </c>
      <c r="D380" s="47"/>
      <c r="E380" t="s">
        <v>2209</v>
      </c>
    </row>
    <row r="381" spans="1:5" x14ac:dyDescent="0.25">
      <c r="A381" s="72"/>
      <c r="B381" s="62"/>
      <c r="C381" s="47" t="s">
        <v>2508</v>
      </c>
      <c r="D381" s="47"/>
      <c r="E381" t="s">
        <v>2209</v>
      </c>
    </row>
    <row r="382" spans="1:5" x14ac:dyDescent="0.25">
      <c r="A382" s="72"/>
      <c r="B382" s="62"/>
      <c r="C382" s="47" t="s">
        <v>2509</v>
      </c>
      <c r="D382" s="47"/>
      <c r="E382" t="s">
        <v>2209</v>
      </c>
    </row>
    <row r="383" spans="1:5" x14ac:dyDescent="0.25">
      <c r="A383" s="72"/>
      <c r="B383" s="62"/>
      <c r="C383" s="47" t="s">
        <v>1489</v>
      </c>
      <c r="D383" s="47"/>
      <c r="E383" t="s">
        <v>2209</v>
      </c>
    </row>
    <row r="384" spans="1:5" x14ac:dyDescent="0.25">
      <c r="A384" s="72"/>
      <c r="B384" s="62"/>
      <c r="C384" s="47" t="s">
        <v>2510</v>
      </c>
      <c r="D384" s="47"/>
      <c r="E384" t="s">
        <v>2209</v>
      </c>
    </row>
    <row r="385" spans="1:5" x14ac:dyDescent="0.25">
      <c r="A385" s="72"/>
      <c r="B385" s="62"/>
      <c r="C385" s="47" t="s">
        <v>1467</v>
      </c>
      <c r="D385" s="47"/>
      <c r="E385" t="s">
        <v>2209</v>
      </c>
    </row>
    <row r="386" spans="1:5" x14ac:dyDescent="0.25">
      <c r="A386" s="72"/>
      <c r="B386" s="62"/>
      <c r="C386" s="47" t="s">
        <v>2511</v>
      </c>
      <c r="D386" s="47"/>
      <c r="E386" t="s">
        <v>2209</v>
      </c>
    </row>
    <row r="387" spans="1:5" x14ac:dyDescent="0.25">
      <c r="A387" s="72"/>
      <c r="B387" s="62"/>
      <c r="C387" s="47" t="s">
        <v>2512</v>
      </c>
      <c r="D387" s="47"/>
      <c r="E387" t="s">
        <v>2209</v>
      </c>
    </row>
    <row r="388" spans="1:5" x14ac:dyDescent="0.25">
      <c r="A388" s="72"/>
      <c r="B388" s="62"/>
      <c r="C388" s="47" t="s">
        <v>2513</v>
      </c>
      <c r="D388" s="47"/>
      <c r="E388" t="s">
        <v>2209</v>
      </c>
    </row>
    <row r="389" spans="1:5" x14ac:dyDescent="0.25">
      <c r="A389" s="72"/>
      <c r="B389" s="62"/>
      <c r="C389" s="47" t="s">
        <v>2514</v>
      </c>
      <c r="D389" s="47"/>
      <c r="E389" t="s">
        <v>2209</v>
      </c>
    </row>
    <row r="390" spans="1:5" x14ac:dyDescent="0.25">
      <c r="A390" s="72"/>
      <c r="B390" s="62"/>
      <c r="C390" s="47" t="s">
        <v>1314</v>
      </c>
      <c r="D390" s="47"/>
      <c r="E390" t="s">
        <v>2209</v>
      </c>
    </row>
    <row r="391" spans="1:5" x14ac:dyDescent="0.25">
      <c r="A391" s="72"/>
      <c r="B391" s="62"/>
      <c r="C391" s="47" t="s">
        <v>2515</v>
      </c>
      <c r="D391" s="47"/>
      <c r="E391" t="s">
        <v>2209</v>
      </c>
    </row>
    <row r="392" spans="1:5" x14ac:dyDescent="0.25">
      <c r="A392" s="72"/>
      <c r="B392" s="62"/>
      <c r="C392" s="47" t="s">
        <v>1293</v>
      </c>
      <c r="D392" s="47"/>
      <c r="E392" t="s">
        <v>2209</v>
      </c>
    </row>
    <row r="393" spans="1:5" x14ac:dyDescent="0.25">
      <c r="A393" s="72"/>
      <c r="B393" s="62"/>
      <c r="C393" s="47" t="s">
        <v>2516</v>
      </c>
      <c r="D393" s="47"/>
      <c r="E393" t="s">
        <v>2209</v>
      </c>
    </row>
    <row r="394" spans="1:5" x14ac:dyDescent="0.25">
      <c r="A394" s="72"/>
      <c r="B394" s="62"/>
      <c r="C394" s="47" t="s">
        <v>2517</v>
      </c>
      <c r="D394" s="47"/>
      <c r="E394" t="s">
        <v>2209</v>
      </c>
    </row>
    <row r="395" spans="1:5" x14ac:dyDescent="0.25">
      <c r="A395" s="72"/>
      <c r="B395" s="62"/>
      <c r="C395" s="47" t="s">
        <v>2518</v>
      </c>
      <c r="D395" s="47"/>
      <c r="E395" t="s">
        <v>2209</v>
      </c>
    </row>
    <row r="396" spans="1:5" x14ac:dyDescent="0.25">
      <c r="A396" s="72"/>
      <c r="B396" s="62"/>
      <c r="C396" s="47" t="s">
        <v>2519</v>
      </c>
      <c r="D396" s="47"/>
      <c r="E396" t="s">
        <v>2209</v>
      </c>
    </row>
    <row r="397" spans="1:5" x14ac:dyDescent="0.25">
      <c r="A397" s="72"/>
      <c r="B397" s="62"/>
      <c r="C397" s="47" t="s">
        <v>2520</v>
      </c>
      <c r="D397" s="47"/>
      <c r="E397" t="s">
        <v>2209</v>
      </c>
    </row>
    <row r="398" spans="1:5" x14ac:dyDescent="0.25">
      <c r="A398" s="72"/>
      <c r="B398" s="62"/>
      <c r="C398" s="47" t="s">
        <v>2521</v>
      </c>
      <c r="D398" s="47"/>
      <c r="E398" t="s">
        <v>2209</v>
      </c>
    </row>
    <row r="399" spans="1:5" x14ac:dyDescent="0.25">
      <c r="A399" s="72"/>
      <c r="B399" s="62"/>
      <c r="C399" s="47" t="s">
        <v>2522</v>
      </c>
      <c r="D399" s="47"/>
      <c r="E399" t="s">
        <v>2209</v>
      </c>
    </row>
    <row r="400" spans="1:5" x14ac:dyDescent="0.25">
      <c r="A400" s="72"/>
      <c r="B400" s="62"/>
      <c r="C400" s="47" t="s">
        <v>2523</v>
      </c>
      <c r="D400" s="47"/>
      <c r="E400" t="s">
        <v>2209</v>
      </c>
    </row>
    <row r="401" spans="1:5" x14ac:dyDescent="0.25">
      <c r="A401" s="72"/>
      <c r="B401" s="62"/>
      <c r="C401" s="47" t="s">
        <v>2524</v>
      </c>
      <c r="D401" s="47"/>
      <c r="E401" t="s">
        <v>2209</v>
      </c>
    </row>
    <row r="402" spans="1:5" x14ac:dyDescent="0.25">
      <c r="A402" s="72"/>
      <c r="B402" s="62"/>
      <c r="C402" s="47" t="s">
        <v>2525</v>
      </c>
      <c r="D402" s="47"/>
      <c r="E402" t="s">
        <v>2209</v>
      </c>
    </row>
    <row r="403" spans="1:5" x14ac:dyDescent="0.25">
      <c r="A403" s="72"/>
      <c r="B403" s="62"/>
      <c r="C403" s="47" t="s">
        <v>2526</v>
      </c>
      <c r="D403" s="47"/>
      <c r="E403" t="s">
        <v>2209</v>
      </c>
    </row>
    <row r="404" spans="1:5" x14ac:dyDescent="0.25">
      <c r="A404" s="72"/>
      <c r="B404" s="62"/>
      <c r="C404" s="47" t="s">
        <v>2527</v>
      </c>
      <c r="D404" s="47"/>
      <c r="E404" t="s">
        <v>2209</v>
      </c>
    </row>
    <row r="405" spans="1:5" x14ac:dyDescent="0.25">
      <c r="A405" s="72"/>
      <c r="B405" s="62"/>
      <c r="C405" s="47" t="s">
        <v>2528</v>
      </c>
      <c r="D405" s="47"/>
      <c r="E405" t="s">
        <v>2209</v>
      </c>
    </row>
    <row r="406" spans="1:5" x14ac:dyDescent="0.25">
      <c r="A406" s="72"/>
      <c r="B406" s="62"/>
      <c r="C406" s="47" t="s">
        <v>2529</v>
      </c>
      <c r="D406" s="47"/>
      <c r="E406" t="s">
        <v>2209</v>
      </c>
    </row>
    <row r="407" spans="1:5" x14ac:dyDescent="0.25">
      <c r="A407" s="72"/>
      <c r="B407" s="62"/>
      <c r="C407" s="47" t="s">
        <v>2530</v>
      </c>
      <c r="D407" s="47"/>
      <c r="E407" t="s">
        <v>2209</v>
      </c>
    </row>
    <row r="408" spans="1:5" x14ac:dyDescent="0.25">
      <c r="A408" s="72"/>
      <c r="B408" s="62"/>
      <c r="C408" s="47" t="s">
        <v>2531</v>
      </c>
      <c r="D408" s="47"/>
      <c r="E408" t="s">
        <v>2209</v>
      </c>
    </row>
    <row r="409" spans="1:5" x14ac:dyDescent="0.25">
      <c r="A409" s="72"/>
      <c r="B409" s="62"/>
      <c r="C409" s="47" t="s">
        <v>2532</v>
      </c>
      <c r="D409" s="47"/>
      <c r="E409" t="s">
        <v>2209</v>
      </c>
    </row>
    <row r="410" spans="1:5" x14ac:dyDescent="0.25">
      <c r="A410" s="72"/>
      <c r="B410" s="62"/>
      <c r="C410" s="47" t="s">
        <v>2533</v>
      </c>
      <c r="D410" s="47"/>
      <c r="E410" t="s">
        <v>2209</v>
      </c>
    </row>
    <row r="411" spans="1:5" x14ac:dyDescent="0.25">
      <c r="A411" s="72"/>
      <c r="B411" s="62"/>
      <c r="C411" s="47" t="s">
        <v>2534</v>
      </c>
      <c r="D411" s="47"/>
      <c r="E411" t="s">
        <v>2209</v>
      </c>
    </row>
    <row r="412" spans="1:5" x14ac:dyDescent="0.25">
      <c r="A412" s="72"/>
      <c r="B412" s="62"/>
      <c r="C412" s="47" t="s">
        <v>2535</v>
      </c>
      <c r="D412" s="47"/>
      <c r="E412" t="s">
        <v>2209</v>
      </c>
    </row>
    <row r="413" spans="1:5" x14ac:dyDescent="0.25">
      <c r="A413" s="72"/>
      <c r="B413" s="62"/>
      <c r="C413" s="47" t="s">
        <v>2536</v>
      </c>
      <c r="D413" s="47"/>
      <c r="E413" t="s">
        <v>2209</v>
      </c>
    </row>
    <row r="414" spans="1:5" x14ac:dyDescent="0.25">
      <c r="A414" s="72"/>
      <c r="B414" s="62"/>
      <c r="C414" s="47" t="s">
        <v>2537</v>
      </c>
      <c r="D414" s="47"/>
      <c r="E414" t="s">
        <v>2209</v>
      </c>
    </row>
    <row r="415" spans="1:5" x14ac:dyDescent="0.25">
      <c r="A415" s="72"/>
      <c r="B415" s="62"/>
      <c r="C415" s="47" t="s">
        <v>2538</v>
      </c>
      <c r="D415" s="47"/>
      <c r="E415" t="s">
        <v>2209</v>
      </c>
    </row>
    <row r="416" spans="1:5" x14ac:dyDescent="0.25">
      <c r="A416" s="72"/>
      <c r="B416" s="62"/>
      <c r="C416" s="47" t="s">
        <v>2539</v>
      </c>
      <c r="D416" s="47"/>
      <c r="E416" t="s">
        <v>2209</v>
      </c>
    </row>
    <row r="417" spans="1:5" x14ac:dyDescent="0.25">
      <c r="A417" s="72"/>
      <c r="B417" s="62"/>
      <c r="C417" s="47" t="s">
        <v>2540</v>
      </c>
      <c r="D417" s="47"/>
      <c r="E417" t="s">
        <v>2209</v>
      </c>
    </row>
    <row r="418" spans="1:5" x14ac:dyDescent="0.25">
      <c r="A418" s="72"/>
      <c r="B418" s="62"/>
      <c r="C418" s="47" t="s">
        <v>2541</v>
      </c>
      <c r="D418" s="47"/>
      <c r="E418" t="s">
        <v>2209</v>
      </c>
    </row>
    <row r="419" spans="1:5" x14ac:dyDescent="0.25">
      <c r="A419" s="72"/>
      <c r="B419" s="62"/>
      <c r="C419" s="47" t="s">
        <v>2542</v>
      </c>
      <c r="D419" s="47"/>
      <c r="E419" t="s">
        <v>2209</v>
      </c>
    </row>
    <row r="420" spans="1:5" x14ac:dyDescent="0.25">
      <c r="A420" s="72"/>
      <c r="B420" s="62"/>
      <c r="C420" s="47" t="s">
        <v>2543</v>
      </c>
      <c r="D420" s="47"/>
      <c r="E420" t="s">
        <v>2209</v>
      </c>
    </row>
    <row r="421" spans="1:5" x14ac:dyDescent="0.25">
      <c r="A421" s="72"/>
      <c r="B421" s="62"/>
      <c r="C421" s="47" t="s">
        <v>2544</v>
      </c>
      <c r="D421" s="47"/>
      <c r="E421" t="s">
        <v>2209</v>
      </c>
    </row>
    <row r="422" spans="1:5" x14ac:dyDescent="0.25">
      <c r="A422" s="72"/>
      <c r="B422" s="62"/>
      <c r="C422" s="47" t="s">
        <v>2545</v>
      </c>
      <c r="D422" s="47"/>
      <c r="E422" t="s">
        <v>2209</v>
      </c>
    </row>
    <row r="423" spans="1:5" x14ac:dyDescent="0.25">
      <c r="A423" s="72"/>
      <c r="B423" s="62"/>
      <c r="C423" s="47" t="s">
        <v>2546</v>
      </c>
      <c r="D423" s="47"/>
      <c r="E423" t="s">
        <v>2209</v>
      </c>
    </row>
    <row r="424" spans="1:5" x14ac:dyDescent="0.25">
      <c r="A424" s="72"/>
      <c r="B424" s="62"/>
      <c r="C424" s="47" t="s">
        <v>2547</v>
      </c>
      <c r="D424" s="47"/>
      <c r="E424" t="s">
        <v>2209</v>
      </c>
    </row>
    <row r="425" spans="1:5" x14ac:dyDescent="0.25">
      <c r="A425" s="72"/>
      <c r="B425" s="62"/>
      <c r="C425" s="47" t="s">
        <v>2548</v>
      </c>
      <c r="D425" s="47"/>
      <c r="E425" t="s">
        <v>2209</v>
      </c>
    </row>
    <row r="426" spans="1:5" x14ac:dyDescent="0.25">
      <c r="A426" s="72"/>
      <c r="B426" s="62"/>
      <c r="C426" s="47" t="s">
        <v>2549</v>
      </c>
      <c r="D426" s="47"/>
      <c r="E426" t="s">
        <v>2209</v>
      </c>
    </row>
    <row r="427" spans="1:5" x14ac:dyDescent="0.25">
      <c r="A427" s="72"/>
      <c r="B427" s="62"/>
      <c r="C427" s="47" t="s">
        <v>2550</v>
      </c>
      <c r="D427" s="47"/>
      <c r="E427" t="s">
        <v>2209</v>
      </c>
    </row>
    <row r="428" spans="1:5" x14ac:dyDescent="0.25">
      <c r="A428" s="72"/>
      <c r="B428" s="62"/>
      <c r="C428" s="47" t="s">
        <v>2551</v>
      </c>
      <c r="D428" s="47"/>
      <c r="E428" t="s">
        <v>2209</v>
      </c>
    </row>
    <row r="429" spans="1:5" x14ac:dyDescent="0.25">
      <c r="A429" s="72"/>
      <c r="B429" s="62"/>
      <c r="C429" s="47" t="s">
        <v>2552</v>
      </c>
      <c r="D429" s="47"/>
      <c r="E429" t="s">
        <v>2209</v>
      </c>
    </row>
    <row r="430" spans="1:5" x14ac:dyDescent="0.25">
      <c r="A430" s="72"/>
      <c r="B430" s="62"/>
      <c r="C430" s="47" t="s">
        <v>2553</v>
      </c>
      <c r="D430" s="47"/>
      <c r="E430" t="s">
        <v>2209</v>
      </c>
    </row>
    <row r="431" spans="1:5" x14ac:dyDescent="0.25">
      <c r="A431" s="72"/>
      <c r="B431" s="62"/>
      <c r="C431" s="47" t="s">
        <v>2554</v>
      </c>
      <c r="D431" s="47"/>
      <c r="E431" t="s">
        <v>2209</v>
      </c>
    </row>
    <row r="432" spans="1:5" x14ac:dyDescent="0.25">
      <c r="A432" s="72"/>
      <c r="B432" s="62"/>
      <c r="C432" s="47" t="s">
        <v>2555</v>
      </c>
      <c r="D432" s="47"/>
      <c r="E432" t="s">
        <v>2209</v>
      </c>
    </row>
    <row r="433" spans="1:5" x14ac:dyDescent="0.25">
      <c r="A433" s="72"/>
      <c r="B433" s="62"/>
      <c r="C433" s="47" t="s">
        <v>2556</v>
      </c>
      <c r="D433" s="47"/>
      <c r="E433" t="s">
        <v>2209</v>
      </c>
    </row>
    <row r="434" spans="1:5" x14ac:dyDescent="0.25">
      <c r="A434" s="72"/>
      <c r="B434" s="62"/>
      <c r="C434" s="47" t="s">
        <v>2557</v>
      </c>
      <c r="D434" s="47"/>
      <c r="E434" t="s">
        <v>2209</v>
      </c>
    </row>
    <row r="435" spans="1:5" x14ac:dyDescent="0.25">
      <c r="A435" s="72"/>
      <c r="B435" s="62"/>
      <c r="C435" s="47" t="s">
        <v>2558</v>
      </c>
      <c r="D435" s="47"/>
      <c r="E435" t="s">
        <v>2209</v>
      </c>
    </row>
    <row r="436" spans="1:5" x14ac:dyDescent="0.25">
      <c r="A436" s="72"/>
      <c r="B436" s="62"/>
      <c r="C436" s="47" t="s">
        <v>1434</v>
      </c>
      <c r="D436" s="47"/>
      <c r="E436" t="s">
        <v>2209</v>
      </c>
    </row>
    <row r="437" spans="1:5" x14ac:dyDescent="0.25">
      <c r="A437" s="72"/>
      <c r="B437" s="62"/>
      <c r="C437" s="47" t="s">
        <v>2559</v>
      </c>
      <c r="D437" s="47"/>
      <c r="E437" t="s">
        <v>2209</v>
      </c>
    </row>
    <row r="438" spans="1:5" x14ac:dyDescent="0.25">
      <c r="A438" s="72"/>
      <c r="B438" s="62"/>
      <c r="C438" s="47" t="s">
        <v>2560</v>
      </c>
      <c r="D438" s="47"/>
      <c r="E438" t="s">
        <v>2209</v>
      </c>
    </row>
    <row r="439" spans="1:5" x14ac:dyDescent="0.25">
      <c r="A439" s="72"/>
      <c r="B439" s="62"/>
      <c r="C439" s="47" t="s">
        <v>2561</v>
      </c>
      <c r="D439" s="47"/>
      <c r="E439" t="s">
        <v>2209</v>
      </c>
    </row>
    <row r="440" spans="1:5" x14ac:dyDescent="0.25">
      <c r="A440" s="72"/>
      <c r="B440" s="62"/>
      <c r="C440" s="47" t="s">
        <v>2562</v>
      </c>
      <c r="D440" s="47"/>
      <c r="E440" t="s">
        <v>2209</v>
      </c>
    </row>
    <row r="441" spans="1:5" x14ac:dyDescent="0.25">
      <c r="A441" s="72"/>
      <c r="B441" s="62"/>
      <c r="C441" s="47" t="s">
        <v>2563</v>
      </c>
      <c r="D441" s="47"/>
      <c r="E441" t="s">
        <v>2209</v>
      </c>
    </row>
    <row r="442" spans="1:5" x14ac:dyDescent="0.25">
      <c r="A442" s="72"/>
      <c r="B442" s="62"/>
      <c r="C442" s="47" t="s">
        <v>2564</v>
      </c>
      <c r="D442" s="47"/>
      <c r="E442" t="s">
        <v>2209</v>
      </c>
    </row>
    <row r="443" spans="1:5" x14ac:dyDescent="0.25">
      <c r="A443" s="72"/>
      <c r="B443" s="62"/>
      <c r="C443" s="47" t="s">
        <v>2565</v>
      </c>
      <c r="D443" s="47"/>
      <c r="E443" t="s">
        <v>2209</v>
      </c>
    </row>
    <row r="444" spans="1:5" x14ac:dyDescent="0.25">
      <c r="A444" s="72"/>
      <c r="B444" s="62"/>
      <c r="C444" s="47" t="s">
        <v>2566</v>
      </c>
      <c r="D444" s="47"/>
      <c r="E444" t="s">
        <v>2209</v>
      </c>
    </row>
    <row r="445" spans="1:5" x14ac:dyDescent="0.25">
      <c r="A445" s="72"/>
      <c r="B445" s="62"/>
      <c r="C445" s="47" t="s">
        <v>2567</v>
      </c>
      <c r="D445" s="47"/>
      <c r="E445" t="s">
        <v>2209</v>
      </c>
    </row>
    <row r="446" spans="1:5" x14ac:dyDescent="0.25">
      <c r="A446" s="72"/>
      <c r="B446" s="62"/>
      <c r="C446" s="47" t="s">
        <v>2568</v>
      </c>
      <c r="D446" s="47"/>
      <c r="E446" t="s">
        <v>2209</v>
      </c>
    </row>
    <row r="447" spans="1:5" x14ac:dyDescent="0.25">
      <c r="A447" s="72"/>
      <c r="B447" s="62"/>
      <c r="C447" s="47" t="s">
        <v>2569</v>
      </c>
      <c r="D447" s="47"/>
      <c r="E447" t="s">
        <v>2209</v>
      </c>
    </row>
    <row r="448" spans="1:5" x14ac:dyDescent="0.25">
      <c r="A448" s="72"/>
      <c r="B448" s="62"/>
      <c r="C448" s="47" t="s">
        <v>2570</v>
      </c>
      <c r="D448" s="47"/>
      <c r="E448" t="s">
        <v>2209</v>
      </c>
    </row>
    <row r="449" spans="1:5" x14ac:dyDescent="0.25">
      <c r="A449" s="72"/>
      <c r="B449" s="62"/>
      <c r="C449" s="47" t="s">
        <v>2571</v>
      </c>
      <c r="D449" s="47"/>
      <c r="E449" t="s">
        <v>2209</v>
      </c>
    </row>
    <row r="450" spans="1:5" x14ac:dyDescent="0.25">
      <c r="A450" s="72"/>
      <c r="B450" s="62"/>
      <c r="C450" s="47" t="s">
        <v>2572</v>
      </c>
      <c r="D450" s="47"/>
      <c r="E450" t="s">
        <v>2209</v>
      </c>
    </row>
    <row r="451" spans="1:5" x14ac:dyDescent="0.25">
      <c r="A451" s="72"/>
      <c r="B451" s="62"/>
      <c r="C451" s="47" t="s">
        <v>2573</v>
      </c>
      <c r="D451" s="47"/>
      <c r="E451" t="s">
        <v>2209</v>
      </c>
    </row>
    <row r="452" spans="1:5" x14ac:dyDescent="0.25">
      <c r="A452" s="72"/>
      <c r="B452" s="62"/>
      <c r="C452" s="47" t="s">
        <v>2574</v>
      </c>
      <c r="D452" s="47"/>
      <c r="E452" t="s">
        <v>2209</v>
      </c>
    </row>
    <row r="453" spans="1:5" x14ac:dyDescent="0.25">
      <c r="A453" s="72"/>
      <c r="B453" s="62"/>
      <c r="C453" s="47" t="s">
        <v>2575</v>
      </c>
      <c r="D453" s="47"/>
      <c r="E453" t="s">
        <v>2209</v>
      </c>
    </row>
    <row r="454" spans="1:5" x14ac:dyDescent="0.25">
      <c r="A454" s="72"/>
      <c r="B454" s="62"/>
      <c r="C454" s="47" t="s">
        <v>2576</v>
      </c>
      <c r="D454" s="47"/>
      <c r="E454" t="s">
        <v>2209</v>
      </c>
    </row>
    <row r="455" spans="1:5" x14ac:dyDescent="0.25">
      <c r="A455" s="72"/>
      <c r="B455" s="62"/>
      <c r="C455" s="47" t="s">
        <v>1307</v>
      </c>
      <c r="D455" s="47"/>
      <c r="E455" t="s">
        <v>2209</v>
      </c>
    </row>
    <row r="456" spans="1:5" x14ac:dyDescent="0.25">
      <c r="A456" s="72"/>
      <c r="B456" s="62"/>
      <c r="C456" s="47" t="s">
        <v>2577</v>
      </c>
      <c r="D456" s="47"/>
      <c r="E456" t="s">
        <v>2209</v>
      </c>
    </row>
    <row r="457" spans="1:5" x14ac:dyDescent="0.25">
      <c r="A457" s="72"/>
      <c r="B457" s="62"/>
      <c r="C457" s="47" t="s">
        <v>1290</v>
      </c>
      <c r="D457" s="47"/>
      <c r="E457" t="s">
        <v>2209</v>
      </c>
    </row>
    <row r="458" spans="1:5" x14ac:dyDescent="0.25">
      <c r="A458" s="72"/>
      <c r="B458" s="62"/>
      <c r="C458" s="47" t="s">
        <v>2578</v>
      </c>
      <c r="D458" s="47"/>
      <c r="E458" t="s">
        <v>2209</v>
      </c>
    </row>
    <row r="459" spans="1:5" x14ac:dyDescent="0.25">
      <c r="A459" s="72"/>
      <c r="B459" s="62"/>
      <c r="C459" s="47" t="s">
        <v>2579</v>
      </c>
      <c r="D459" s="47"/>
      <c r="E459" t="s">
        <v>2209</v>
      </c>
    </row>
    <row r="460" spans="1:5" x14ac:dyDescent="0.25">
      <c r="A460" s="72"/>
      <c r="B460" s="62"/>
      <c r="C460" s="47" t="s">
        <v>1331</v>
      </c>
      <c r="D460" s="47"/>
      <c r="E460" t="s">
        <v>2209</v>
      </c>
    </row>
    <row r="461" spans="1:5" x14ac:dyDescent="0.25">
      <c r="A461" s="72"/>
      <c r="B461" s="62"/>
      <c r="C461" s="47" t="s">
        <v>2580</v>
      </c>
      <c r="D461" s="47"/>
      <c r="E461" t="s">
        <v>2209</v>
      </c>
    </row>
    <row r="462" spans="1:5" x14ac:dyDescent="0.25">
      <c r="A462" s="72"/>
      <c r="B462" s="62"/>
      <c r="C462" s="47" t="s">
        <v>2581</v>
      </c>
      <c r="D462" s="47"/>
      <c r="E462" t="s">
        <v>2209</v>
      </c>
    </row>
    <row r="463" spans="1:5" x14ac:dyDescent="0.25">
      <c r="A463" s="72"/>
      <c r="B463" s="62"/>
      <c r="C463" s="47" t="s">
        <v>2582</v>
      </c>
      <c r="D463" s="47"/>
      <c r="E463" t="s">
        <v>2209</v>
      </c>
    </row>
    <row r="464" spans="1:5" x14ac:dyDescent="0.25">
      <c r="A464" s="72"/>
      <c r="B464" s="62"/>
      <c r="C464" s="47" t="s">
        <v>2583</v>
      </c>
      <c r="D464" s="47"/>
      <c r="E464" t="s">
        <v>2209</v>
      </c>
    </row>
    <row r="465" spans="1:5" x14ac:dyDescent="0.25">
      <c r="A465" s="72"/>
      <c r="B465" s="62"/>
      <c r="C465" s="47" t="s">
        <v>2584</v>
      </c>
      <c r="D465" s="47"/>
      <c r="E465" t="s">
        <v>2209</v>
      </c>
    </row>
    <row r="466" spans="1:5" x14ac:dyDescent="0.25">
      <c r="A466" s="72"/>
      <c r="B466" s="62"/>
      <c r="C466" s="47" t="s">
        <v>2585</v>
      </c>
      <c r="D466" s="47"/>
      <c r="E466" t="s">
        <v>2209</v>
      </c>
    </row>
    <row r="467" spans="1:5" x14ac:dyDescent="0.25">
      <c r="A467" s="72"/>
      <c r="B467" s="62"/>
      <c r="C467" s="47" t="s">
        <v>2586</v>
      </c>
      <c r="D467" s="47"/>
      <c r="E467" t="s">
        <v>2209</v>
      </c>
    </row>
    <row r="468" spans="1:5" x14ac:dyDescent="0.25">
      <c r="A468" s="72"/>
      <c r="B468" s="62"/>
      <c r="C468" s="47" t="s">
        <v>2587</v>
      </c>
      <c r="D468" s="47"/>
      <c r="E468" t="s">
        <v>2209</v>
      </c>
    </row>
    <row r="469" spans="1:5" x14ac:dyDescent="0.25">
      <c r="A469" s="72"/>
      <c r="B469" s="62"/>
      <c r="C469" s="47" t="s">
        <v>2588</v>
      </c>
      <c r="D469" s="47"/>
      <c r="E469" t="s">
        <v>2209</v>
      </c>
    </row>
    <row r="470" spans="1:5" x14ac:dyDescent="0.25">
      <c r="A470" s="72"/>
      <c r="B470" s="62"/>
      <c r="C470" s="47" t="s">
        <v>2589</v>
      </c>
      <c r="D470" s="47"/>
      <c r="E470" t="s">
        <v>2209</v>
      </c>
    </row>
    <row r="471" spans="1:5" x14ac:dyDescent="0.25">
      <c r="A471" s="72"/>
      <c r="B471" s="62"/>
      <c r="C471" s="47" t="s">
        <v>2590</v>
      </c>
      <c r="D471" s="47"/>
      <c r="E471" t="s">
        <v>2209</v>
      </c>
    </row>
    <row r="472" spans="1:5" x14ac:dyDescent="0.25">
      <c r="A472" s="72"/>
      <c r="B472" s="62"/>
      <c r="C472" s="47" t="s">
        <v>2591</v>
      </c>
      <c r="D472" s="47"/>
      <c r="E472" t="s">
        <v>2209</v>
      </c>
    </row>
    <row r="473" spans="1:5" x14ac:dyDescent="0.25">
      <c r="A473" s="72"/>
      <c r="B473" s="62"/>
      <c r="C473" s="47" t="s">
        <v>2592</v>
      </c>
      <c r="D473" s="47"/>
      <c r="E473" t="s">
        <v>2209</v>
      </c>
    </row>
    <row r="474" spans="1:5" x14ac:dyDescent="0.25">
      <c r="A474" s="72"/>
      <c r="B474" s="62"/>
      <c r="C474" s="47" t="s">
        <v>2593</v>
      </c>
      <c r="D474" s="47"/>
      <c r="E474" t="s">
        <v>2209</v>
      </c>
    </row>
    <row r="475" spans="1:5" x14ac:dyDescent="0.25">
      <c r="A475" s="72"/>
      <c r="B475" s="62"/>
      <c r="C475" s="47" t="s">
        <v>2594</v>
      </c>
      <c r="D475" s="47"/>
      <c r="E475" t="s">
        <v>2209</v>
      </c>
    </row>
    <row r="476" spans="1:5" x14ac:dyDescent="0.25">
      <c r="A476" s="72"/>
      <c r="B476" s="62"/>
      <c r="C476" s="47" t="s">
        <v>1462</v>
      </c>
      <c r="D476" s="47"/>
      <c r="E476" t="s">
        <v>2209</v>
      </c>
    </row>
    <row r="477" spans="1:5" x14ac:dyDescent="0.25">
      <c r="A477" s="72"/>
      <c r="B477" s="62"/>
      <c r="C477" s="47" t="s">
        <v>2595</v>
      </c>
      <c r="D477" s="47"/>
      <c r="E477" t="s">
        <v>2209</v>
      </c>
    </row>
    <row r="478" spans="1:5" x14ac:dyDescent="0.25">
      <c r="A478" s="72"/>
      <c r="B478" s="62"/>
      <c r="C478" s="47" t="s">
        <v>2596</v>
      </c>
      <c r="D478" s="47"/>
      <c r="E478" t="s">
        <v>2209</v>
      </c>
    </row>
    <row r="479" spans="1:5" x14ac:dyDescent="0.25">
      <c r="A479" s="72"/>
      <c r="B479" s="62"/>
      <c r="C479" s="47" t="s">
        <v>2597</v>
      </c>
      <c r="D479" s="47"/>
      <c r="E479" t="s">
        <v>2209</v>
      </c>
    </row>
    <row r="480" spans="1:5" x14ac:dyDescent="0.25">
      <c r="A480" s="72"/>
      <c r="B480" s="62"/>
      <c r="C480" s="47" t="s">
        <v>2598</v>
      </c>
      <c r="D480" s="47"/>
      <c r="E480" t="s">
        <v>2209</v>
      </c>
    </row>
    <row r="481" spans="1:5" x14ac:dyDescent="0.25">
      <c r="A481" s="72"/>
      <c r="B481" s="62"/>
      <c r="C481" s="47" t="s">
        <v>2599</v>
      </c>
      <c r="D481" s="47"/>
      <c r="E481" t="s">
        <v>2209</v>
      </c>
    </row>
    <row r="482" spans="1:5" x14ac:dyDescent="0.25">
      <c r="A482" s="72"/>
      <c r="B482" s="62"/>
      <c r="C482" s="47" t="s">
        <v>2600</v>
      </c>
      <c r="D482" s="47"/>
      <c r="E482" t="s">
        <v>2209</v>
      </c>
    </row>
    <row r="483" spans="1:5" x14ac:dyDescent="0.25">
      <c r="A483" s="72"/>
      <c r="B483" s="62"/>
      <c r="C483" s="47" t="s">
        <v>2601</v>
      </c>
      <c r="D483" s="47"/>
      <c r="E483" t="s">
        <v>2209</v>
      </c>
    </row>
    <row r="484" spans="1:5" x14ac:dyDescent="0.25">
      <c r="A484" s="72"/>
      <c r="B484" s="62"/>
      <c r="C484" s="47" t="s">
        <v>2602</v>
      </c>
      <c r="D484" s="47"/>
      <c r="E484" t="s">
        <v>2209</v>
      </c>
    </row>
    <row r="485" spans="1:5" x14ac:dyDescent="0.25">
      <c r="A485" s="72"/>
      <c r="B485" s="62"/>
      <c r="C485" s="47" t="s">
        <v>2603</v>
      </c>
      <c r="D485" s="47"/>
      <c r="E485" t="s">
        <v>2209</v>
      </c>
    </row>
    <row r="486" spans="1:5" x14ac:dyDescent="0.25">
      <c r="A486" s="72"/>
      <c r="B486" s="62"/>
      <c r="C486" s="47" t="s">
        <v>2604</v>
      </c>
      <c r="D486" s="47"/>
      <c r="E486" t="s">
        <v>2209</v>
      </c>
    </row>
    <row r="487" spans="1:5" x14ac:dyDescent="0.25">
      <c r="A487" s="72"/>
      <c r="B487" s="62"/>
      <c r="C487" s="47" t="s">
        <v>2605</v>
      </c>
      <c r="D487" s="47"/>
      <c r="E487" t="s">
        <v>2209</v>
      </c>
    </row>
    <row r="488" spans="1:5" x14ac:dyDescent="0.25">
      <c r="A488" s="72"/>
      <c r="B488" s="62"/>
      <c r="C488" s="47" t="s">
        <v>2606</v>
      </c>
      <c r="D488" s="47"/>
      <c r="E488" t="s">
        <v>2209</v>
      </c>
    </row>
    <row r="489" spans="1:5" x14ac:dyDescent="0.25">
      <c r="A489" s="72"/>
      <c r="B489" s="62"/>
      <c r="C489" s="47" t="s">
        <v>116</v>
      </c>
      <c r="D489" s="47"/>
    </row>
    <row r="490" spans="1:5" x14ac:dyDescent="0.25">
      <c r="A490" s="72"/>
      <c r="B490" s="62"/>
      <c r="C490" s="47" t="s">
        <v>2607</v>
      </c>
      <c r="D490" s="47"/>
    </row>
    <row r="491" spans="1:5" x14ac:dyDescent="0.25">
      <c r="A491" s="72"/>
      <c r="B491" s="62"/>
      <c r="C491" s="47" t="s">
        <v>2608</v>
      </c>
      <c r="D491" s="47"/>
    </row>
    <row r="492" spans="1:5" x14ac:dyDescent="0.25">
      <c r="A492" s="72"/>
      <c r="B492" s="62"/>
      <c r="C492" s="47" t="s">
        <v>2609</v>
      </c>
      <c r="D492" s="47"/>
    </row>
    <row r="493" spans="1:5" x14ac:dyDescent="0.25">
      <c r="A493" s="72"/>
      <c r="B493" s="62"/>
      <c r="C493" s="47" t="s">
        <v>2610</v>
      </c>
      <c r="D493" s="47"/>
    </row>
    <row r="494" spans="1:5" x14ac:dyDescent="0.25">
      <c r="A494" s="72"/>
      <c r="B494" s="62"/>
      <c r="C494" s="47" t="s">
        <v>1339</v>
      </c>
      <c r="D494" s="47"/>
    </row>
    <row r="495" spans="1:5" x14ac:dyDescent="0.25">
      <c r="A495" s="72"/>
      <c r="B495" s="62"/>
      <c r="C495" s="47" t="s">
        <v>2611</v>
      </c>
      <c r="D495" s="47"/>
    </row>
    <row r="496" spans="1:5" x14ac:dyDescent="0.25">
      <c r="A496" s="72"/>
      <c r="B496" s="62"/>
      <c r="C496" s="47" t="s">
        <v>2612</v>
      </c>
      <c r="D496" s="47"/>
    </row>
    <row r="497" spans="1:4" x14ac:dyDescent="0.25">
      <c r="A497" s="72"/>
      <c r="B497" s="62"/>
      <c r="C497" s="47" t="s">
        <v>2613</v>
      </c>
      <c r="D497" s="47"/>
    </row>
    <row r="498" spans="1:4" x14ac:dyDescent="0.25">
      <c r="A498" s="73"/>
      <c r="B498" s="63"/>
      <c r="C498" s="47" t="s">
        <v>1781</v>
      </c>
      <c r="D498" s="47"/>
    </row>
    <row r="499" spans="1:4" x14ac:dyDescent="0.25">
      <c r="A499" s="104"/>
      <c r="B499" s="108" t="s">
        <v>2614</v>
      </c>
      <c r="C499" s="45" t="s">
        <v>226</v>
      </c>
      <c r="D499" s="45"/>
    </row>
    <row r="500" spans="1:4" x14ac:dyDescent="0.25">
      <c r="A500" s="54"/>
      <c r="B500" s="108"/>
      <c r="C500" s="45" t="s">
        <v>2615</v>
      </c>
      <c r="D500" s="45"/>
    </row>
    <row r="501" spans="1:4" x14ac:dyDescent="0.25">
      <c r="A501" s="54"/>
      <c r="B501" s="108"/>
      <c r="C501" s="45" t="s">
        <v>2616</v>
      </c>
      <c r="D501" s="45"/>
    </row>
    <row r="502" spans="1:4" x14ac:dyDescent="0.25">
      <c r="A502" s="54"/>
      <c r="B502" s="108"/>
      <c r="C502" s="45" t="s">
        <v>2617</v>
      </c>
      <c r="D502" s="45"/>
    </row>
    <row r="503" spans="1:4" x14ac:dyDescent="0.25">
      <c r="A503" s="54"/>
      <c r="B503" s="108"/>
      <c r="C503" s="45" t="s">
        <v>2618</v>
      </c>
      <c r="D503" s="45"/>
    </row>
    <row r="504" spans="1:4" x14ac:dyDescent="0.25">
      <c r="A504" s="54"/>
      <c r="B504" s="108"/>
      <c r="C504" s="45" t="s">
        <v>1561</v>
      </c>
      <c r="D504" s="45"/>
    </row>
    <row r="505" spans="1:4" x14ac:dyDescent="0.25">
      <c r="A505" s="54"/>
      <c r="B505" s="108"/>
      <c r="C505" s="45" t="s">
        <v>2619</v>
      </c>
      <c r="D505" s="45"/>
    </row>
    <row r="506" spans="1:4" x14ac:dyDescent="0.25">
      <c r="A506" s="54"/>
      <c r="B506" s="108"/>
      <c r="C506" s="45" t="s">
        <v>1564</v>
      </c>
      <c r="D506" s="45"/>
    </row>
    <row r="507" spans="1:4" x14ac:dyDescent="0.25">
      <c r="A507" s="54"/>
      <c r="B507" s="108"/>
      <c r="C507" s="45" t="s">
        <v>1549</v>
      </c>
      <c r="D507" s="45"/>
    </row>
    <row r="508" spans="1:4" x14ac:dyDescent="0.25">
      <c r="A508" s="54"/>
      <c r="B508" s="108"/>
      <c r="C508" s="45" t="s">
        <v>2620</v>
      </c>
      <c r="D508" s="45"/>
    </row>
    <row r="509" spans="1:4" x14ac:dyDescent="0.25">
      <c r="A509" s="54"/>
      <c r="B509" s="108"/>
      <c r="C509" s="45" t="s">
        <v>2621</v>
      </c>
      <c r="D509" s="45"/>
    </row>
    <row r="510" spans="1:4" x14ac:dyDescent="0.25">
      <c r="A510" s="54"/>
      <c r="B510" s="108"/>
      <c r="C510" s="45" t="s">
        <v>2622</v>
      </c>
      <c r="D510" s="45"/>
    </row>
    <row r="511" spans="1:4" x14ac:dyDescent="0.25">
      <c r="A511" s="54"/>
      <c r="B511" s="108"/>
      <c r="C511" s="45" t="s">
        <v>2623</v>
      </c>
      <c r="D511" s="45"/>
    </row>
    <row r="512" spans="1:4" x14ac:dyDescent="0.25">
      <c r="A512" s="54"/>
      <c r="B512" s="108"/>
      <c r="C512" s="45" t="s">
        <v>2406</v>
      </c>
      <c r="D512" s="45"/>
    </row>
    <row r="513" spans="1:4" x14ac:dyDescent="0.25">
      <c r="A513" s="54"/>
      <c r="B513" s="108"/>
      <c r="C513" s="45" t="s">
        <v>116</v>
      </c>
      <c r="D513" s="45"/>
    </row>
    <row r="514" spans="1:4" x14ac:dyDescent="0.25">
      <c r="A514" s="72"/>
      <c r="B514" s="58" t="s">
        <v>2624</v>
      </c>
      <c r="C514" s="47" t="s">
        <v>1677</v>
      </c>
      <c r="D514" s="47"/>
    </row>
    <row r="515" spans="1:4" x14ac:dyDescent="0.25">
      <c r="A515" s="73"/>
      <c r="B515" s="60"/>
      <c r="C515" s="47" t="s">
        <v>150</v>
      </c>
      <c r="D515" s="47"/>
    </row>
    <row r="516" spans="1:4" x14ac:dyDescent="0.25">
      <c r="A516" s="54"/>
      <c r="B516" s="108" t="s">
        <v>1566</v>
      </c>
      <c r="C516" s="45" t="s">
        <v>2625</v>
      </c>
      <c r="D516" s="45"/>
    </row>
    <row r="517" spans="1:4" x14ac:dyDescent="0.25">
      <c r="A517" s="54"/>
      <c r="B517" s="108"/>
      <c r="C517" s="45" t="s">
        <v>160</v>
      </c>
      <c r="D517" s="45"/>
    </row>
    <row r="518" spans="1:4" x14ac:dyDescent="0.25">
      <c r="A518" s="54"/>
      <c r="B518" s="108"/>
      <c r="C518" s="45" t="s">
        <v>498</v>
      </c>
      <c r="D518" s="45"/>
    </row>
    <row r="519" spans="1:4" x14ac:dyDescent="0.25">
      <c r="A519" s="54"/>
      <c r="B519" s="108"/>
      <c r="C519" s="45" t="s">
        <v>1579</v>
      </c>
      <c r="D519" s="45"/>
    </row>
    <row r="520" spans="1:4" x14ac:dyDescent="0.25">
      <c r="A520" s="106"/>
      <c r="B520" s="58" t="s">
        <v>2111</v>
      </c>
      <c r="C520" s="47" t="s">
        <v>2626</v>
      </c>
      <c r="D520" s="47"/>
    </row>
    <row r="521" spans="1:4" x14ac:dyDescent="0.25">
      <c r="A521" s="70"/>
      <c r="B521" s="59"/>
      <c r="C521" s="47" t="s">
        <v>2627</v>
      </c>
      <c r="D521" s="47"/>
    </row>
    <row r="522" spans="1:4" x14ac:dyDescent="0.25">
      <c r="A522" s="70"/>
      <c r="B522" s="59"/>
      <c r="C522" s="47" t="s">
        <v>2628</v>
      </c>
      <c r="D522" s="47"/>
    </row>
    <row r="523" spans="1:4" x14ac:dyDescent="0.25">
      <c r="A523" s="70"/>
      <c r="B523" s="59"/>
      <c r="C523" s="47" t="s">
        <v>2629</v>
      </c>
      <c r="D523" s="47"/>
    </row>
    <row r="524" spans="1:4" x14ac:dyDescent="0.25">
      <c r="A524" s="70"/>
      <c r="B524" s="59"/>
      <c r="C524" s="47" t="s">
        <v>2131</v>
      </c>
      <c r="D524" s="47"/>
    </row>
    <row r="525" spans="1:4" x14ac:dyDescent="0.25">
      <c r="A525" s="70"/>
      <c r="B525" s="59"/>
      <c r="C525" s="47" t="s">
        <v>2630</v>
      </c>
      <c r="D525" s="47"/>
    </row>
    <row r="526" spans="1:4" x14ac:dyDescent="0.25">
      <c r="A526" s="70"/>
      <c r="B526" s="59"/>
      <c r="C526" s="47" t="s">
        <v>2631</v>
      </c>
      <c r="D526" s="47"/>
    </row>
    <row r="527" spans="1:4" x14ac:dyDescent="0.25">
      <c r="A527" s="70"/>
      <c r="B527" s="59"/>
      <c r="C527" s="47" t="s">
        <v>2632</v>
      </c>
      <c r="D527" s="47"/>
    </row>
    <row r="528" spans="1:4" x14ac:dyDescent="0.25">
      <c r="A528" s="70"/>
      <c r="B528" s="59"/>
      <c r="C528" s="47" t="s">
        <v>1710</v>
      </c>
      <c r="D528" s="47"/>
    </row>
    <row r="529" spans="1:4" x14ac:dyDescent="0.25">
      <c r="A529" s="70"/>
      <c r="B529" s="59"/>
      <c r="C529" s="47" t="s">
        <v>2620</v>
      </c>
      <c r="D529" s="47"/>
    </row>
    <row r="530" spans="1:4" x14ac:dyDescent="0.25">
      <c r="B530" s="59"/>
      <c r="C530" s="47" t="s">
        <v>2633</v>
      </c>
      <c r="D530" s="47"/>
    </row>
    <row r="531" spans="1:4" x14ac:dyDescent="0.25">
      <c r="A531" s="70"/>
      <c r="B531" s="59"/>
      <c r="C531" s="47" t="s">
        <v>2634</v>
      </c>
      <c r="D531" s="47" t="s">
        <v>2635</v>
      </c>
    </row>
    <row r="532" spans="1:4" x14ac:dyDescent="0.25">
      <c r="A532" s="70"/>
      <c r="B532" s="59"/>
      <c r="C532" s="47" t="s">
        <v>2636</v>
      </c>
      <c r="D532" s="47" t="s">
        <v>2635</v>
      </c>
    </row>
    <row r="533" spans="1:4" x14ac:dyDescent="0.25">
      <c r="A533" s="70"/>
      <c r="B533" s="59"/>
      <c r="C533" s="47" t="s">
        <v>2637</v>
      </c>
      <c r="D533" s="47" t="s">
        <v>2635</v>
      </c>
    </row>
    <row r="534" spans="1:4" x14ac:dyDescent="0.25">
      <c r="A534" s="70"/>
      <c r="B534" s="59"/>
      <c r="C534" s="47" t="s">
        <v>2638</v>
      </c>
      <c r="D534" s="47"/>
    </row>
    <row r="535" spans="1:4" x14ac:dyDescent="0.25">
      <c r="A535" s="70"/>
      <c r="B535" s="59"/>
      <c r="C535" s="47" t="s">
        <v>2639</v>
      </c>
      <c r="D535" s="47"/>
    </row>
    <row r="536" spans="1:4" x14ac:dyDescent="0.25">
      <c r="A536" s="70"/>
      <c r="B536" s="59"/>
      <c r="C536" s="47" t="s">
        <v>2640</v>
      </c>
      <c r="D536" s="47"/>
    </row>
    <row r="537" spans="1:4" x14ac:dyDescent="0.25">
      <c r="A537" s="70"/>
      <c r="B537" s="59"/>
      <c r="C537" s="47" t="s">
        <v>2641</v>
      </c>
      <c r="D537" s="47"/>
    </row>
    <row r="538" spans="1:4" x14ac:dyDescent="0.25">
      <c r="A538" s="70"/>
      <c r="B538" s="59"/>
      <c r="C538" s="47" t="s">
        <v>2642</v>
      </c>
      <c r="D538" s="47"/>
    </row>
    <row r="539" spans="1:4" x14ac:dyDescent="0.25">
      <c r="A539" s="70"/>
      <c r="B539" s="59"/>
      <c r="C539" s="47" t="s">
        <v>2643</v>
      </c>
      <c r="D539" s="47"/>
    </row>
    <row r="540" spans="1:4" x14ac:dyDescent="0.25">
      <c r="A540" s="70"/>
      <c r="B540" s="59"/>
      <c r="C540" s="47" t="s">
        <v>2644</v>
      </c>
      <c r="D540" s="47"/>
    </row>
    <row r="541" spans="1:4" x14ac:dyDescent="0.25">
      <c r="A541" s="70"/>
      <c r="B541" s="59"/>
      <c r="C541" s="47" t="s">
        <v>2645</v>
      </c>
      <c r="D541" s="47"/>
    </row>
    <row r="542" spans="1:4" x14ac:dyDescent="0.25">
      <c r="A542" s="70"/>
      <c r="B542" s="59"/>
      <c r="C542" s="47" t="s">
        <v>2406</v>
      </c>
      <c r="D542" s="47"/>
    </row>
    <row r="543" spans="1:4" x14ac:dyDescent="0.25">
      <c r="A543" s="70"/>
      <c r="B543" s="59"/>
      <c r="C543" s="47" t="s">
        <v>116</v>
      </c>
      <c r="D543" s="48"/>
    </row>
    <row r="544" spans="1:4" x14ac:dyDescent="0.25">
      <c r="A544" s="76"/>
      <c r="B544" s="49" t="s">
        <v>2115</v>
      </c>
      <c r="C544" s="45" t="s">
        <v>1677</v>
      </c>
      <c r="D544" s="45"/>
    </row>
    <row r="545" spans="1:4" x14ac:dyDescent="0.25">
      <c r="A545" s="77"/>
      <c r="B545" s="107"/>
      <c r="C545" s="45" t="s">
        <v>150</v>
      </c>
      <c r="D545" s="45"/>
    </row>
    <row r="546" spans="1:4" x14ac:dyDescent="0.25">
      <c r="A546" s="70"/>
      <c r="B546" s="58" t="s">
        <v>2116</v>
      </c>
      <c r="C546" s="47" t="s">
        <v>2646</v>
      </c>
      <c r="D546" s="47"/>
    </row>
    <row r="547" spans="1:4" x14ac:dyDescent="0.25">
      <c r="A547" s="70"/>
      <c r="B547" s="59"/>
      <c r="C547" s="47" t="s">
        <v>2132</v>
      </c>
      <c r="D547" s="47"/>
    </row>
    <row r="548" spans="1:4" x14ac:dyDescent="0.25">
      <c r="A548" s="70"/>
      <c r="B548" s="59"/>
      <c r="C548" s="47" t="s">
        <v>2146</v>
      </c>
      <c r="D548" s="47"/>
    </row>
    <row r="549" spans="1:4" x14ac:dyDescent="0.25">
      <c r="A549" s="70"/>
      <c r="B549" s="59"/>
      <c r="C549" s="47" t="s">
        <v>2647</v>
      </c>
      <c r="D549" s="47"/>
    </row>
    <row r="550" spans="1:4" x14ac:dyDescent="0.25">
      <c r="A550" s="70"/>
      <c r="B550" s="59"/>
      <c r="C550" s="47" t="s">
        <v>2648</v>
      </c>
      <c r="D550" s="47"/>
    </row>
    <row r="551" spans="1:4" x14ac:dyDescent="0.25">
      <c r="A551" s="76"/>
      <c r="B551" s="49" t="s">
        <v>2118</v>
      </c>
      <c r="C551" s="45" t="s">
        <v>1677</v>
      </c>
      <c r="D551" s="45"/>
    </row>
    <row r="552" spans="1:4" x14ac:dyDescent="0.25">
      <c r="A552" s="77"/>
      <c r="B552" s="107"/>
      <c r="C552" s="45" t="s">
        <v>150</v>
      </c>
      <c r="D552" s="45"/>
    </row>
    <row r="553" spans="1:4" x14ac:dyDescent="0.25">
      <c r="A553" s="55"/>
      <c r="B553" s="58" t="s">
        <v>2649</v>
      </c>
      <c r="C553" s="47" t="s">
        <v>2650</v>
      </c>
      <c r="D553" s="47"/>
    </row>
    <row r="554" spans="1:4" x14ac:dyDescent="0.25">
      <c r="A554" s="56"/>
      <c r="B554" s="56"/>
      <c r="C554" s="47" t="s">
        <v>2651</v>
      </c>
      <c r="D554" s="47"/>
    </row>
    <row r="555" spans="1:4" x14ac:dyDescent="0.25">
      <c r="A555" s="56"/>
      <c r="B555" s="56"/>
      <c r="C555" s="47" t="s">
        <v>2652</v>
      </c>
      <c r="D555" s="47"/>
    </row>
    <row r="556" spans="1:4" x14ac:dyDescent="0.25">
      <c r="A556" s="56"/>
      <c r="B556" s="56"/>
      <c r="C556" s="47" t="s">
        <v>2653</v>
      </c>
      <c r="D556" s="47"/>
    </row>
    <row r="557" spans="1:4" x14ac:dyDescent="0.25">
      <c r="A557" s="56"/>
      <c r="B557" s="56"/>
      <c r="C557" s="47" t="s">
        <v>2654</v>
      </c>
      <c r="D557" s="47"/>
    </row>
    <row r="558" spans="1:4" x14ac:dyDescent="0.25">
      <c r="A558" s="56"/>
      <c r="B558" s="56"/>
      <c r="C558" s="47" t="s">
        <v>2655</v>
      </c>
      <c r="D558" s="47"/>
    </row>
    <row r="559" spans="1:4" x14ac:dyDescent="0.25">
      <c r="A559" s="56"/>
      <c r="B559" s="56"/>
      <c r="C559" s="47" t="s">
        <v>2656</v>
      </c>
      <c r="D559" s="47"/>
    </row>
    <row r="560" spans="1:4" x14ac:dyDescent="0.25">
      <c r="A560" s="56"/>
      <c r="B560" s="56"/>
      <c r="C560" s="47" t="s">
        <v>2657</v>
      </c>
      <c r="D560" s="47"/>
    </row>
    <row r="561" spans="1:4" x14ac:dyDescent="0.25">
      <c r="A561" s="56"/>
      <c r="B561" s="56"/>
      <c r="C561" s="47" t="s">
        <v>2658</v>
      </c>
      <c r="D561" s="47"/>
    </row>
    <row r="562" spans="1:4" x14ac:dyDescent="0.25">
      <c r="A562" s="56"/>
      <c r="B562" s="56"/>
      <c r="C562" s="47" t="s">
        <v>2659</v>
      </c>
      <c r="D562" s="47"/>
    </row>
    <row r="563" spans="1:4" x14ac:dyDescent="0.25">
      <c r="A563" s="56"/>
      <c r="B563" s="56"/>
      <c r="C563" s="47" t="s">
        <v>2660</v>
      </c>
      <c r="D563" s="47"/>
    </row>
    <row r="564" spans="1:4" x14ac:dyDescent="0.25">
      <c r="A564" s="56"/>
      <c r="B564" s="56"/>
      <c r="C564" s="47" t="s">
        <v>2661</v>
      </c>
      <c r="D564" s="47"/>
    </row>
    <row r="565" spans="1:4" x14ac:dyDescent="0.25">
      <c r="A565" s="56"/>
      <c r="B565" s="56"/>
      <c r="C565" s="47" t="s">
        <v>2662</v>
      </c>
      <c r="D565" s="47"/>
    </row>
    <row r="566" spans="1:4" x14ac:dyDescent="0.25">
      <c r="A566" s="56"/>
      <c r="B566" s="56"/>
      <c r="C566" s="47" t="s">
        <v>2663</v>
      </c>
      <c r="D566" s="47"/>
    </row>
    <row r="567" spans="1:4" x14ac:dyDescent="0.25">
      <c r="A567" s="56"/>
      <c r="B567" s="56"/>
      <c r="C567" s="47" t="s">
        <v>2664</v>
      </c>
      <c r="D567" s="47"/>
    </row>
    <row r="568" spans="1:4" x14ac:dyDescent="0.25">
      <c r="A568" s="56"/>
      <c r="B568" s="56"/>
      <c r="C568" s="47" t="s">
        <v>2665</v>
      </c>
      <c r="D568" s="47"/>
    </row>
    <row r="569" spans="1:4" x14ac:dyDescent="0.25">
      <c r="A569" s="56"/>
      <c r="B569" s="56"/>
      <c r="C569" s="47" t="s">
        <v>2666</v>
      </c>
      <c r="D569" s="47"/>
    </row>
    <row r="570" spans="1:4" x14ac:dyDescent="0.25">
      <c r="A570" s="56"/>
      <c r="B570" s="56"/>
      <c r="C570" s="47" t="s">
        <v>2667</v>
      </c>
      <c r="D570" s="47"/>
    </row>
    <row r="571" spans="1:4" x14ac:dyDescent="0.25">
      <c r="A571" s="56"/>
      <c r="B571" s="56"/>
      <c r="C571" s="47" t="s">
        <v>2668</v>
      </c>
      <c r="D571" s="47"/>
    </row>
    <row r="572" spans="1:4" x14ac:dyDescent="0.25">
      <c r="A572" s="56"/>
      <c r="B572" s="56"/>
      <c r="C572" s="47" t="s">
        <v>2669</v>
      </c>
      <c r="D572" s="47"/>
    </row>
    <row r="573" spans="1:4" x14ac:dyDescent="0.25">
      <c r="A573" s="56"/>
      <c r="B573" s="56"/>
      <c r="C573" s="47" t="s">
        <v>2670</v>
      </c>
      <c r="D573" s="47"/>
    </row>
    <row r="574" spans="1:4" x14ac:dyDescent="0.25">
      <c r="A574" s="56"/>
      <c r="B574" s="56"/>
      <c r="C574" s="47" t="s">
        <v>2671</v>
      </c>
      <c r="D574" s="47"/>
    </row>
    <row r="575" spans="1:4" x14ac:dyDescent="0.25">
      <c r="A575" s="56"/>
      <c r="B575" s="56"/>
      <c r="C575" s="47" t="s">
        <v>2672</v>
      </c>
      <c r="D575" s="47"/>
    </row>
    <row r="576" spans="1:4" x14ac:dyDescent="0.25">
      <c r="A576" s="56"/>
      <c r="B576" s="56"/>
      <c r="C576" s="47" t="s">
        <v>2673</v>
      </c>
      <c r="D576" s="47"/>
    </row>
    <row r="577" spans="1:5" x14ac:dyDescent="0.25">
      <c r="A577" s="56"/>
      <c r="B577" s="56"/>
      <c r="C577" s="47" t="s">
        <v>2674</v>
      </c>
      <c r="D577" s="47"/>
    </row>
    <row r="578" spans="1:5" x14ac:dyDescent="0.25">
      <c r="A578" s="56"/>
      <c r="B578" s="56"/>
      <c r="C578" s="47" t="s">
        <v>2675</v>
      </c>
      <c r="D578" s="47"/>
    </row>
    <row r="579" spans="1:5" x14ac:dyDescent="0.25">
      <c r="A579" s="56"/>
      <c r="B579" s="56"/>
      <c r="C579" s="47" t="s">
        <v>2676</v>
      </c>
      <c r="D579" s="47"/>
    </row>
    <row r="580" spans="1:5" x14ac:dyDescent="0.25">
      <c r="A580" s="56"/>
      <c r="B580" s="56"/>
      <c r="C580" s="47" t="s">
        <v>2677</v>
      </c>
      <c r="D580" s="47"/>
      <c r="E580" t="s">
        <v>2209</v>
      </c>
    </row>
    <row r="581" spans="1:5" x14ac:dyDescent="0.25">
      <c r="A581" s="56"/>
      <c r="B581" s="56"/>
      <c r="C581" s="47" t="s">
        <v>2678</v>
      </c>
      <c r="D581" s="47"/>
      <c r="E581" t="s">
        <v>2209</v>
      </c>
    </row>
    <row r="582" spans="1:5" x14ac:dyDescent="0.25">
      <c r="A582" s="56"/>
      <c r="B582" s="56"/>
      <c r="C582" s="47" t="s">
        <v>2679</v>
      </c>
      <c r="D582" s="47"/>
    </row>
    <row r="583" spans="1:5" x14ac:dyDescent="0.25">
      <c r="A583" s="56"/>
      <c r="B583" s="56"/>
      <c r="C583" s="47" t="s">
        <v>2680</v>
      </c>
      <c r="D583" s="47"/>
    </row>
    <row r="584" spans="1:5" x14ac:dyDescent="0.25">
      <c r="A584" s="56"/>
      <c r="B584" s="56"/>
      <c r="C584" s="47" t="s">
        <v>2681</v>
      </c>
      <c r="D584" s="47"/>
    </row>
    <row r="585" spans="1:5" x14ac:dyDescent="0.25">
      <c r="A585" s="56"/>
      <c r="B585" s="56"/>
      <c r="C585" s="47" t="s">
        <v>2682</v>
      </c>
      <c r="D585" s="47"/>
    </row>
    <row r="586" spans="1:5" x14ac:dyDescent="0.25">
      <c r="A586" s="56"/>
      <c r="B586" s="56"/>
      <c r="C586" s="47" t="s">
        <v>2683</v>
      </c>
      <c r="D586" s="47"/>
    </row>
    <row r="587" spans="1:5" x14ac:dyDescent="0.25">
      <c r="A587" s="56"/>
      <c r="B587" s="56"/>
      <c r="C587" s="47" t="s">
        <v>2684</v>
      </c>
      <c r="D587" s="47"/>
    </row>
    <row r="588" spans="1:5" x14ac:dyDescent="0.25">
      <c r="A588" s="56"/>
      <c r="B588" s="56"/>
      <c r="C588" s="47" t="s">
        <v>2685</v>
      </c>
      <c r="D588" s="47"/>
    </row>
    <row r="589" spans="1:5" x14ac:dyDescent="0.25">
      <c r="A589" s="56"/>
      <c r="B589" s="56"/>
      <c r="C589" s="47" t="s">
        <v>2686</v>
      </c>
      <c r="D589" s="47"/>
    </row>
    <row r="590" spans="1:5" x14ac:dyDescent="0.25">
      <c r="A590" s="56"/>
      <c r="B590" s="56"/>
      <c r="C590" s="47" t="s">
        <v>2687</v>
      </c>
      <c r="D590" s="47"/>
    </row>
    <row r="591" spans="1:5" x14ac:dyDescent="0.25">
      <c r="A591" s="57"/>
      <c r="B591" s="57"/>
      <c r="C591" s="47" t="s">
        <v>2688</v>
      </c>
      <c r="D591" s="47"/>
    </row>
    <row r="592" spans="1:5" x14ac:dyDescent="0.25">
      <c r="A592" s="54"/>
      <c r="B592" s="108" t="s">
        <v>2109</v>
      </c>
      <c r="C592" s="45" t="s">
        <v>2129</v>
      </c>
      <c r="D592" s="45"/>
    </row>
    <row r="593" spans="1:4" x14ac:dyDescent="0.25">
      <c r="A593" s="54"/>
      <c r="B593" s="108"/>
      <c r="C593" s="45" t="s">
        <v>2689</v>
      </c>
      <c r="D593" s="45"/>
    </row>
    <row r="594" spans="1:4" x14ac:dyDescent="0.25">
      <c r="A594" s="54"/>
      <c r="B594" s="108"/>
      <c r="C594" s="45" t="s">
        <v>116</v>
      </c>
      <c r="D594" s="45"/>
    </row>
    <row r="595" spans="1:4" x14ac:dyDescent="0.25">
      <c r="A595" s="58"/>
      <c r="B595" s="64" t="s">
        <v>138</v>
      </c>
      <c r="C595" s="47" t="s">
        <v>1677</v>
      </c>
      <c r="D595" s="47"/>
    </row>
    <row r="596" spans="1:4" x14ac:dyDescent="0.25">
      <c r="A596" s="109"/>
      <c r="B596" s="111"/>
      <c r="C596" s="110" t="s">
        <v>150</v>
      </c>
      <c r="D596" s="47"/>
    </row>
    <row r="597" spans="1:4" x14ac:dyDescent="0.25">
      <c r="A597" s="104"/>
      <c r="B597" s="104" t="s">
        <v>1753</v>
      </c>
      <c r="C597" s="45" t="s">
        <v>2690</v>
      </c>
      <c r="D597" s="45"/>
    </row>
    <row r="598" spans="1:4" x14ac:dyDescent="0.25">
      <c r="A598" s="54"/>
      <c r="B598" s="54"/>
      <c r="C598" s="45" t="s">
        <v>1814</v>
      </c>
      <c r="D598" s="45"/>
    </row>
    <row r="599" spans="1:4" x14ac:dyDescent="0.25">
      <c r="A599" s="54"/>
      <c r="B599" s="54"/>
      <c r="C599" s="45" t="s">
        <v>2691</v>
      </c>
      <c r="D599" s="45"/>
    </row>
    <row r="600" spans="1:4" x14ac:dyDescent="0.25">
      <c r="A600" s="54"/>
      <c r="B600" s="54"/>
      <c r="C600" s="45" t="s">
        <v>2692</v>
      </c>
      <c r="D600" s="45"/>
    </row>
    <row r="601" spans="1:4" x14ac:dyDescent="0.25">
      <c r="A601" s="54"/>
      <c r="B601" s="54"/>
      <c r="C601" s="45" t="s">
        <v>1980</v>
      </c>
      <c r="D601" s="45"/>
    </row>
    <row r="602" spans="1:4" x14ac:dyDescent="0.25">
      <c r="A602" s="54"/>
      <c r="B602" s="54"/>
      <c r="C602" s="45" t="s">
        <v>2693</v>
      </c>
      <c r="D602" s="45"/>
    </row>
    <row r="603" spans="1:4" x14ac:dyDescent="0.25">
      <c r="A603" s="54"/>
      <c r="B603" s="54"/>
      <c r="C603" s="45" t="s">
        <v>1837</v>
      </c>
      <c r="D603" s="45"/>
    </row>
    <row r="604" spans="1:4" x14ac:dyDescent="0.25">
      <c r="A604" s="54"/>
      <c r="B604" s="54"/>
      <c r="C604" s="45" t="s">
        <v>1809</v>
      </c>
      <c r="D604" s="45"/>
    </row>
    <row r="605" spans="1:4" x14ac:dyDescent="0.25">
      <c r="A605" s="54"/>
      <c r="B605" s="54"/>
      <c r="C605" s="45" t="s">
        <v>2694</v>
      </c>
      <c r="D605" s="45"/>
    </row>
    <row r="606" spans="1:4" x14ac:dyDescent="0.25">
      <c r="A606" s="54"/>
      <c r="B606" s="54"/>
      <c r="C606" s="45" t="s">
        <v>1975</v>
      </c>
      <c r="D606" s="45"/>
    </row>
    <row r="607" spans="1:4" x14ac:dyDescent="0.25">
      <c r="A607" s="54"/>
      <c r="B607" s="54"/>
      <c r="C607" s="45" t="s">
        <v>2695</v>
      </c>
      <c r="D607" s="45"/>
    </row>
    <row r="608" spans="1:4" x14ac:dyDescent="0.25">
      <c r="A608" s="54"/>
      <c r="B608" s="54"/>
      <c r="C608" s="45" t="s">
        <v>2696</v>
      </c>
      <c r="D608" s="45"/>
    </row>
    <row r="609" spans="1:5" x14ac:dyDescent="0.25">
      <c r="A609" s="54"/>
      <c r="B609" s="54"/>
      <c r="C609" s="45" t="s">
        <v>2697</v>
      </c>
      <c r="D609" s="45"/>
    </row>
    <row r="610" spans="1:5" x14ac:dyDescent="0.25">
      <c r="A610" s="54"/>
      <c r="B610" s="54"/>
      <c r="C610" s="45" t="s">
        <v>1821</v>
      </c>
      <c r="D610" s="45"/>
    </row>
    <row r="611" spans="1:5" x14ac:dyDescent="0.25">
      <c r="A611" s="54"/>
      <c r="B611" s="54"/>
      <c r="C611" s="45" t="s">
        <v>2698</v>
      </c>
      <c r="D611" s="45"/>
    </row>
    <row r="612" spans="1:5" x14ac:dyDescent="0.25">
      <c r="A612" s="54"/>
      <c r="B612" s="54"/>
      <c r="C612" s="45" t="s">
        <v>1775</v>
      </c>
      <c r="D612" s="45"/>
    </row>
    <row r="613" spans="1:5" x14ac:dyDescent="0.25">
      <c r="A613" s="54"/>
      <c r="B613" s="54"/>
      <c r="C613" s="45" t="s">
        <v>2699</v>
      </c>
      <c r="D613" s="45"/>
    </row>
    <row r="614" spans="1:5" x14ac:dyDescent="0.25">
      <c r="A614" s="54"/>
      <c r="B614" s="54"/>
      <c r="C614" s="45" t="s">
        <v>1792</v>
      </c>
      <c r="D614" s="45"/>
    </row>
    <row r="615" spans="1:5" x14ac:dyDescent="0.25">
      <c r="A615" s="54"/>
      <c r="B615" s="54"/>
      <c r="C615" s="45" t="s">
        <v>2700</v>
      </c>
      <c r="D615" s="45"/>
    </row>
    <row r="616" spans="1:5" x14ac:dyDescent="0.25">
      <c r="A616" s="54"/>
      <c r="B616" s="54"/>
      <c r="C616" s="45" t="s">
        <v>1761</v>
      </c>
      <c r="D616" s="45"/>
    </row>
    <row r="617" spans="1:5" x14ac:dyDescent="0.25">
      <c r="A617" s="54"/>
      <c r="B617" s="54"/>
      <c r="C617" s="45" t="s">
        <v>2701</v>
      </c>
      <c r="D617" s="45"/>
    </row>
    <row r="618" spans="1:5" x14ac:dyDescent="0.25">
      <c r="A618" s="54"/>
      <c r="B618" s="54"/>
      <c r="C618" s="45" t="s">
        <v>1768</v>
      </c>
      <c r="D618" s="45"/>
    </row>
    <row r="619" spans="1:5" x14ac:dyDescent="0.25">
      <c r="A619" s="54"/>
      <c r="B619" s="54"/>
      <c r="C619" s="45" t="s">
        <v>2702</v>
      </c>
      <c r="D619" s="45"/>
    </row>
    <row r="620" spans="1:5" x14ac:dyDescent="0.25">
      <c r="A620" s="54"/>
      <c r="B620" s="54"/>
      <c r="C620" s="45" t="s">
        <v>1781</v>
      </c>
      <c r="D620" s="45"/>
    </row>
    <row r="621" spans="1:5" x14ac:dyDescent="0.25">
      <c r="A621" s="54"/>
      <c r="B621" s="54"/>
      <c r="C621" s="45" t="s">
        <v>2703</v>
      </c>
      <c r="D621" s="45"/>
      <c r="E621" t="s">
        <v>2209</v>
      </c>
    </row>
    <row r="622" spans="1:5" x14ac:dyDescent="0.25">
      <c r="A622" s="58"/>
      <c r="B622" s="58" t="s">
        <v>2162</v>
      </c>
      <c r="C622" s="47" t="s">
        <v>2704</v>
      </c>
      <c r="D622" s="47"/>
    </row>
    <row r="623" spans="1:5" x14ac:dyDescent="0.25">
      <c r="A623" s="59"/>
      <c r="B623" s="59"/>
      <c r="C623" s="47" t="s">
        <v>2705</v>
      </c>
      <c r="D623" s="47"/>
    </row>
    <row r="624" spans="1:5" x14ac:dyDescent="0.25">
      <c r="A624" s="59"/>
      <c r="B624" s="59"/>
      <c r="C624" s="47" t="s">
        <v>2706</v>
      </c>
      <c r="D624" s="47"/>
    </row>
    <row r="625" spans="1:5" x14ac:dyDescent="0.25">
      <c r="A625" s="59"/>
      <c r="B625" s="59"/>
      <c r="C625" s="47" t="s">
        <v>2707</v>
      </c>
      <c r="D625" s="47"/>
    </row>
    <row r="626" spans="1:5" x14ac:dyDescent="0.25">
      <c r="A626" s="59"/>
      <c r="B626" s="59"/>
      <c r="C626" s="47" t="s">
        <v>2708</v>
      </c>
      <c r="D626" s="47"/>
      <c r="E626" t="s">
        <v>2209</v>
      </c>
    </row>
    <row r="627" spans="1:5" x14ac:dyDescent="0.25">
      <c r="A627" s="59"/>
      <c r="B627" s="59"/>
      <c r="C627" s="47" t="s">
        <v>2709</v>
      </c>
      <c r="D627" s="47"/>
    </row>
    <row r="628" spans="1:5" x14ac:dyDescent="0.25">
      <c r="A628" s="59"/>
      <c r="B628" s="59"/>
      <c r="C628" s="47" t="s">
        <v>2710</v>
      </c>
      <c r="D628" s="47"/>
    </row>
    <row r="629" spans="1:5" x14ac:dyDescent="0.25">
      <c r="A629" s="59"/>
      <c r="B629" s="59"/>
      <c r="C629" s="47" t="s">
        <v>300</v>
      </c>
      <c r="D629" s="47"/>
    </row>
    <row r="630" spans="1:5" x14ac:dyDescent="0.25">
      <c r="A630" s="59"/>
      <c r="B630" s="59"/>
      <c r="C630" s="47" t="s">
        <v>2711</v>
      </c>
      <c r="D630" s="47"/>
    </row>
    <row r="631" spans="1:5" x14ac:dyDescent="0.25">
      <c r="A631" s="59"/>
      <c r="B631" s="59"/>
      <c r="C631" s="47" t="s">
        <v>2712</v>
      </c>
      <c r="D631" s="47"/>
    </row>
    <row r="632" spans="1:5" x14ac:dyDescent="0.25">
      <c r="A632" s="59"/>
      <c r="B632" s="59"/>
      <c r="C632" s="47" t="s">
        <v>2713</v>
      </c>
      <c r="D632" s="47"/>
    </row>
    <row r="633" spans="1:5" x14ac:dyDescent="0.25">
      <c r="A633" s="60"/>
      <c r="B633" s="60"/>
      <c r="C633" s="47" t="s">
        <v>116</v>
      </c>
      <c r="D633" s="47"/>
    </row>
    <row r="634" spans="1:5" x14ac:dyDescent="0.25">
      <c r="A634" s="54"/>
      <c r="B634" s="108" t="s">
        <v>2163</v>
      </c>
      <c r="C634" s="45" t="s">
        <v>2714</v>
      </c>
      <c r="D634" s="45" t="s">
        <v>2715</v>
      </c>
    </row>
    <row r="635" spans="1:5" x14ac:dyDescent="0.25">
      <c r="A635" s="54"/>
      <c r="B635" s="108"/>
      <c r="C635" s="45" t="s">
        <v>2716</v>
      </c>
      <c r="D635" s="45" t="s">
        <v>2717</v>
      </c>
    </row>
    <row r="636" spans="1:5" x14ac:dyDescent="0.25">
      <c r="A636" s="54"/>
      <c r="B636" s="108"/>
      <c r="C636" s="45" t="s">
        <v>2718</v>
      </c>
      <c r="D636" s="45" t="s">
        <v>2719</v>
      </c>
    </row>
    <row r="637" spans="1:5" x14ac:dyDescent="0.25">
      <c r="A637" s="54"/>
      <c r="B637" s="108"/>
      <c r="C637" s="45" t="s">
        <v>2720</v>
      </c>
      <c r="D637" s="45" t="s">
        <v>2721</v>
      </c>
    </row>
    <row r="638" spans="1:5" x14ac:dyDescent="0.25">
      <c r="A638" s="54"/>
      <c r="B638" s="108"/>
      <c r="C638" s="45" t="s">
        <v>2722</v>
      </c>
      <c r="D638" s="45" t="s">
        <v>2723</v>
      </c>
    </row>
    <row r="639" spans="1:5" x14ac:dyDescent="0.25">
      <c r="A639" s="54"/>
      <c r="B639" s="108"/>
      <c r="C639" s="45" t="s">
        <v>2724</v>
      </c>
      <c r="D639" s="45" t="s">
        <v>2725</v>
      </c>
    </row>
    <row r="640" spans="1:5" x14ac:dyDescent="0.25">
      <c r="A640" s="54"/>
      <c r="B640" s="108"/>
      <c r="C640" s="45" t="s">
        <v>2726</v>
      </c>
      <c r="D640" s="45" t="s">
        <v>2727</v>
      </c>
    </row>
    <row r="641" spans="1:4" x14ac:dyDescent="0.25">
      <c r="A641" s="54"/>
      <c r="B641" s="108"/>
      <c r="C641" s="45" t="s">
        <v>2728</v>
      </c>
      <c r="D641" s="45" t="s">
        <v>2728</v>
      </c>
    </row>
    <row r="642" spans="1:4" x14ac:dyDescent="0.25">
      <c r="A642" s="54"/>
      <c r="B642" s="108"/>
      <c r="C642" s="45" t="s">
        <v>116</v>
      </c>
      <c r="D642" s="45"/>
    </row>
    <row r="643" spans="1:4" x14ac:dyDescent="0.25">
      <c r="A643" s="61"/>
      <c r="B643" s="61" t="s">
        <v>2729</v>
      </c>
      <c r="C643" s="47" t="s">
        <v>2730</v>
      </c>
      <c r="D643" s="47" t="s">
        <v>2731</v>
      </c>
    </row>
    <row r="644" spans="1:4" x14ac:dyDescent="0.25">
      <c r="A644" s="62"/>
      <c r="B644" s="62"/>
      <c r="C644" s="47" t="s">
        <v>2732</v>
      </c>
      <c r="D644" s="47" t="s">
        <v>2733</v>
      </c>
    </row>
    <row r="645" spans="1:4" x14ac:dyDescent="0.25">
      <c r="A645" s="62"/>
      <c r="B645" s="62"/>
      <c r="C645" s="47" t="s">
        <v>2734</v>
      </c>
      <c r="D645" s="47" t="s">
        <v>2735</v>
      </c>
    </row>
    <row r="646" spans="1:4" x14ac:dyDescent="0.25">
      <c r="A646" s="62"/>
      <c r="B646" s="62"/>
      <c r="C646" s="47" t="s">
        <v>2736</v>
      </c>
      <c r="D646" s="47" t="s">
        <v>2737</v>
      </c>
    </row>
    <row r="647" spans="1:4" x14ac:dyDescent="0.25">
      <c r="A647" s="62"/>
      <c r="B647" s="62"/>
      <c r="C647" s="47" t="s">
        <v>2738</v>
      </c>
      <c r="D647" s="47"/>
    </row>
    <row r="648" spans="1:4" x14ac:dyDescent="0.25">
      <c r="A648" s="63"/>
      <c r="B648" s="63"/>
      <c r="C648" s="47" t="s">
        <v>116</v>
      </c>
      <c r="D648" s="47"/>
    </row>
    <row r="649" spans="1:4" x14ac:dyDescent="0.25">
      <c r="A649" s="54"/>
      <c r="B649" s="108" t="s">
        <v>1571</v>
      </c>
      <c r="C649" s="45" t="s">
        <v>1669</v>
      </c>
      <c r="D649" s="45"/>
    </row>
    <row r="650" spans="1:4" x14ac:dyDescent="0.25">
      <c r="A650" s="54"/>
      <c r="B650" s="108"/>
      <c r="C650" s="45" t="s">
        <v>1763</v>
      </c>
      <c r="D650" s="45"/>
    </row>
    <row r="651" spans="1:4" x14ac:dyDescent="0.25">
      <c r="A651" s="54"/>
      <c r="B651" s="108"/>
      <c r="C651" s="45" t="s">
        <v>1582</v>
      </c>
      <c r="D651" s="45"/>
    </row>
    <row r="652" spans="1:4" x14ac:dyDescent="0.25">
      <c r="A652" s="54"/>
      <c r="B652" s="108"/>
      <c r="C652" s="45" t="s">
        <v>1799</v>
      </c>
      <c r="D652" s="45"/>
    </row>
    <row r="653" spans="1:4" x14ac:dyDescent="0.25">
      <c r="A653" s="54"/>
      <c r="B653" s="108"/>
      <c r="C653" s="45" t="s">
        <v>116</v>
      </c>
      <c r="D653" s="45"/>
    </row>
    <row r="654" spans="1:4" x14ac:dyDescent="0.25">
      <c r="A654" s="61"/>
      <c r="B654" s="61" t="s">
        <v>1572</v>
      </c>
      <c r="C654" s="47" t="s">
        <v>1670</v>
      </c>
      <c r="D654" s="47"/>
    </row>
    <row r="655" spans="1:4" x14ac:dyDescent="0.25">
      <c r="A655" s="62"/>
      <c r="B655" s="62"/>
      <c r="C655" s="47" t="s">
        <v>1583</v>
      </c>
      <c r="D655" s="47"/>
    </row>
    <row r="656" spans="1:4" x14ac:dyDescent="0.25">
      <c r="A656" s="54"/>
      <c r="B656" s="108" t="s">
        <v>22</v>
      </c>
      <c r="C656" s="45" t="s">
        <v>36</v>
      </c>
      <c r="D656" s="45"/>
    </row>
    <row r="657" spans="1:4" x14ac:dyDescent="0.25">
      <c r="A657" s="54"/>
      <c r="B657" s="108"/>
      <c r="C657" s="45" t="s">
        <v>2739</v>
      </c>
      <c r="D657" s="45"/>
    </row>
    <row r="658" spans="1:4" x14ac:dyDescent="0.25">
      <c r="A658" s="61"/>
      <c r="B658" s="61" t="s">
        <v>2062</v>
      </c>
      <c r="C658" s="47" t="s">
        <v>2740</v>
      </c>
      <c r="D658" s="47"/>
    </row>
    <row r="659" spans="1:4" x14ac:dyDescent="0.25">
      <c r="A659" s="62"/>
      <c r="B659" s="62"/>
      <c r="C659" s="47" t="s">
        <v>2741</v>
      </c>
      <c r="D659" s="47"/>
    </row>
    <row r="660" spans="1:4" x14ac:dyDescent="0.25">
      <c r="A660" s="62"/>
      <c r="B660" s="62"/>
      <c r="C660" s="47" t="s">
        <v>2742</v>
      </c>
      <c r="D660" s="47"/>
    </row>
    <row r="661" spans="1:4" x14ac:dyDescent="0.25">
      <c r="A661" s="62"/>
      <c r="B661" s="62"/>
      <c r="C661" s="47" t="s">
        <v>2743</v>
      </c>
      <c r="D661" s="47"/>
    </row>
    <row r="662" spans="1:4" x14ac:dyDescent="0.25">
      <c r="A662" s="62"/>
      <c r="B662" s="62"/>
      <c r="C662" s="47" t="s">
        <v>2744</v>
      </c>
      <c r="D662" s="47"/>
    </row>
    <row r="663" spans="1:4" x14ac:dyDescent="0.25">
      <c r="A663" s="62"/>
      <c r="B663" s="62"/>
      <c r="C663" s="47" t="s">
        <v>2745</v>
      </c>
      <c r="D663" s="47"/>
    </row>
    <row r="664" spans="1:4" x14ac:dyDescent="0.25">
      <c r="A664" s="62"/>
      <c r="B664" s="62"/>
      <c r="C664" s="47" t="s">
        <v>116</v>
      </c>
      <c r="D664" s="47"/>
    </row>
    <row r="665" spans="1:4" x14ac:dyDescent="0.25">
      <c r="A665" s="63"/>
      <c r="B665" s="63"/>
      <c r="C665" s="47" t="s">
        <v>2081</v>
      </c>
      <c r="D665" s="47"/>
    </row>
    <row r="666" spans="1:4" x14ac:dyDescent="0.25">
      <c r="A666" s="54"/>
      <c r="B666" s="108" t="s">
        <v>2063</v>
      </c>
      <c r="C666" s="45" t="s">
        <v>2082</v>
      </c>
      <c r="D666" s="45"/>
    </row>
    <row r="667" spans="1:4" x14ac:dyDescent="0.25">
      <c r="A667" s="54"/>
      <c r="B667" s="108"/>
      <c r="C667" s="45" t="s">
        <v>2746</v>
      </c>
      <c r="D667" s="45"/>
    </row>
    <row r="668" spans="1:4" x14ac:dyDescent="0.25">
      <c r="A668" s="61"/>
      <c r="B668" s="61" t="s">
        <v>136</v>
      </c>
      <c r="C668" s="47" t="s">
        <v>2747</v>
      </c>
      <c r="D668" s="47"/>
    </row>
    <row r="669" spans="1:4" x14ac:dyDescent="0.25">
      <c r="A669" s="62"/>
      <c r="B669" s="62"/>
      <c r="C669" s="47" t="s">
        <v>2748</v>
      </c>
      <c r="D669" s="47"/>
    </row>
    <row r="670" spans="1:4" x14ac:dyDescent="0.25">
      <c r="A670" s="62"/>
      <c r="B670" s="62"/>
      <c r="C670" s="47" t="s">
        <v>2749</v>
      </c>
      <c r="D670" s="47"/>
    </row>
    <row r="671" spans="1:4" x14ac:dyDescent="0.25">
      <c r="A671" s="62"/>
      <c r="B671" s="62"/>
      <c r="C671" s="47" t="s">
        <v>2750</v>
      </c>
      <c r="D671" s="47"/>
    </row>
    <row r="672" spans="1:4" x14ac:dyDescent="0.25">
      <c r="A672" s="62"/>
      <c r="B672" s="62"/>
      <c r="C672" s="47" t="s">
        <v>2751</v>
      </c>
      <c r="D672" s="47"/>
    </row>
    <row r="673" spans="1:4" x14ac:dyDescent="0.25">
      <c r="A673" s="62"/>
      <c r="B673" s="62"/>
      <c r="C673" s="47" t="s">
        <v>2752</v>
      </c>
      <c r="D673" s="47"/>
    </row>
    <row r="674" spans="1:4" x14ac:dyDescent="0.25">
      <c r="A674" s="62"/>
      <c r="B674" s="62"/>
      <c r="C674" s="47" t="s">
        <v>1580</v>
      </c>
      <c r="D674" s="47"/>
    </row>
    <row r="675" spans="1:4" x14ac:dyDescent="0.25">
      <c r="A675" s="62"/>
      <c r="B675" s="62"/>
      <c r="C675" s="47" t="s">
        <v>2753</v>
      </c>
      <c r="D675" s="47"/>
    </row>
    <row r="676" spans="1:4" x14ac:dyDescent="0.25">
      <c r="A676" s="62"/>
      <c r="B676" s="62"/>
      <c r="C676" s="47" t="s">
        <v>2754</v>
      </c>
      <c r="D676" s="47"/>
    </row>
    <row r="677" spans="1:4" x14ac:dyDescent="0.25">
      <c r="A677" s="62"/>
      <c r="B677" s="62"/>
      <c r="C677" s="47" t="s">
        <v>2755</v>
      </c>
      <c r="D677" s="47"/>
    </row>
    <row r="678" spans="1:4" x14ac:dyDescent="0.25">
      <c r="A678" s="62"/>
      <c r="B678" s="62"/>
      <c r="C678" s="47" t="s">
        <v>1781</v>
      </c>
      <c r="D678" s="47"/>
    </row>
    <row r="679" spans="1:4" x14ac:dyDescent="0.25">
      <c r="A679" s="63"/>
      <c r="B679" s="63"/>
      <c r="C679" s="47" t="s">
        <v>2081</v>
      </c>
      <c r="D679" s="47"/>
    </row>
    <row r="680" spans="1:4" x14ac:dyDescent="0.25">
      <c r="A680" s="83"/>
      <c r="B680" s="83" t="s">
        <v>2066</v>
      </c>
      <c r="C680" s="45" t="s">
        <v>2740</v>
      </c>
      <c r="D680" s="45"/>
    </row>
    <row r="681" spans="1:4" x14ac:dyDescent="0.25">
      <c r="A681" s="85"/>
      <c r="B681" s="85"/>
      <c r="C681" s="45" t="s">
        <v>2741</v>
      </c>
      <c r="D681" s="45"/>
    </row>
    <row r="682" spans="1:4" x14ac:dyDescent="0.25">
      <c r="A682" s="85"/>
      <c r="B682" s="85"/>
      <c r="C682" s="45" t="s">
        <v>2742</v>
      </c>
      <c r="D682" s="45"/>
    </row>
    <row r="683" spans="1:4" x14ac:dyDescent="0.25">
      <c r="A683" s="85"/>
      <c r="B683" s="85"/>
      <c r="C683" s="45" t="s">
        <v>2743</v>
      </c>
      <c r="D683" s="45"/>
    </row>
    <row r="684" spans="1:4" x14ac:dyDescent="0.25">
      <c r="A684" s="85"/>
      <c r="B684" s="85"/>
      <c r="C684" s="45" t="s">
        <v>2744</v>
      </c>
      <c r="D684" s="45"/>
    </row>
    <row r="685" spans="1:4" x14ac:dyDescent="0.25">
      <c r="A685" s="85"/>
      <c r="B685" s="85"/>
      <c r="C685" s="45" t="s">
        <v>2745</v>
      </c>
      <c r="D685" s="45"/>
    </row>
    <row r="686" spans="1:4" x14ac:dyDescent="0.25">
      <c r="A686" s="85"/>
      <c r="B686" s="85"/>
      <c r="C686" s="45" t="s">
        <v>116</v>
      </c>
      <c r="D686" s="45"/>
    </row>
    <row r="687" spans="1:4" x14ac:dyDescent="0.25">
      <c r="A687" s="85"/>
      <c r="B687" s="85"/>
      <c r="C687" s="45" t="s">
        <v>2081</v>
      </c>
      <c r="D687" s="45"/>
    </row>
    <row r="688" spans="1:4" x14ac:dyDescent="0.25">
      <c r="A688" s="61"/>
      <c r="B688" s="58" t="s">
        <v>2756</v>
      </c>
      <c r="C688" s="47" t="s">
        <v>2757</v>
      </c>
      <c r="D688" s="47"/>
    </row>
    <row r="689" spans="1:4" x14ac:dyDescent="0.25">
      <c r="A689" s="62"/>
      <c r="B689" s="60"/>
      <c r="C689" s="47" t="s">
        <v>2758</v>
      </c>
      <c r="D689" s="47"/>
    </row>
    <row r="690" spans="1:4" x14ac:dyDescent="0.25">
      <c r="A690" s="83"/>
      <c r="B690" s="83" t="s">
        <v>2065</v>
      </c>
      <c r="C690" s="45" t="s">
        <v>2083</v>
      </c>
      <c r="D690" s="45"/>
    </row>
    <row r="691" spans="1:4" x14ac:dyDescent="0.25">
      <c r="A691" s="85"/>
      <c r="B691" s="85"/>
      <c r="C691" s="45" t="s">
        <v>2759</v>
      </c>
      <c r="D691" s="45"/>
    </row>
    <row r="692" spans="1:4" x14ac:dyDescent="0.25">
      <c r="A692" s="61"/>
      <c r="B692" s="61" t="s">
        <v>2058</v>
      </c>
      <c r="C692" s="47" t="s">
        <v>2760</v>
      </c>
      <c r="D692" s="47"/>
    </row>
    <row r="693" spans="1:4" x14ac:dyDescent="0.25">
      <c r="A693" s="62"/>
      <c r="B693" s="62"/>
      <c r="C693" s="47" t="s">
        <v>2619</v>
      </c>
      <c r="D693" s="47"/>
    </row>
    <row r="694" spans="1:4" x14ac:dyDescent="0.25">
      <c r="A694" s="62"/>
      <c r="B694" s="62"/>
      <c r="C694" s="47" t="s">
        <v>2077</v>
      </c>
      <c r="D694" s="47"/>
    </row>
    <row r="695" spans="1:4" x14ac:dyDescent="0.25">
      <c r="A695" s="62"/>
      <c r="B695" s="62"/>
      <c r="C695" s="47" t="s">
        <v>2761</v>
      </c>
      <c r="D695" s="47"/>
    </row>
    <row r="696" spans="1:4" x14ac:dyDescent="0.25">
      <c r="A696" s="62"/>
      <c r="B696" s="62"/>
      <c r="C696" s="47" t="s">
        <v>941</v>
      </c>
      <c r="D696" s="47"/>
    </row>
    <row r="697" spans="1:4" x14ac:dyDescent="0.25">
      <c r="A697" s="62"/>
      <c r="B697" s="62"/>
      <c r="C697" s="47" t="s">
        <v>133</v>
      </c>
      <c r="D697" s="47"/>
    </row>
    <row r="698" spans="1:4" x14ac:dyDescent="0.25">
      <c r="A698" s="62"/>
      <c r="B698" s="62"/>
      <c r="C698" s="47" t="s">
        <v>2762</v>
      </c>
      <c r="D698" s="47"/>
    </row>
    <row r="699" spans="1:4" x14ac:dyDescent="0.25">
      <c r="A699" s="62"/>
      <c r="B699" s="62"/>
      <c r="C699" s="47" t="s">
        <v>2763</v>
      </c>
      <c r="D699" s="47"/>
    </row>
    <row r="700" spans="1:4" x14ac:dyDescent="0.25">
      <c r="A700" s="62"/>
      <c r="B700" s="62"/>
      <c r="C700" s="47" t="s">
        <v>116</v>
      </c>
      <c r="D700" s="47"/>
    </row>
    <row r="701" spans="1:4" x14ac:dyDescent="0.25">
      <c r="A701" s="83"/>
      <c r="B701" s="83" t="s">
        <v>2059</v>
      </c>
      <c r="C701" s="45" t="s">
        <v>2382</v>
      </c>
      <c r="D701" s="45"/>
    </row>
    <row r="702" spans="1:4" x14ac:dyDescent="0.25">
      <c r="A702" s="85"/>
      <c r="B702" s="85"/>
      <c r="C702" s="45" t="s">
        <v>750</v>
      </c>
      <c r="D702" s="45"/>
    </row>
    <row r="703" spans="1:4" x14ac:dyDescent="0.25">
      <c r="A703" s="85"/>
      <c r="B703" s="85"/>
      <c r="C703" s="45" t="s">
        <v>2383</v>
      </c>
      <c r="D703" s="45"/>
    </row>
    <row r="704" spans="1:4" x14ac:dyDescent="0.25">
      <c r="A704" s="85"/>
      <c r="B704" s="85"/>
      <c r="C704" s="45" t="s">
        <v>978</v>
      </c>
      <c r="D704" s="45"/>
    </row>
    <row r="705" spans="1:5" x14ac:dyDescent="0.25">
      <c r="A705" s="85"/>
      <c r="B705" s="85"/>
      <c r="C705" s="45" t="s">
        <v>226</v>
      </c>
      <c r="D705" s="45"/>
    </row>
    <row r="706" spans="1:5" x14ac:dyDescent="0.25">
      <c r="A706" s="85"/>
      <c r="B706" s="85"/>
      <c r="C706" s="45" t="s">
        <v>204</v>
      </c>
      <c r="D706" s="45"/>
    </row>
    <row r="707" spans="1:5" x14ac:dyDescent="0.25">
      <c r="A707" s="85"/>
      <c r="B707" s="85"/>
      <c r="C707" s="45" t="s">
        <v>400</v>
      </c>
      <c r="D707" s="45"/>
    </row>
    <row r="708" spans="1:5" x14ac:dyDescent="0.25">
      <c r="A708" s="85"/>
      <c r="B708" s="85"/>
      <c r="C708" s="45" t="s">
        <v>2385</v>
      </c>
      <c r="D708" s="45"/>
    </row>
    <row r="709" spans="1:5" x14ac:dyDescent="0.25">
      <c r="A709" s="85"/>
      <c r="B709" s="85"/>
      <c r="C709" s="45" t="s">
        <v>149</v>
      </c>
      <c r="D709" s="45"/>
    </row>
    <row r="710" spans="1:5" x14ac:dyDescent="0.25">
      <c r="A710" s="85"/>
      <c r="B710" s="85"/>
      <c r="C710" s="45" t="s">
        <v>942</v>
      </c>
      <c r="D710" s="45"/>
    </row>
    <row r="711" spans="1:5" x14ac:dyDescent="0.25">
      <c r="A711" s="85"/>
      <c r="B711" s="85"/>
      <c r="C711" s="45" t="s">
        <v>279</v>
      </c>
      <c r="D711" s="45"/>
    </row>
    <row r="712" spans="1:5" x14ac:dyDescent="0.25">
      <c r="A712" s="85"/>
      <c r="B712" s="85"/>
      <c r="C712" s="45" t="s">
        <v>239</v>
      </c>
      <c r="D712" s="45"/>
    </row>
    <row r="713" spans="1:5" x14ac:dyDescent="0.25">
      <c r="A713" s="85"/>
      <c r="B713" s="85"/>
      <c r="C713" s="45" t="s">
        <v>1132</v>
      </c>
      <c r="D713" s="45"/>
    </row>
    <row r="714" spans="1:5" x14ac:dyDescent="0.25">
      <c r="A714" s="85"/>
      <c r="B714" s="85"/>
      <c r="C714" s="45" t="s">
        <v>2386</v>
      </c>
      <c r="D714" s="45"/>
    </row>
    <row r="715" spans="1:5" x14ac:dyDescent="0.25">
      <c r="A715" s="85"/>
      <c r="B715" s="85"/>
      <c r="C715" s="45" t="s">
        <v>188</v>
      </c>
      <c r="D715" s="45"/>
    </row>
    <row r="716" spans="1:5" x14ac:dyDescent="0.25">
      <c r="A716" s="85"/>
      <c r="B716" s="85"/>
      <c r="C716" s="45" t="s">
        <v>2387</v>
      </c>
      <c r="D716" s="45" t="s">
        <v>2388</v>
      </c>
      <c r="E716" t="s">
        <v>2209</v>
      </c>
    </row>
    <row r="717" spans="1:5" x14ac:dyDescent="0.25">
      <c r="A717" s="85"/>
      <c r="B717" s="85"/>
      <c r="C717" s="45" t="s">
        <v>499</v>
      </c>
      <c r="D717" s="45"/>
    </row>
    <row r="718" spans="1:5" x14ac:dyDescent="0.25">
      <c r="A718" s="85"/>
      <c r="B718" s="85"/>
      <c r="C718" s="45" t="s">
        <v>2389</v>
      </c>
      <c r="D718" s="45"/>
    </row>
    <row r="719" spans="1:5" x14ac:dyDescent="0.25">
      <c r="A719" s="85"/>
      <c r="B719" s="85"/>
      <c r="C719" s="45" t="s">
        <v>274</v>
      </c>
      <c r="D719" s="45"/>
    </row>
    <row r="720" spans="1:5" x14ac:dyDescent="0.25">
      <c r="A720" s="85"/>
      <c r="B720" s="85"/>
      <c r="C720" s="45" t="s">
        <v>2390</v>
      </c>
      <c r="D720" s="45"/>
    </row>
    <row r="721" spans="1:4" x14ac:dyDescent="0.25">
      <c r="A721" s="85"/>
      <c r="B721" s="85"/>
      <c r="C721" s="45" t="s">
        <v>1074</v>
      </c>
      <c r="D721" s="45"/>
    </row>
    <row r="722" spans="1:4" x14ac:dyDescent="0.25">
      <c r="A722" s="85"/>
      <c r="B722" s="85"/>
      <c r="C722" s="45" t="s">
        <v>2391</v>
      </c>
      <c r="D722" s="45"/>
    </row>
    <row r="723" spans="1:4" x14ac:dyDescent="0.25">
      <c r="A723" s="85"/>
      <c r="B723" s="85"/>
      <c r="C723" s="45" t="s">
        <v>2392</v>
      </c>
      <c r="D723" s="45"/>
    </row>
    <row r="724" spans="1:4" x14ac:dyDescent="0.25">
      <c r="A724" s="85"/>
      <c r="B724" s="85"/>
      <c r="C724" s="45" t="s">
        <v>878</v>
      </c>
      <c r="D724" s="45"/>
    </row>
    <row r="725" spans="1:4" x14ac:dyDescent="0.25">
      <c r="A725" s="85"/>
      <c r="B725" s="85"/>
      <c r="C725" s="45" t="s">
        <v>300</v>
      </c>
      <c r="D725" s="45"/>
    </row>
    <row r="726" spans="1:4" x14ac:dyDescent="0.25">
      <c r="A726" s="85"/>
      <c r="B726" s="85"/>
      <c r="C726" s="45" t="s">
        <v>924</v>
      </c>
      <c r="D726" s="45"/>
    </row>
    <row r="727" spans="1:4" x14ac:dyDescent="0.25">
      <c r="A727" s="85"/>
      <c r="B727" s="85"/>
      <c r="C727" s="45" t="s">
        <v>161</v>
      </c>
      <c r="D727" s="45"/>
    </row>
    <row r="728" spans="1:4" x14ac:dyDescent="0.25">
      <c r="A728" s="85"/>
      <c r="B728" s="85"/>
      <c r="C728" s="45" t="s">
        <v>232</v>
      </c>
      <c r="D728" s="45"/>
    </row>
    <row r="729" spans="1:4" x14ac:dyDescent="0.25">
      <c r="A729" s="85"/>
      <c r="B729" s="85"/>
      <c r="C729" s="45" t="s">
        <v>2393</v>
      </c>
      <c r="D729" s="45"/>
    </row>
    <row r="730" spans="1:4" x14ac:dyDescent="0.25">
      <c r="A730" s="85"/>
      <c r="B730" s="85"/>
      <c r="C730" s="45" t="s">
        <v>958</v>
      </c>
      <c r="D730" s="45"/>
    </row>
    <row r="731" spans="1:4" x14ac:dyDescent="0.25">
      <c r="A731" s="85"/>
      <c r="B731" s="85"/>
      <c r="C731" s="45" t="s">
        <v>2394</v>
      </c>
      <c r="D731" s="45"/>
    </row>
    <row r="732" spans="1:4" x14ac:dyDescent="0.25">
      <c r="A732" s="85"/>
      <c r="B732" s="85"/>
      <c r="C732" s="45" t="s">
        <v>2395</v>
      </c>
      <c r="D732" s="45"/>
    </row>
    <row r="733" spans="1:4" x14ac:dyDescent="0.25">
      <c r="A733" s="85"/>
      <c r="B733" s="85"/>
      <c r="C733" s="45" t="s">
        <v>2396</v>
      </c>
      <c r="D733" s="45"/>
    </row>
    <row r="734" spans="1:4" x14ac:dyDescent="0.25">
      <c r="A734" s="85"/>
      <c r="B734" s="85"/>
      <c r="C734" s="45" t="s">
        <v>2397</v>
      </c>
      <c r="D734" s="45"/>
    </row>
    <row r="735" spans="1:4" x14ac:dyDescent="0.25">
      <c r="A735" s="85"/>
      <c r="B735" s="85"/>
      <c r="C735" s="45" t="s">
        <v>2398</v>
      </c>
      <c r="D735" s="45"/>
    </row>
    <row r="736" spans="1:4" x14ac:dyDescent="0.25">
      <c r="A736" s="85"/>
      <c r="B736" s="85"/>
      <c r="C736" s="45" t="s">
        <v>2399</v>
      </c>
      <c r="D736" s="45"/>
    </row>
    <row r="737" spans="1:4" x14ac:dyDescent="0.25">
      <c r="A737" s="85"/>
      <c r="B737" s="85"/>
      <c r="C737" s="45" t="s">
        <v>2400</v>
      </c>
      <c r="D737" s="45"/>
    </row>
    <row r="738" spans="1:4" x14ac:dyDescent="0.25">
      <c r="A738" s="85"/>
      <c r="B738" s="85"/>
      <c r="C738" s="45" t="s">
        <v>2401</v>
      </c>
      <c r="D738" s="45"/>
    </row>
    <row r="739" spans="1:4" x14ac:dyDescent="0.25">
      <c r="A739" s="85"/>
      <c r="B739" s="85"/>
      <c r="C739" s="45" t="s">
        <v>1084</v>
      </c>
      <c r="D739" s="45"/>
    </row>
    <row r="740" spans="1:4" x14ac:dyDescent="0.25">
      <c r="A740" s="85"/>
      <c r="B740" s="85"/>
      <c r="C740" s="45" t="s">
        <v>466</v>
      </c>
      <c r="D740" s="45"/>
    </row>
    <row r="741" spans="1:4" x14ac:dyDescent="0.25">
      <c r="A741" s="85"/>
      <c r="B741" s="85"/>
      <c r="C741" s="45" t="s">
        <v>172</v>
      </c>
      <c r="D741" s="45"/>
    </row>
    <row r="742" spans="1:4" x14ac:dyDescent="0.25">
      <c r="A742" s="85"/>
      <c r="B742" s="85"/>
      <c r="C742" s="45" t="s">
        <v>951</v>
      </c>
      <c r="D742" s="45"/>
    </row>
    <row r="743" spans="1:4" x14ac:dyDescent="0.25">
      <c r="A743" s="85"/>
      <c r="B743" s="85"/>
      <c r="C743" s="45" t="s">
        <v>2402</v>
      </c>
      <c r="D743" s="45"/>
    </row>
    <row r="744" spans="1:4" x14ac:dyDescent="0.25">
      <c r="A744" s="85"/>
      <c r="B744" s="85"/>
      <c r="C744" s="45" t="s">
        <v>1079</v>
      </c>
      <c r="D744" s="45"/>
    </row>
    <row r="745" spans="1:4" x14ac:dyDescent="0.25">
      <c r="A745" s="85"/>
      <c r="B745" s="85"/>
      <c r="C745" s="45" t="s">
        <v>2403</v>
      </c>
      <c r="D745" s="45"/>
    </row>
    <row r="746" spans="1:4" x14ac:dyDescent="0.25">
      <c r="A746" s="85"/>
      <c r="B746" s="85"/>
      <c r="C746" s="45" t="s">
        <v>2404</v>
      </c>
      <c r="D746" s="45"/>
    </row>
    <row r="747" spans="1:4" x14ac:dyDescent="0.25">
      <c r="A747" s="85"/>
      <c r="B747" s="85"/>
      <c r="C747" s="45" t="s">
        <v>2405</v>
      </c>
      <c r="D747" s="45"/>
    </row>
    <row r="748" spans="1:4" x14ac:dyDescent="0.25">
      <c r="A748" s="85"/>
      <c r="B748" s="85"/>
      <c r="C748" s="45" t="s">
        <v>705</v>
      </c>
      <c r="D748" s="45"/>
    </row>
    <row r="749" spans="1:4" x14ac:dyDescent="0.25">
      <c r="A749" s="85"/>
      <c r="B749" s="85"/>
      <c r="C749" s="45" t="s">
        <v>2406</v>
      </c>
      <c r="D749" s="45"/>
    </row>
    <row r="750" spans="1:4" x14ac:dyDescent="0.25">
      <c r="A750" s="85"/>
      <c r="B750" s="85"/>
      <c r="C750" s="45" t="s">
        <v>30</v>
      </c>
      <c r="D750" s="45"/>
    </row>
    <row r="751" spans="1:4" x14ac:dyDescent="0.25">
      <c r="A751" s="85"/>
      <c r="B751" s="85"/>
      <c r="C751" s="45" t="s">
        <v>2202</v>
      </c>
      <c r="D751" s="45"/>
    </row>
    <row r="752" spans="1:4" x14ac:dyDescent="0.25">
      <c r="A752" s="85"/>
      <c r="B752" s="85"/>
      <c r="C752" s="45" t="s">
        <v>2203</v>
      </c>
      <c r="D752" s="45"/>
    </row>
    <row r="753" spans="1:4" x14ac:dyDescent="0.25">
      <c r="A753" s="85"/>
      <c r="B753" s="85"/>
      <c r="C753" s="45" t="s">
        <v>2204</v>
      </c>
      <c r="D753" s="45"/>
    </row>
    <row r="754" spans="1:4" x14ac:dyDescent="0.25">
      <c r="A754" s="85"/>
      <c r="B754" s="85"/>
      <c r="C754" s="45" t="s">
        <v>2205</v>
      </c>
      <c r="D754" s="45"/>
    </row>
    <row r="755" spans="1:4" x14ac:dyDescent="0.25">
      <c r="A755" s="85"/>
      <c r="B755" s="85"/>
      <c r="C755" s="45" t="s">
        <v>2206</v>
      </c>
      <c r="D755" s="45"/>
    </row>
    <row r="756" spans="1:4" x14ac:dyDescent="0.25">
      <c r="A756" s="85"/>
      <c r="B756" s="85"/>
      <c r="C756" s="45" t="s">
        <v>2207</v>
      </c>
      <c r="D756" s="45"/>
    </row>
    <row r="757" spans="1:4" x14ac:dyDescent="0.25">
      <c r="A757" s="85"/>
      <c r="B757" s="85"/>
      <c r="C757" s="45" t="s">
        <v>2208</v>
      </c>
      <c r="D757" s="45"/>
    </row>
    <row r="758" spans="1:4" x14ac:dyDescent="0.25">
      <c r="A758" s="85"/>
      <c r="B758" s="85"/>
      <c r="C758" s="45" t="s">
        <v>2210</v>
      </c>
      <c r="D758" s="45"/>
    </row>
    <row r="759" spans="1:4" x14ac:dyDescent="0.25">
      <c r="A759" s="85"/>
      <c r="B759" s="85"/>
      <c r="C759" s="45" t="s">
        <v>2211</v>
      </c>
      <c r="D759" s="45"/>
    </row>
    <row r="760" spans="1:4" x14ac:dyDescent="0.25">
      <c r="A760" s="85"/>
      <c r="B760" s="85"/>
      <c r="C760" s="45" t="s">
        <v>1660</v>
      </c>
      <c r="D760" s="45"/>
    </row>
    <row r="761" spans="1:4" x14ac:dyDescent="0.25">
      <c r="A761" s="85"/>
      <c r="B761" s="85"/>
      <c r="C761" s="45" t="s">
        <v>2212</v>
      </c>
      <c r="D761" s="45"/>
    </row>
    <row r="762" spans="1:4" x14ac:dyDescent="0.25">
      <c r="A762" s="85"/>
      <c r="B762" s="85"/>
      <c r="C762" s="45" t="s">
        <v>2213</v>
      </c>
      <c r="D762" s="45"/>
    </row>
    <row r="763" spans="1:4" x14ac:dyDescent="0.25">
      <c r="A763" s="85"/>
      <c r="B763" s="85"/>
      <c r="C763" s="45" t="s">
        <v>2214</v>
      </c>
      <c r="D763" s="45"/>
    </row>
    <row r="764" spans="1:4" x14ac:dyDescent="0.25">
      <c r="A764" s="85"/>
      <c r="B764" s="85"/>
      <c r="C764" s="45" t="s">
        <v>2215</v>
      </c>
      <c r="D764" s="45"/>
    </row>
    <row r="765" spans="1:4" x14ac:dyDescent="0.25">
      <c r="A765" s="85"/>
      <c r="B765" s="85"/>
      <c r="C765" s="45" t="s">
        <v>2216</v>
      </c>
      <c r="D765" s="45"/>
    </row>
    <row r="766" spans="1:4" x14ac:dyDescent="0.25">
      <c r="A766" s="85"/>
      <c r="B766" s="85"/>
      <c r="C766" s="45" t="s">
        <v>2217</v>
      </c>
      <c r="D766" s="45"/>
    </row>
    <row r="767" spans="1:4" x14ac:dyDescent="0.25">
      <c r="A767" s="85"/>
      <c r="B767" s="85"/>
      <c r="C767" s="45" t="s">
        <v>83</v>
      </c>
      <c r="D767" s="45"/>
    </row>
    <row r="768" spans="1:4" x14ac:dyDescent="0.25">
      <c r="A768" s="85"/>
      <c r="B768" s="85"/>
      <c r="C768" s="45" t="s">
        <v>2218</v>
      </c>
      <c r="D768" s="45"/>
    </row>
    <row r="769" spans="1:5" x14ac:dyDescent="0.25">
      <c r="A769" s="85"/>
      <c r="B769" s="85"/>
      <c r="C769" s="45" t="s">
        <v>2219</v>
      </c>
      <c r="D769" s="45"/>
    </row>
    <row r="770" spans="1:5" x14ac:dyDescent="0.25">
      <c r="A770" s="85"/>
      <c r="B770" s="85"/>
      <c r="C770" s="45" t="s">
        <v>2220</v>
      </c>
      <c r="D770" s="45"/>
    </row>
    <row r="771" spans="1:5" x14ac:dyDescent="0.25">
      <c r="A771" s="85"/>
      <c r="B771" s="85"/>
      <c r="C771" s="45" t="s">
        <v>2221</v>
      </c>
      <c r="D771" s="45"/>
    </row>
    <row r="772" spans="1:5" x14ac:dyDescent="0.25">
      <c r="A772" s="85"/>
      <c r="B772" s="85"/>
      <c r="C772" s="45" t="s">
        <v>2222</v>
      </c>
      <c r="D772" s="45"/>
    </row>
    <row r="773" spans="1:5" x14ac:dyDescent="0.25">
      <c r="A773" s="85"/>
      <c r="B773" s="85"/>
      <c r="C773" s="45" t="s">
        <v>2223</v>
      </c>
      <c r="D773" s="45"/>
    </row>
    <row r="774" spans="1:5" x14ac:dyDescent="0.25">
      <c r="A774" s="85"/>
      <c r="B774" s="85"/>
      <c r="C774" s="45" t="s">
        <v>2224</v>
      </c>
      <c r="D774" s="45"/>
    </row>
    <row r="775" spans="1:5" x14ac:dyDescent="0.25">
      <c r="A775" s="85"/>
      <c r="B775" s="85"/>
      <c r="C775" s="45" t="s">
        <v>2225</v>
      </c>
      <c r="D775" s="45"/>
    </row>
    <row r="776" spans="1:5" x14ac:dyDescent="0.25">
      <c r="A776" s="85"/>
      <c r="B776" s="85"/>
      <c r="C776" s="45" t="s">
        <v>1244</v>
      </c>
      <c r="D776" s="45"/>
    </row>
    <row r="777" spans="1:5" x14ac:dyDescent="0.25">
      <c r="A777" s="85"/>
      <c r="B777" s="85"/>
      <c r="C777" s="45" t="s">
        <v>2226</v>
      </c>
      <c r="D777" s="45"/>
    </row>
    <row r="778" spans="1:5" x14ac:dyDescent="0.25">
      <c r="A778" s="85"/>
      <c r="B778" s="85"/>
      <c r="C778" s="45" t="s">
        <v>2227</v>
      </c>
      <c r="D778" s="45"/>
    </row>
    <row r="779" spans="1:5" x14ac:dyDescent="0.25">
      <c r="A779" s="85"/>
      <c r="B779" s="85"/>
      <c r="C779" s="45" t="s">
        <v>2228</v>
      </c>
      <c r="D779" s="45"/>
    </row>
    <row r="780" spans="1:5" x14ac:dyDescent="0.25">
      <c r="A780" s="85"/>
      <c r="B780" s="85"/>
      <c r="C780" s="45" t="s">
        <v>2229</v>
      </c>
      <c r="D780" s="45"/>
    </row>
    <row r="781" spans="1:5" x14ac:dyDescent="0.25">
      <c r="A781" s="85"/>
      <c r="B781" s="85"/>
      <c r="C781" s="45" t="s">
        <v>1025</v>
      </c>
      <c r="D781" s="45"/>
    </row>
    <row r="782" spans="1:5" x14ac:dyDescent="0.25">
      <c r="A782" s="85"/>
      <c r="B782" s="85"/>
      <c r="C782" s="45" t="s">
        <v>2230</v>
      </c>
      <c r="D782" s="45"/>
      <c r="E782" t="s">
        <v>2209</v>
      </c>
    </row>
    <row r="783" spans="1:5" x14ac:dyDescent="0.25">
      <c r="A783" s="85"/>
      <c r="B783" s="85"/>
      <c r="C783" s="45" t="s">
        <v>1769</v>
      </c>
      <c r="D783" s="45"/>
      <c r="E783" t="s">
        <v>2209</v>
      </c>
    </row>
    <row r="784" spans="1:5" x14ac:dyDescent="0.25">
      <c r="A784" s="85"/>
      <c r="B784" s="85"/>
      <c r="C784" s="45" t="s">
        <v>2233</v>
      </c>
      <c r="D784" s="45"/>
      <c r="E784" t="s">
        <v>2209</v>
      </c>
    </row>
    <row r="785" spans="1:5" x14ac:dyDescent="0.25">
      <c r="A785" s="85"/>
      <c r="B785" s="85"/>
      <c r="C785" s="45" t="s">
        <v>2234</v>
      </c>
      <c r="D785" s="45"/>
    </row>
    <row r="786" spans="1:5" x14ac:dyDescent="0.25">
      <c r="A786" s="85"/>
      <c r="B786" s="85"/>
      <c r="C786" s="45" t="s">
        <v>2235</v>
      </c>
      <c r="D786" s="45"/>
    </row>
    <row r="787" spans="1:5" x14ac:dyDescent="0.25">
      <c r="A787" s="85"/>
      <c r="B787" s="85"/>
      <c r="C787" s="45" t="s">
        <v>2236</v>
      </c>
      <c r="D787" s="45"/>
    </row>
    <row r="788" spans="1:5" x14ac:dyDescent="0.25">
      <c r="A788" s="85"/>
      <c r="B788" s="85"/>
      <c r="C788" s="45" t="s">
        <v>2237</v>
      </c>
      <c r="D788" s="45"/>
    </row>
    <row r="789" spans="1:5" x14ac:dyDescent="0.25">
      <c r="A789" s="85"/>
      <c r="B789" s="85"/>
      <c r="C789" s="45" t="s">
        <v>2238</v>
      </c>
      <c r="D789" s="45"/>
    </row>
    <row r="790" spans="1:5" x14ac:dyDescent="0.25">
      <c r="A790" s="85"/>
      <c r="B790" s="85"/>
      <c r="C790" s="45" t="s">
        <v>1115</v>
      </c>
      <c r="D790" s="45"/>
      <c r="E790" t="s">
        <v>2209</v>
      </c>
    </row>
    <row r="791" spans="1:5" x14ac:dyDescent="0.25">
      <c r="A791" s="85"/>
      <c r="B791" s="85"/>
      <c r="C791" s="45" t="s">
        <v>2239</v>
      </c>
      <c r="D791" s="45"/>
    </row>
    <row r="792" spans="1:5" x14ac:dyDescent="0.25">
      <c r="A792" s="85"/>
      <c r="B792" s="85"/>
      <c r="C792" s="45" t="s">
        <v>1408</v>
      </c>
      <c r="D792" s="45"/>
    </row>
    <row r="793" spans="1:5" x14ac:dyDescent="0.25">
      <c r="A793" s="85"/>
      <c r="B793" s="85"/>
      <c r="C793" s="45" t="s">
        <v>2240</v>
      </c>
      <c r="D793" s="45"/>
    </row>
    <row r="794" spans="1:5" x14ac:dyDescent="0.25">
      <c r="A794" s="85"/>
      <c r="B794" s="85"/>
      <c r="C794" s="45" t="s">
        <v>2764</v>
      </c>
      <c r="D794" s="45"/>
    </row>
    <row r="795" spans="1:5" x14ac:dyDescent="0.25">
      <c r="A795" s="85"/>
      <c r="B795" s="85"/>
      <c r="C795" s="45" t="s">
        <v>1878</v>
      </c>
      <c r="D795" s="45"/>
    </row>
    <row r="796" spans="1:5" x14ac:dyDescent="0.25">
      <c r="A796" s="85"/>
      <c r="B796" s="85"/>
      <c r="C796" s="45" t="s">
        <v>2241</v>
      </c>
      <c r="D796" s="45"/>
    </row>
    <row r="797" spans="1:5" x14ac:dyDescent="0.25">
      <c r="A797" s="85"/>
      <c r="B797" s="85"/>
      <c r="C797" s="45" t="s">
        <v>2242</v>
      </c>
      <c r="D797" s="45"/>
    </row>
    <row r="798" spans="1:5" x14ac:dyDescent="0.25">
      <c r="A798" s="85"/>
      <c r="B798" s="85"/>
      <c r="C798" s="45" t="s">
        <v>2243</v>
      </c>
      <c r="D798" s="45"/>
    </row>
    <row r="799" spans="1:5" x14ac:dyDescent="0.25">
      <c r="A799" s="85"/>
      <c r="B799" s="85"/>
      <c r="C799" s="45" t="s">
        <v>2244</v>
      </c>
      <c r="D799" s="45"/>
    </row>
    <row r="800" spans="1:5" x14ac:dyDescent="0.25">
      <c r="A800" s="85"/>
      <c r="B800" s="85"/>
      <c r="C800" s="45" t="s">
        <v>2245</v>
      </c>
      <c r="D800" s="45"/>
    </row>
    <row r="801" spans="1:5" x14ac:dyDescent="0.25">
      <c r="A801" s="85"/>
      <c r="B801" s="85"/>
      <c r="C801" s="45" t="s">
        <v>2246</v>
      </c>
      <c r="D801" s="45"/>
    </row>
    <row r="802" spans="1:5" x14ac:dyDescent="0.25">
      <c r="A802" s="85"/>
      <c r="B802" s="85"/>
      <c r="C802" s="45" t="s">
        <v>2247</v>
      </c>
      <c r="D802" s="45"/>
    </row>
    <row r="803" spans="1:5" x14ac:dyDescent="0.25">
      <c r="A803" s="85"/>
      <c r="B803" s="85"/>
      <c r="C803" s="45" t="s">
        <v>2248</v>
      </c>
      <c r="D803" s="45"/>
    </row>
    <row r="804" spans="1:5" x14ac:dyDescent="0.25">
      <c r="A804" s="85"/>
      <c r="B804" s="85"/>
      <c r="C804" s="45" t="s">
        <v>2249</v>
      </c>
      <c r="D804" s="45"/>
    </row>
    <row r="805" spans="1:5" x14ac:dyDescent="0.25">
      <c r="A805" s="85"/>
      <c r="B805" s="85"/>
      <c r="C805" s="45" t="s">
        <v>2250</v>
      </c>
      <c r="D805" s="45"/>
    </row>
    <row r="806" spans="1:5" x14ac:dyDescent="0.25">
      <c r="A806" s="85"/>
      <c r="B806" s="85"/>
      <c r="C806" s="45" t="s">
        <v>2251</v>
      </c>
      <c r="D806" s="45"/>
    </row>
    <row r="807" spans="1:5" x14ac:dyDescent="0.25">
      <c r="A807" s="85"/>
      <c r="B807" s="85"/>
      <c r="C807" s="45" t="s">
        <v>2252</v>
      </c>
      <c r="D807" s="45"/>
    </row>
    <row r="808" spans="1:5" x14ac:dyDescent="0.25">
      <c r="A808" s="85"/>
      <c r="B808" s="85"/>
      <c r="C808" s="45" t="s">
        <v>2254</v>
      </c>
      <c r="D808" s="45"/>
    </row>
    <row r="809" spans="1:5" x14ac:dyDescent="0.25">
      <c r="A809" s="85"/>
      <c r="B809" s="85"/>
      <c r="C809" s="45" t="s">
        <v>2253</v>
      </c>
      <c r="D809" s="45"/>
      <c r="E809" t="s">
        <v>2209</v>
      </c>
    </row>
    <row r="810" spans="1:5" x14ac:dyDescent="0.25">
      <c r="A810" s="85"/>
      <c r="B810" s="85"/>
      <c r="C810" s="45" t="s">
        <v>1212</v>
      </c>
      <c r="D810" s="45"/>
    </row>
    <row r="811" spans="1:5" x14ac:dyDescent="0.25">
      <c r="A811" s="85"/>
      <c r="B811" s="85"/>
      <c r="C811" s="45" t="s">
        <v>2255</v>
      </c>
      <c r="D811" s="45"/>
    </row>
    <row r="812" spans="1:5" x14ac:dyDescent="0.25">
      <c r="A812" s="85"/>
      <c r="B812" s="85"/>
      <c r="C812" s="45" t="s">
        <v>2256</v>
      </c>
      <c r="D812" s="45"/>
    </row>
    <row r="813" spans="1:5" x14ac:dyDescent="0.25">
      <c r="A813" s="85"/>
      <c r="B813" s="85"/>
      <c r="C813" s="45" t="s">
        <v>2257</v>
      </c>
      <c r="D813" s="45"/>
    </row>
    <row r="814" spans="1:5" x14ac:dyDescent="0.25">
      <c r="A814" s="85"/>
      <c r="B814" s="85"/>
      <c r="C814" s="45" t="s">
        <v>1263</v>
      </c>
      <c r="D814" s="45"/>
    </row>
    <row r="815" spans="1:5" x14ac:dyDescent="0.25">
      <c r="A815" s="85"/>
      <c r="B815" s="85"/>
      <c r="C815" s="45" t="s">
        <v>2258</v>
      </c>
      <c r="D815" s="45"/>
    </row>
    <row r="816" spans="1:5" x14ac:dyDescent="0.25">
      <c r="A816" s="85"/>
      <c r="B816" s="85"/>
      <c r="C816" s="45" t="s">
        <v>2259</v>
      </c>
      <c r="D816" s="45"/>
    </row>
    <row r="817" spans="1:4" x14ac:dyDescent="0.25">
      <c r="A817" s="85"/>
      <c r="B817" s="85"/>
      <c r="C817" s="45" t="s">
        <v>2260</v>
      </c>
      <c r="D817" s="45"/>
    </row>
    <row r="818" spans="1:4" x14ac:dyDescent="0.25">
      <c r="A818" s="85"/>
      <c r="B818" s="85"/>
      <c r="C818" s="45" t="s">
        <v>2261</v>
      </c>
      <c r="D818" s="45"/>
    </row>
    <row r="819" spans="1:4" x14ac:dyDescent="0.25">
      <c r="A819" s="85"/>
      <c r="B819" s="85"/>
      <c r="C819" s="45" t="s">
        <v>2262</v>
      </c>
      <c r="D819" s="45"/>
    </row>
    <row r="820" spans="1:4" x14ac:dyDescent="0.25">
      <c r="A820" s="85"/>
      <c r="B820" s="85"/>
      <c r="C820" s="45" t="s">
        <v>2263</v>
      </c>
      <c r="D820" s="45"/>
    </row>
    <row r="821" spans="1:4" x14ac:dyDescent="0.25">
      <c r="A821" s="85"/>
      <c r="B821" s="85"/>
      <c r="C821" s="45" t="s">
        <v>2264</v>
      </c>
      <c r="D821" s="45"/>
    </row>
    <row r="822" spans="1:4" x14ac:dyDescent="0.25">
      <c r="A822" s="85"/>
      <c r="B822" s="85"/>
      <c r="C822" s="45" t="s">
        <v>2265</v>
      </c>
      <c r="D822" s="45"/>
    </row>
    <row r="823" spans="1:4" x14ac:dyDescent="0.25">
      <c r="A823" s="85"/>
      <c r="B823" s="85"/>
      <c r="C823" s="45" t="s">
        <v>2266</v>
      </c>
      <c r="D823" s="45"/>
    </row>
    <row r="824" spans="1:4" x14ac:dyDescent="0.25">
      <c r="A824" s="85"/>
      <c r="B824" s="85"/>
      <c r="C824" s="45" t="s">
        <v>2267</v>
      </c>
      <c r="D824" s="45"/>
    </row>
    <row r="825" spans="1:4" x14ac:dyDescent="0.25">
      <c r="A825" s="85"/>
      <c r="B825" s="85"/>
      <c r="C825" s="45" t="s">
        <v>1962</v>
      </c>
      <c r="D825" s="45"/>
    </row>
    <row r="826" spans="1:4" x14ac:dyDescent="0.25">
      <c r="A826" s="85"/>
      <c r="B826" s="85"/>
      <c r="C826" s="45" t="s">
        <v>2268</v>
      </c>
      <c r="D826" s="45"/>
    </row>
    <row r="827" spans="1:4" x14ac:dyDescent="0.25">
      <c r="A827" s="85"/>
      <c r="B827" s="85"/>
      <c r="C827" s="45" t="s">
        <v>2269</v>
      </c>
      <c r="D827" s="45"/>
    </row>
    <row r="828" spans="1:4" x14ac:dyDescent="0.25">
      <c r="A828" s="85"/>
      <c r="B828" s="85"/>
      <c r="C828" s="45" t="s">
        <v>2270</v>
      </c>
      <c r="D828" s="45"/>
    </row>
    <row r="829" spans="1:4" x14ac:dyDescent="0.25">
      <c r="A829" s="85"/>
      <c r="B829" s="85"/>
      <c r="C829" s="45" t="s">
        <v>1251</v>
      </c>
      <c r="D829" s="45"/>
    </row>
    <row r="830" spans="1:4" x14ac:dyDescent="0.25">
      <c r="A830" s="85"/>
      <c r="B830" s="85"/>
      <c r="C830" s="45" t="s">
        <v>2271</v>
      </c>
      <c r="D830" s="45"/>
    </row>
    <row r="831" spans="1:4" x14ac:dyDescent="0.25">
      <c r="A831" s="85"/>
      <c r="B831" s="85"/>
      <c r="C831" s="45" t="s">
        <v>2765</v>
      </c>
      <c r="D831" s="115" t="s">
        <v>2766</v>
      </c>
    </row>
    <row r="832" spans="1:4" x14ac:dyDescent="0.25">
      <c r="A832" s="85"/>
      <c r="B832" s="85"/>
      <c r="C832" s="45" t="s">
        <v>2767</v>
      </c>
      <c r="D832" s="115" t="s">
        <v>2278</v>
      </c>
    </row>
    <row r="833" spans="1:4" x14ac:dyDescent="0.25">
      <c r="A833" s="85"/>
      <c r="B833" s="85"/>
      <c r="C833" s="45" t="s">
        <v>2768</v>
      </c>
      <c r="D833" s="115" t="s">
        <v>2278</v>
      </c>
    </row>
    <row r="834" spans="1:4" x14ac:dyDescent="0.25">
      <c r="A834" s="85"/>
      <c r="B834" s="85"/>
      <c r="C834" s="45" t="s">
        <v>2769</v>
      </c>
      <c r="D834" s="114"/>
    </row>
    <row r="835" spans="1:4" x14ac:dyDescent="0.25">
      <c r="A835" s="85"/>
      <c r="B835" s="85"/>
      <c r="C835" s="45" t="s">
        <v>231</v>
      </c>
      <c r="D835" s="45"/>
    </row>
    <row r="836" spans="1:4" x14ac:dyDescent="0.25">
      <c r="A836" s="85"/>
      <c r="B836" s="85"/>
      <c r="C836" s="45" t="s">
        <v>2273</v>
      </c>
      <c r="D836" s="45"/>
    </row>
    <row r="837" spans="1:4" x14ac:dyDescent="0.25">
      <c r="A837" s="85"/>
      <c r="B837" s="85"/>
      <c r="C837" s="45" t="s">
        <v>2274</v>
      </c>
      <c r="D837" s="45"/>
    </row>
    <row r="838" spans="1:4" x14ac:dyDescent="0.25">
      <c r="A838" s="85"/>
      <c r="B838" s="85"/>
      <c r="C838" s="45" t="s">
        <v>1094</v>
      </c>
      <c r="D838" s="45"/>
    </row>
    <row r="839" spans="1:4" x14ac:dyDescent="0.25">
      <c r="A839" s="85"/>
      <c r="B839" s="85"/>
      <c r="C839" s="45" t="s">
        <v>1330</v>
      </c>
      <c r="D839" s="45"/>
    </row>
    <row r="840" spans="1:4" x14ac:dyDescent="0.25">
      <c r="A840" s="85"/>
      <c r="B840" s="85"/>
      <c r="C840" s="45" t="s">
        <v>2272</v>
      </c>
      <c r="D840" s="45"/>
    </row>
    <row r="841" spans="1:4" x14ac:dyDescent="0.25">
      <c r="A841" s="85"/>
      <c r="B841" s="85"/>
      <c r="C841" s="45" t="s">
        <v>2275</v>
      </c>
      <c r="D841" s="45"/>
    </row>
    <row r="842" spans="1:4" x14ac:dyDescent="0.25">
      <c r="A842" s="85"/>
      <c r="B842" s="85"/>
      <c r="C842" s="45" t="s">
        <v>2770</v>
      </c>
      <c r="D842" s="45"/>
    </row>
    <row r="843" spans="1:4" x14ac:dyDescent="0.25">
      <c r="A843" s="85"/>
      <c r="B843" s="85"/>
      <c r="C843" s="45" t="s">
        <v>2771</v>
      </c>
      <c r="D843" s="45"/>
    </row>
    <row r="844" spans="1:4" x14ac:dyDescent="0.25">
      <c r="A844" s="85"/>
      <c r="B844" s="85"/>
      <c r="C844" s="45" t="s">
        <v>2078</v>
      </c>
      <c r="D844" s="45"/>
    </row>
    <row r="845" spans="1:4" x14ac:dyDescent="0.25">
      <c r="A845" s="85"/>
      <c r="B845" s="85"/>
      <c r="C845" s="45" t="s">
        <v>2772</v>
      </c>
      <c r="D845" s="45"/>
    </row>
    <row r="846" spans="1:4" x14ac:dyDescent="0.25">
      <c r="A846" s="85"/>
      <c r="B846" s="85"/>
      <c r="C846" s="45" t="s">
        <v>2773</v>
      </c>
      <c r="D846" s="45"/>
    </row>
    <row r="847" spans="1:4" x14ac:dyDescent="0.25">
      <c r="A847" s="85"/>
      <c r="B847" s="85"/>
      <c r="C847" s="45" t="s">
        <v>2774</v>
      </c>
      <c r="D847" s="45"/>
    </row>
    <row r="848" spans="1:4" x14ac:dyDescent="0.25">
      <c r="A848" s="85"/>
      <c r="B848" s="85"/>
      <c r="C848" s="45" t="s">
        <v>2775</v>
      </c>
      <c r="D848" s="45"/>
    </row>
    <row r="849" spans="1:4" x14ac:dyDescent="0.25">
      <c r="A849" s="85"/>
      <c r="B849" s="85"/>
      <c r="C849" s="45" t="s">
        <v>2776</v>
      </c>
      <c r="D849" s="45"/>
    </row>
    <row r="850" spans="1:4" x14ac:dyDescent="0.25">
      <c r="A850" s="85"/>
      <c r="B850" s="85"/>
      <c r="C850" s="45" t="s">
        <v>116</v>
      </c>
      <c r="D850" s="45"/>
    </row>
    <row r="851" spans="1:4" x14ac:dyDescent="0.25">
      <c r="A851" s="58" t="s">
        <v>2070</v>
      </c>
      <c r="B851" s="58"/>
      <c r="C851" s="47" t="s">
        <v>1677</v>
      </c>
      <c r="D851" s="47"/>
    </row>
    <row r="852" spans="1:4" x14ac:dyDescent="0.25">
      <c r="A852" s="59"/>
      <c r="B852" s="59"/>
      <c r="C852" s="47" t="s">
        <v>150</v>
      </c>
      <c r="D852" s="47"/>
    </row>
    <row r="853" spans="1:4" x14ac:dyDescent="0.25">
      <c r="A853" s="85" t="s">
        <v>2777</v>
      </c>
      <c r="B853" s="85" t="s">
        <v>5</v>
      </c>
      <c r="C853" s="45" t="s">
        <v>2778</v>
      </c>
      <c r="D853" s="45"/>
    </row>
    <row r="854" spans="1:4" x14ac:dyDescent="0.25">
      <c r="A854" s="85"/>
      <c r="B854" s="85"/>
      <c r="C854" s="45" t="s">
        <v>2779</v>
      </c>
      <c r="D854" s="45"/>
    </row>
    <row r="855" spans="1:4" x14ac:dyDescent="0.25">
      <c r="A855" s="85"/>
      <c r="B855" s="85"/>
      <c r="C855" s="45" t="s">
        <v>2780</v>
      </c>
      <c r="D855" s="45"/>
    </row>
    <row r="856" spans="1:4" x14ac:dyDescent="0.25">
      <c r="A856" s="85"/>
      <c r="B856" s="85"/>
      <c r="C856" s="45" t="s">
        <v>2781</v>
      </c>
      <c r="D856" s="45"/>
    </row>
    <row r="857" spans="1:4" x14ac:dyDescent="0.25">
      <c r="A857" s="85"/>
      <c r="B857" s="85"/>
      <c r="C857" s="45" t="s">
        <v>2782</v>
      </c>
      <c r="D857" s="45"/>
    </row>
    <row r="858" spans="1:4" x14ac:dyDescent="0.25">
      <c r="A858" s="85"/>
      <c r="B858" s="85"/>
      <c r="C858" s="45" t="s">
        <v>2783</v>
      </c>
      <c r="D858" s="45"/>
    </row>
    <row r="859" spans="1:4" x14ac:dyDescent="0.25">
      <c r="A859" s="85"/>
      <c r="B859" s="85"/>
      <c r="C859" s="45" t="s">
        <v>2784</v>
      </c>
      <c r="D859" s="45"/>
    </row>
    <row r="860" spans="1:4" x14ac:dyDescent="0.25">
      <c r="A860" s="85"/>
      <c r="B860" s="85"/>
      <c r="C860" s="45" t="s">
        <v>2785</v>
      </c>
      <c r="D860" s="45"/>
    </row>
    <row r="861" spans="1:4" x14ac:dyDescent="0.25">
      <c r="A861" s="85"/>
      <c r="B861" s="85"/>
      <c r="C861" s="45" t="s">
        <v>2786</v>
      </c>
      <c r="D861" s="45"/>
    </row>
    <row r="862" spans="1:4" x14ac:dyDescent="0.25">
      <c r="A862" s="58" t="s">
        <v>2787</v>
      </c>
      <c r="B862" s="58" t="s">
        <v>5</v>
      </c>
      <c r="C862" s="47" t="s">
        <v>29</v>
      </c>
      <c r="D862" s="47"/>
    </row>
    <row r="863" spans="1:4" x14ac:dyDescent="0.25">
      <c r="A863" s="59"/>
      <c r="B863" s="59"/>
      <c r="C863" s="47" t="s">
        <v>2788</v>
      </c>
      <c r="D863" s="47"/>
    </row>
    <row r="864" spans="1:4" x14ac:dyDescent="0.25">
      <c r="A864" s="59"/>
      <c r="B864" s="59"/>
      <c r="C864" s="47" t="s">
        <v>39</v>
      </c>
      <c r="D864" s="47"/>
    </row>
    <row r="865" spans="1:4" x14ac:dyDescent="0.25">
      <c r="A865" s="59"/>
      <c r="B865" s="59"/>
      <c r="C865" s="47" t="s">
        <v>2789</v>
      </c>
      <c r="D865" s="47"/>
    </row>
    <row r="866" spans="1:4" x14ac:dyDescent="0.25">
      <c r="A866" s="59"/>
      <c r="B866" s="59"/>
      <c r="C866" s="47" t="s">
        <v>2790</v>
      </c>
      <c r="D866" s="47"/>
    </row>
    <row r="867" spans="1:4" x14ac:dyDescent="0.25">
      <c r="A867" s="59"/>
      <c r="B867" s="59"/>
      <c r="C867" s="47" t="s">
        <v>2791</v>
      </c>
      <c r="D867" s="47"/>
    </row>
    <row r="868" spans="1:4" x14ac:dyDescent="0.25">
      <c r="A868" s="59"/>
      <c r="B868" s="59"/>
      <c r="C868" s="47" t="s">
        <v>73</v>
      </c>
      <c r="D868" s="47"/>
    </row>
    <row r="869" spans="1:4" x14ac:dyDescent="0.25">
      <c r="A869" s="59"/>
      <c r="B869" s="59"/>
      <c r="C869" s="47" t="s">
        <v>81</v>
      </c>
      <c r="D869" s="47"/>
    </row>
    <row r="870" spans="1:4" x14ac:dyDescent="0.25">
      <c r="A870" s="85" t="s">
        <v>2792</v>
      </c>
      <c r="B870" s="85" t="s">
        <v>5</v>
      </c>
      <c r="C870" s="45" t="s">
        <v>29</v>
      </c>
      <c r="D870" s="45"/>
    </row>
    <row r="871" spans="1:4" x14ac:dyDescent="0.25">
      <c r="A871" s="85"/>
      <c r="B871" s="85"/>
      <c r="C871" s="45" t="s">
        <v>39</v>
      </c>
      <c r="D871" s="45"/>
    </row>
    <row r="872" spans="1:4" x14ac:dyDescent="0.25">
      <c r="A872" s="85"/>
      <c r="B872" s="85"/>
      <c r="C872" s="45" t="s">
        <v>2790</v>
      </c>
      <c r="D872" s="45"/>
    </row>
    <row r="873" spans="1:4" x14ac:dyDescent="0.25">
      <c r="A873" s="85"/>
      <c r="B873" s="85"/>
      <c r="C873" s="45" t="s">
        <v>116</v>
      </c>
      <c r="D873" s="45"/>
    </row>
    <row r="874" spans="1:4" x14ac:dyDescent="0.25">
      <c r="A874" s="58" t="s">
        <v>2793</v>
      </c>
      <c r="B874" s="58" t="s">
        <v>5</v>
      </c>
      <c r="C874" s="47" t="s">
        <v>147</v>
      </c>
      <c r="D874" s="47"/>
    </row>
    <row r="875" spans="1:4" x14ac:dyDescent="0.25">
      <c r="A875" s="59"/>
      <c r="B875" s="59"/>
      <c r="C875" s="47" t="s">
        <v>160</v>
      </c>
      <c r="D875" s="47"/>
    </row>
    <row r="876" spans="1:4" x14ac:dyDescent="0.25">
      <c r="A876" s="59"/>
      <c r="B876" s="59"/>
      <c r="C876" s="47" t="s">
        <v>498</v>
      </c>
      <c r="D876" s="47"/>
    </row>
    <row r="877" spans="1:4" x14ac:dyDescent="0.25">
      <c r="A877" s="59"/>
      <c r="B877" s="59"/>
      <c r="C877" s="47" t="s">
        <v>1579</v>
      </c>
      <c r="D877" s="47"/>
    </row>
    <row r="878" spans="1:4" x14ac:dyDescent="0.25">
      <c r="A878" s="59"/>
      <c r="B878" s="59"/>
      <c r="C878" s="47" t="s">
        <v>2794</v>
      </c>
      <c r="D878" s="47"/>
    </row>
    <row r="879" spans="1:4" x14ac:dyDescent="0.25">
      <c r="A879" s="59"/>
      <c r="B879" s="59"/>
      <c r="C879" s="47" t="s">
        <v>2795</v>
      </c>
      <c r="D879" s="47"/>
    </row>
    <row r="880" spans="1:4" x14ac:dyDescent="0.25">
      <c r="A880" s="59"/>
      <c r="B880" s="59"/>
      <c r="C880" s="47" t="s">
        <v>2796</v>
      </c>
      <c r="D880" s="47"/>
    </row>
    <row r="881" spans="1:5" x14ac:dyDescent="0.25">
      <c r="A881" s="59"/>
      <c r="B881" s="59"/>
      <c r="C881" s="47" t="s">
        <v>2797</v>
      </c>
      <c r="D881" s="47"/>
    </row>
    <row r="882" spans="1:5" x14ac:dyDescent="0.25">
      <c r="A882" s="59"/>
      <c r="B882" s="59"/>
      <c r="C882" s="47" t="s">
        <v>2798</v>
      </c>
      <c r="D882" s="47" t="s">
        <v>2798</v>
      </c>
      <c r="E882" t="s">
        <v>2209</v>
      </c>
    </row>
    <row r="883" spans="1:5" x14ac:dyDescent="0.25">
      <c r="A883" s="60"/>
      <c r="B883" s="60"/>
      <c r="C883" s="47" t="s">
        <v>116</v>
      </c>
      <c r="D883" s="47"/>
    </row>
    <row r="884" spans="1:5" x14ac:dyDescent="0.25">
      <c r="A884" s="74" t="s">
        <v>2799</v>
      </c>
      <c r="B884" s="74" t="s">
        <v>5</v>
      </c>
      <c r="C884" s="45" t="s">
        <v>941</v>
      </c>
      <c r="D884" s="45"/>
    </row>
    <row r="885" spans="1:5" x14ac:dyDescent="0.25">
      <c r="A885" s="75"/>
      <c r="B885" s="75"/>
      <c r="C885" s="45" t="s">
        <v>2800</v>
      </c>
      <c r="D885" s="45"/>
    </row>
    <row r="886" spans="1:5" x14ac:dyDescent="0.25">
      <c r="A886" s="75"/>
      <c r="B886" s="75"/>
      <c r="C886" s="45" t="s">
        <v>2801</v>
      </c>
      <c r="D886" s="45"/>
    </row>
    <row r="887" spans="1:5" x14ac:dyDescent="0.25">
      <c r="A887" s="75"/>
      <c r="B887" s="75"/>
      <c r="C887" s="45" t="s">
        <v>2802</v>
      </c>
      <c r="D887" s="45"/>
    </row>
    <row r="888" spans="1:5" x14ac:dyDescent="0.25">
      <c r="A888" s="75"/>
      <c r="B888" s="75"/>
      <c r="C888" s="45" t="s">
        <v>2803</v>
      </c>
      <c r="D888" s="45"/>
    </row>
    <row r="889" spans="1:5" x14ac:dyDescent="0.25">
      <c r="A889" s="75"/>
      <c r="B889" s="75"/>
      <c r="C889" s="45" t="s">
        <v>2804</v>
      </c>
      <c r="D889" s="45" t="s">
        <v>2805</v>
      </c>
    </row>
    <row r="890" spans="1:5" x14ac:dyDescent="0.25">
      <c r="A890" s="75"/>
      <c r="B890" s="75"/>
      <c r="C890" s="45" t="s">
        <v>2806</v>
      </c>
      <c r="D890" s="45"/>
    </row>
    <row r="891" spans="1:5" x14ac:dyDescent="0.25">
      <c r="A891" s="58" t="s">
        <v>2399</v>
      </c>
      <c r="B891" s="58" t="s">
        <v>5</v>
      </c>
      <c r="C891" s="47" t="s">
        <v>1273</v>
      </c>
      <c r="D891" s="47"/>
    </row>
    <row r="892" spans="1:5" x14ac:dyDescent="0.25">
      <c r="A892" s="59"/>
      <c r="B892" s="59"/>
      <c r="C892" s="47" t="s">
        <v>1281</v>
      </c>
      <c r="D892" s="47"/>
    </row>
    <row r="893" spans="1:5" x14ac:dyDescent="0.25">
      <c r="A893" s="59"/>
      <c r="B893" s="59"/>
      <c r="C893" s="47" t="s">
        <v>1277</v>
      </c>
      <c r="D893" s="47"/>
    </row>
    <row r="894" spans="1:5" x14ac:dyDescent="0.25">
      <c r="A894" s="59"/>
      <c r="B894" s="59"/>
      <c r="C894" s="47" t="s">
        <v>1433</v>
      </c>
      <c r="D894" s="47"/>
    </row>
    <row r="895" spans="1:5" x14ac:dyDescent="0.25">
      <c r="A895" s="59"/>
      <c r="B895" s="59"/>
      <c r="C895" s="47" t="s">
        <v>2807</v>
      </c>
      <c r="D895" s="47"/>
    </row>
    <row r="896" spans="1:5" x14ac:dyDescent="0.25">
      <c r="A896" s="59"/>
      <c r="B896" s="59"/>
      <c r="C896" s="47" t="s">
        <v>116</v>
      </c>
      <c r="D896" s="47"/>
    </row>
    <row r="897" spans="1:4" x14ac:dyDescent="0.25">
      <c r="A897" s="74" t="s">
        <v>2808</v>
      </c>
      <c r="B897" s="74" t="s">
        <v>5</v>
      </c>
      <c r="C897" s="45" t="s">
        <v>1525</v>
      </c>
      <c r="D897" s="45"/>
    </row>
    <row r="898" spans="1:4" x14ac:dyDescent="0.25">
      <c r="A898" s="75"/>
      <c r="B898" s="75"/>
      <c r="C898" s="45" t="s">
        <v>2809</v>
      </c>
      <c r="D898" s="45"/>
    </row>
    <row r="899" spans="1:4" x14ac:dyDescent="0.25">
      <c r="A899" s="75"/>
      <c r="B899" s="75"/>
      <c r="C899" s="45" t="s">
        <v>941</v>
      </c>
      <c r="D899" s="45"/>
    </row>
    <row r="900" spans="1:4" x14ac:dyDescent="0.25">
      <c r="A900" s="75"/>
      <c r="B900" s="75"/>
      <c r="C900" s="45" t="s">
        <v>116</v>
      </c>
      <c r="D900" s="45"/>
    </row>
    <row r="901" spans="1:4" x14ac:dyDescent="0.25">
      <c r="A901" s="58" t="s">
        <v>2810</v>
      </c>
      <c r="B901" s="58" t="s">
        <v>5</v>
      </c>
      <c r="C901" s="47" t="s">
        <v>2811</v>
      </c>
      <c r="D901" s="47"/>
    </row>
    <row r="902" spans="1:4" x14ac:dyDescent="0.25">
      <c r="A902" s="59"/>
      <c r="B902" s="59"/>
      <c r="C902" s="47" t="s">
        <v>2812</v>
      </c>
      <c r="D902" s="47"/>
    </row>
    <row r="903" spans="1:4" x14ac:dyDescent="0.25">
      <c r="A903" s="59"/>
      <c r="B903" s="59"/>
      <c r="C903" s="47" t="s">
        <v>1564</v>
      </c>
      <c r="D903" s="47"/>
    </row>
    <row r="904" spans="1:4" x14ac:dyDescent="0.25">
      <c r="A904" s="59"/>
      <c r="B904" s="59"/>
      <c r="C904" s="47" t="s">
        <v>2813</v>
      </c>
      <c r="D904" s="47"/>
    </row>
    <row r="905" spans="1:4" x14ac:dyDescent="0.25">
      <c r="A905" s="59"/>
      <c r="B905" s="59"/>
      <c r="C905" s="47" t="s">
        <v>2814</v>
      </c>
      <c r="D905" s="47"/>
    </row>
    <row r="906" spans="1:4" x14ac:dyDescent="0.25">
      <c r="A906" s="84" t="s">
        <v>2815</v>
      </c>
      <c r="B906" s="84" t="s">
        <v>5</v>
      </c>
      <c r="C906" s="50" t="s">
        <v>1560</v>
      </c>
      <c r="D906" s="50"/>
    </row>
    <row r="907" spans="1:4" x14ac:dyDescent="0.25">
      <c r="A907" s="85"/>
      <c r="B907" s="85"/>
      <c r="C907" s="50" t="s">
        <v>2816</v>
      </c>
      <c r="D907" s="50"/>
    </row>
    <row r="908" spans="1:4" x14ac:dyDescent="0.25">
      <c r="A908" s="85"/>
      <c r="B908" s="85"/>
      <c r="C908" s="45" t="s">
        <v>2817</v>
      </c>
      <c r="D908" s="45"/>
    </row>
    <row r="909" spans="1:4" x14ac:dyDescent="0.25">
      <c r="A909" s="85"/>
      <c r="B909" s="85"/>
      <c r="C909" s="45" t="s">
        <v>2818</v>
      </c>
      <c r="D909" s="45"/>
    </row>
    <row r="910" spans="1:4" x14ac:dyDescent="0.25">
      <c r="A910" s="85"/>
      <c r="B910" s="85"/>
      <c r="C910" s="45" t="s">
        <v>2819</v>
      </c>
      <c r="D910" s="45"/>
    </row>
    <row r="911" spans="1:4" x14ac:dyDescent="0.25">
      <c r="A911" s="85"/>
      <c r="B911" s="85"/>
      <c r="C911" s="45" t="s">
        <v>2820</v>
      </c>
      <c r="D911" s="45"/>
    </row>
    <row r="912" spans="1:4" x14ac:dyDescent="0.25">
      <c r="A912" s="80" t="s">
        <v>2821</v>
      </c>
      <c r="B912" s="80" t="s">
        <v>5</v>
      </c>
      <c r="C912" s="52" t="s">
        <v>29</v>
      </c>
      <c r="D912" s="52"/>
    </row>
    <row r="913" spans="1:5" x14ac:dyDescent="0.25">
      <c r="A913" s="62"/>
      <c r="B913" s="62"/>
      <c r="C913" s="52" t="s">
        <v>2788</v>
      </c>
      <c r="D913" s="52"/>
    </row>
    <row r="914" spans="1:5" x14ac:dyDescent="0.25">
      <c r="A914" s="62"/>
      <c r="B914" s="62"/>
      <c r="C914" s="47" t="s">
        <v>39</v>
      </c>
      <c r="D914" s="47"/>
    </row>
    <row r="915" spans="1:5" x14ac:dyDescent="0.25">
      <c r="A915" s="62"/>
      <c r="B915" s="62"/>
      <c r="C915" s="47" t="s">
        <v>2789</v>
      </c>
      <c r="D915" s="47"/>
    </row>
    <row r="916" spans="1:5" x14ac:dyDescent="0.25">
      <c r="A916" s="62"/>
      <c r="B916" s="62"/>
      <c r="C916" s="47" t="s">
        <v>2790</v>
      </c>
      <c r="D916" s="47"/>
    </row>
    <row r="917" spans="1:5" x14ac:dyDescent="0.25">
      <c r="A917" s="62"/>
      <c r="B917" s="62"/>
      <c r="C917" s="47" t="s">
        <v>2791</v>
      </c>
      <c r="D917" s="47"/>
    </row>
    <row r="918" spans="1:5" x14ac:dyDescent="0.25">
      <c r="A918" s="62"/>
      <c r="B918" s="62"/>
      <c r="C918" s="52" t="s">
        <v>73</v>
      </c>
      <c r="D918" s="52"/>
    </row>
    <row r="919" spans="1:5" x14ac:dyDescent="0.25">
      <c r="A919" s="62"/>
      <c r="B919" s="62"/>
      <c r="C919" s="52" t="s">
        <v>81</v>
      </c>
      <c r="D919" s="52"/>
    </row>
    <row r="920" spans="1:5" x14ac:dyDescent="0.25">
      <c r="A920" s="84" t="s">
        <v>2822</v>
      </c>
      <c r="B920" s="84" t="s">
        <v>5</v>
      </c>
      <c r="C920" s="50" t="s">
        <v>2823</v>
      </c>
      <c r="D920" s="50"/>
      <c r="E920" s="51"/>
    </row>
    <row r="921" spans="1:5" x14ac:dyDescent="0.25">
      <c r="A921" s="85"/>
      <c r="B921" s="85"/>
      <c r="C921" s="50" t="s">
        <v>2824</v>
      </c>
      <c r="D921" s="50"/>
      <c r="E921" s="51"/>
    </row>
    <row r="922" spans="1:5" x14ac:dyDescent="0.25">
      <c r="A922" s="85"/>
      <c r="B922" s="85"/>
      <c r="C922" s="45" t="s">
        <v>2825</v>
      </c>
      <c r="D922" s="45"/>
      <c r="E922" s="51"/>
    </row>
    <row r="923" spans="1:5" x14ac:dyDescent="0.25">
      <c r="A923" s="85"/>
      <c r="B923" s="85"/>
      <c r="C923" s="45" t="s">
        <v>2826</v>
      </c>
      <c r="D923" s="45"/>
      <c r="E923" s="51"/>
    </row>
    <row r="924" spans="1:5" x14ac:dyDescent="0.25">
      <c r="A924" s="85"/>
      <c r="B924" s="85"/>
      <c r="C924" s="45" t="s">
        <v>2827</v>
      </c>
      <c r="D924" s="45"/>
      <c r="E924" s="51"/>
    </row>
    <row r="925" spans="1:5" x14ac:dyDescent="0.25">
      <c r="A925" s="85"/>
      <c r="B925" s="85"/>
      <c r="C925" s="45" t="s">
        <v>116</v>
      </c>
      <c r="D925" s="45"/>
    </row>
    <row r="926" spans="1:5" x14ac:dyDescent="0.25">
      <c r="A926" s="80" t="s">
        <v>2828</v>
      </c>
      <c r="B926" s="80" t="s">
        <v>5</v>
      </c>
      <c r="C926" s="47" t="s">
        <v>2829</v>
      </c>
      <c r="D926" s="47"/>
    </row>
    <row r="927" spans="1:5" x14ac:dyDescent="0.25">
      <c r="A927" s="62"/>
      <c r="B927" s="62"/>
      <c r="C927" s="47" t="s">
        <v>2830</v>
      </c>
      <c r="D927" s="47"/>
    </row>
    <row r="928" spans="1:5" x14ac:dyDescent="0.25">
      <c r="A928" s="62"/>
      <c r="B928" s="62"/>
      <c r="C928" s="47" t="s">
        <v>2831</v>
      </c>
      <c r="D928" s="47"/>
    </row>
    <row r="929" spans="1:5" x14ac:dyDescent="0.25">
      <c r="A929" s="81" t="s">
        <v>2832</v>
      </c>
      <c r="B929" s="81" t="s">
        <v>5</v>
      </c>
      <c r="C929" s="50" t="s">
        <v>2833</v>
      </c>
      <c r="D929" s="50"/>
    </row>
    <row r="930" spans="1:5" x14ac:dyDescent="0.25">
      <c r="A930" s="82"/>
      <c r="B930" s="82"/>
      <c r="C930" s="50" t="s">
        <v>160</v>
      </c>
      <c r="D930" s="50"/>
    </row>
    <row r="931" spans="1:5" x14ac:dyDescent="0.25">
      <c r="A931" s="82"/>
      <c r="B931" s="82"/>
      <c r="C931" s="45" t="s">
        <v>147</v>
      </c>
      <c r="D931" s="45"/>
    </row>
    <row r="932" spans="1:5" x14ac:dyDescent="0.25">
      <c r="A932" s="82"/>
      <c r="B932" s="82"/>
      <c r="C932" s="45" t="s">
        <v>498</v>
      </c>
      <c r="D932" s="45"/>
    </row>
    <row r="933" spans="1:5" x14ac:dyDescent="0.25">
      <c r="A933" s="82"/>
      <c r="B933" s="82"/>
      <c r="C933" s="45" t="s">
        <v>116</v>
      </c>
      <c r="D933" s="45"/>
    </row>
    <row r="934" spans="1:5" x14ac:dyDescent="0.25">
      <c r="A934" s="88" t="s">
        <v>2834</v>
      </c>
      <c r="B934" s="88" t="s">
        <v>5</v>
      </c>
      <c r="C934" s="52" t="s">
        <v>147</v>
      </c>
      <c r="D934" s="52"/>
    </row>
    <row r="935" spans="1:5" x14ac:dyDescent="0.25">
      <c r="A935" s="89"/>
      <c r="B935" s="89"/>
      <c r="C935" s="52" t="s">
        <v>160</v>
      </c>
      <c r="D935" s="52"/>
    </row>
    <row r="936" spans="1:5" x14ac:dyDescent="0.25">
      <c r="A936" s="89"/>
      <c r="B936" s="89"/>
      <c r="C936" s="47" t="s">
        <v>498</v>
      </c>
      <c r="D936" s="47"/>
    </row>
    <row r="937" spans="1:5" x14ac:dyDescent="0.25">
      <c r="A937" s="89"/>
      <c r="B937" s="89"/>
      <c r="C937" s="47" t="s">
        <v>1579</v>
      </c>
      <c r="D937" s="47"/>
    </row>
    <row r="938" spans="1:5" x14ac:dyDescent="0.25">
      <c r="A938" s="89"/>
      <c r="B938" s="89"/>
      <c r="C938" s="47" t="s">
        <v>2835</v>
      </c>
      <c r="D938" s="47"/>
    </row>
    <row r="939" spans="1:5" x14ac:dyDescent="0.25">
      <c r="A939" s="89"/>
      <c r="B939" s="89"/>
      <c r="C939" s="52" t="s">
        <v>2835</v>
      </c>
      <c r="D939" s="52"/>
    </row>
    <row r="940" spans="1:5" x14ac:dyDescent="0.25">
      <c r="A940" s="89"/>
      <c r="B940" s="89"/>
      <c r="C940" s="52" t="s">
        <v>2795</v>
      </c>
      <c r="D940" s="52"/>
    </row>
    <row r="941" spans="1:5" x14ac:dyDescent="0.25">
      <c r="A941" s="89"/>
      <c r="B941" s="89"/>
      <c r="C941" s="47" t="s">
        <v>2796</v>
      </c>
      <c r="D941" s="47"/>
    </row>
    <row r="942" spans="1:5" x14ac:dyDescent="0.25">
      <c r="A942" s="89"/>
      <c r="B942" s="89"/>
      <c r="C942" s="52" t="s">
        <v>2797</v>
      </c>
      <c r="D942" s="52"/>
    </row>
    <row r="943" spans="1:5" x14ac:dyDescent="0.25">
      <c r="A943" s="89"/>
      <c r="B943" s="89"/>
      <c r="C943" s="52" t="s">
        <v>2833</v>
      </c>
      <c r="D943" s="52"/>
    </row>
    <row r="944" spans="1:5" x14ac:dyDescent="0.25">
      <c r="A944" s="89"/>
      <c r="B944" s="89"/>
      <c r="C944" s="47" t="s">
        <v>2836</v>
      </c>
      <c r="D944" s="47" t="s">
        <v>2836</v>
      </c>
      <c r="E944" t="s">
        <v>2209</v>
      </c>
    </row>
    <row r="945" spans="1:4" x14ac:dyDescent="0.25">
      <c r="A945" s="112"/>
      <c r="B945" s="112"/>
      <c r="C945" s="47" t="s">
        <v>116</v>
      </c>
      <c r="D945" s="47"/>
    </row>
    <row r="946" spans="1:4" ht="14.25" customHeight="1" x14ac:dyDescent="0.25">
      <c r="A946" s="81" t="s">
        <v>2837</v>
      </c>
      <c r="B946" s="81" t="s">
        <v>5</v>
      </c>
      <c r="C946" s="50" t="s">
        <v>2838</v>
      </c>
      <c r="D946" s="50"/>
    </row>
    <row r="947" spans="1:4" x14ac:dyDescent="0.25">
      <c r="A947" s="82"/>
      <c r="B947" s="82"/>
      <c r="C947" s="50" t="s">
        <v>2839</v>
      </c>
      <c r="D947" s="50"/>
    </row>
    <row r="948" spans="1:4" x14ac:dyDescent="0.25">
      <c r="A948" s="82"/>
      <c r="B948" s="82"/>
      <c r="C948" s="45" t="s">
        <v>2840</v>
      </c>
      <c r="D948" s="45"/>
    </row>
    <row r="949" spans="1:4" x14ac:dyDescent="0.25">
      <c r="A949" s="82"/>
      <c r="B949" s="82"/>
      <c r="C949" s="45" t="s">
        <v>2841</v>
      </c>
      <c r="D949" s="45"/>
    </row>
    <row r="950" spans="1:4" x14ac:dyDescent="0.25">
      <c r="A950" s="82"/>
      <c r="B950" s="82"/>
      <c r="C950" s="45" t="s">
        <v>2842</v>
      </c>
      <c r="D950" s="45"/>
    </row>
    <row r="951" spans="1:4" x14ac:dyDescent="0.25">
      <c r="A951" s="82"/>
      <c r="B951" s="82"/>
      <c r="C951" s="50" t="s">
        <v>1710</v>
      </c>
      <c r="D951" s="50"/>
    </row>
    <row r="952" spans="1:4" x14ac:dyDescent="0.25">
      <c r="A952" s="82"/>
      <c r="B952" s="82"/>
      <c r="C952" s="50" t="s">
        <v>2833</v>
      </c>
      <c r="D952" s="50"/>
    </row>
    <row r="953" spans="1:4" x14ac:dyDescent="0.25">
      <c r="A953" s="82"/>
      <c r="B953" s="82"/>
      <c r="C953" s="45" t="s">
        <v>2843</v>
      </c>
      <c r="D953" s="45" t="s">
        <v>2844</v>
      </c>
    </row>
    <row r="954" spans="1:4" x14ac:dyDescent="0.25">
      <c r="A954" s="82"/>
      <c r="B954" s="82"/>
      <c r="C954" s="45" t="s">
        <v>2804</v>
      </c>
      <c r="D954" s="45" t="s">
        <v>2805</v>
      </c>
    </row>
    <row r="955" spans="1:4" x14ac:dyDescent="0.25">
      <c r="A955" s="82"/>
      <c r="B955" s="82"/>
      <c r="C955" s="45" t="s">
        <v>116</v>
      </c>
      <c r="D955" s="45"/>
    </row>
    <row r="956" spans="1:4" x14ac:dyDescent="0.25">
      <c r="A956" s="88" t="s">
        <v>2640</v>
      </c>
      <c r="B956" s="88" t="s">
        <v>5</v>
      </c>
      <c r="C956" s="47" t="s">
        <v>2845</v>
      </c>
      <c r="D956" s="47"/>
    </row>
    <row r="957" spans="1:4" x14ac:dyDescent="0.25">
      <c r="A957" s="89"/>
      <c r="B957" s="89"/>
      <c r="C957" s="47" t="s">
        <v>1760</v>
      </c>
      <c r="D957" s="47"/>
    </row>
    <row r="958" spans="1:4" x14ac:dyDescent="0.25">
      <c r="A958" s="89"/>
      <c r="B958" s="89"/>
      <c r="C958" s="47" t="s">
        <v>2846</v>
      </c>
      <c r="D958" s="47"/>
    </row>
    <row r="959" spans="1:4" x14ac:dyDescent="0.25">
      <c r="A959" s="89"/>
      <c r="B959" s="89"/>
      <c r="C959" s="47" t="s">
        <v>1791</v>
      </c>
      <c r="D959" s="47"/>
    </row>
    <row r="960" spans="1:4" x14ac:dyDescent="0.25">
      <c r="A960" s="89"/>
      <c r="B960" s="89"/>
      <c r="C960" s="47" t="s">
        <v>1911</v>
      </c>
      <c r="D960" s="47"/>
    </row>
    <row r="961" spans="1:5" x14ac:dyDescent="0.25">
      <c r="A961" s="89"/>
      <c r="B961" s="89"/>
      <c r="C961" s="47" t="s">
        <v>1808</v>
      </c>
      <c r="D961" s="47"/>
    </row>
    <row r="962" spans="1:5" x14ac:dyDescent="0.25">
      <c r="A962" s="89"/>
      <c r="B962" s="89"/>
      <c r="C962" s="47" t="s">
        <v>2847</v>
      </c>
      <c r="D962" s="47"/>
    </row>
    <row r="963" spans="1:5" x14ac:dyDescent="0.25">
      <c r="A963" s="89"/>
      <c r="B963" s="89"/>
      <c r="C963" s="47" t="s">
        <v>2703</v>
      </c>
      <c r="D963" s="47"/>
      <c r="E963" t="s">
        <v>2209</v>
      </c>
    </row>
    <row r="964" spans="1:5" x14ac:dyDescent="0.25">
      <c r="A964" s="90" t="s">
        <v>2848</v>
      </c>
      <c r="B964" s="81" t="s">
        <v>5</v>
      </c>
      <c r="C964" s="45" t="s">
        <v>2811</v>
      </c>
      <c r="D964" s="45"/>
    </row>
    <row r="965" spans="1:5" x14ac:dyDescent="0.25">
      <c r="A965" s="91"/>
      <c r="B965" s="82"/>
      <c r="C965" s="45" t="s">
        <v>2812</v>
      </c>
      <c r="D965" s="45"/>
    </row>
    <row r="966" spans="1:5" x14ac:dyDescent="0.25">
      <c r="A966" s="91"/>
      <c r="B966" s="82"/>
      <c r="C966" s="45" t="s">
        <v>1564</v>
      </c>
      <c r="D966" s="45"/>
    </row>
    <row r="967" spans="1:5" x14ac:dyDescent="0.25">
      <c r="A967" s="91"/>
      <c r="B967" s="82"/>
      <c r="C967" s="45" t="s">
        <v>2813</v>
      </c>
      <c r="D967" s="45"/>
    </row>
    <row r="968" spans="1:5" x14ac:dyDescent="0.25">
      <c r="A968" s="91"/>
      <c r="B968" s="82"/>
      <c r="C968" s="45" t="s">
        <v>2814</v>
      </c>
      <c r="D968" s="45"/>
    </row>
    <row r="969" spans="1:5" x14ac:dyDescent="0.25">
      <c r="A969" s="91"/>
      <c r="B969" s="82"/>
      <c r="C969" s="45" t="s">
        <v>2849</v>
      </c>
      <c r="D969" s="45"/>
      <c r="E969" t="s">
        <v>2209</v>
      </c>
    </row>
    <row r="970" spans="1:5" x14ac:dyDescent="0.25">
      <c r="A970" s="92" t="s">
        <v>2850</v>
      </c>
      <c r="B970" s="88" t="s">
        <v>5</v>
      </c>
      <c r="C970" s="47" t="s">
        <v>2851</v>
      </c>
      <c r="D970" s="47"/>
    </row>
    <row r="971" spans="1:5" x14ac:dyDescent="0.25">
      <c r="A971" s="93"/>
      <c r="B971" s="89"/>
      <c r="C971" s="47" t="s">
        <v>2852</v>
      </c>
      <c r="D971" s="47"/>
    </row>
    <row r="972" spans="1:5" x14ac:dyDescent="0.25">
      <c r="A972" s="93"/>
      <c r="B972" s="89"/>
      <c r="C972" s="47" t="s">
        <v>2853</v>
      </c>
      <c r="D972" s="47"/>
    </row>
    <row r="973" spans="1:5" x14ac:dyDescent="0.25">
      <c r="A973" s="93"/>
      <c r="B973" s="89"/>
      <c r="C973" s="47" t="s">
        <v>2854</v>
      </c>
      <c r="D973" s="47"/>
    </row>
    <row r="974" spans="1:5" x14ac:dyDescent="0.25">
      <c r="A974" s="93"/>
      <c r="B974" s="89"/>
      <c r="C974" s="47" t="s">
        <v>2126</v>
      </c>
      <c r="D974" s="47"/>
    </row>
    <row r="975" spans="1:5" x14ac:dyDescent="0.25">
      <c r="A975" s="93"/>
      <c r="B975" s="89"/>
      <c r="C975" s="47" t="s">
        <v>2141</v>
      </c>
      <c r="D975" s="47"/>
    </row>
    <row r="976" spans="1:5" x14ac:dyDescent="0.25">
      <c r="A976" s="113"/>
      <c r="B976" s="112"/>
      <c r="C976" s="47" t="s">
        <v>116</v>
      </c>
      <c r="D976" s="47"/>
    </row>
    <row r="977" spans="1:5" x14ac:dyDescent="0.25">
      <c r="A977" s="81" t="s">
        <v>2855</v>
      </c>
      <c r="B977" s="81" t="s">
        <v>5</v>
      </c>
      <c r="C977" s="45" t="s">
        <v>2856</v>
      </c>
      <c r="D977" s="45"/>
      <c r="E977" t="s">
        <v>2857</v>
      </c>
    </row>
    <row r="978" spans="1:5" x14ac:dyDescent="0.25">
      <c r="A978" s="82"/>
      <c r="B978" s="82"/>
      <c r="C978" s="45" t="s">
        <v>2858</v>
      </c>
      <c r="D978" s="45"/>
    </row>
    <row r="979" spans="1:5" x14ac:dyDescent="0.25">
      <c r="A979" s="82"/>
      <c r="B979" s="82"/>
      <c r="C979" s="45" t="s">
        <v>2859</v>
      </c>
      <c r="D979" s="45"/>
    </row>
    <row r="980" spans="1:5" x14ac:dyDescent="0.25">
      <c r="A980" s="82"/>
      <c r="B980" s="82"/>
      <c r="C980" s="45" t="s">
        <v>2075</v>
      </c>
      <c r="D980" s="45"/>
    </row>
    <row r="981" spans="1:5" x14ac:dyDescent="0.25">
      <c r="A981" s="82"/>
      <c r="B981" s="82"/>
      <c r="C981" s="45" t="s">
        <v>2860</v>
      </c>
      <c r="D981" s="45"/>
    </row>
    <row r="982" spans="1:5" x14ac:dyDescent="0.25">
      <c r="A982" s="82"/>
      <c r="B982" s="82"/>
      <c r="C982" s="45" t="s">
        <v>2861</v>
      </c>
      <c r="D982" s="45"/>
    </row>
    <row r="983" spans="1:5" x14ac:dyDescent="0.25">
      <c r="A983" s="82"/>
      <c r="B983" s="82"/>
      <c r="C983" s="45" t="s">
        <v>2862</v>
      </c>
      <c r="D983" s="45"/>
    </row>
    <row r="984" spans="1:5" x14ac:dyDescent="0.25">
      <c r="A984" s="82"/>
      <c r="B984" s="82"/>
      <c r="C984" s="45" t="s">
        <v>2863</v>
      </c>
      <c r="D984" s="45"/>
    </row>
    <row r="985" spans="1:5" x14ac:dyDescent="0.25">
      <c r="A985" s="82"/>
      <c r="B985" s="82"/>
      <c r="C985" s="45" t="s">
        <v>2864</v>
      </c>
      <c r="D985" s="45" t="s">
        <v>2865</v>
      </c>
      <c r="E985" t="s">
        <v>2209</v>
      </c>
    </row>
    <row r="986" spans="1:5" x14ac:dyDescent="0.25">
      <c r="A986" s="92" t="s">
        <v>2866</v>
      </c>
      <c r="B986" s="88" t="s">
        <v>5</v>
      </c>
      <c r="C986" s="47" t="s">
        <v>1560</v>
      </c>
      <c r="D986" s="47"/>
    </row>
    <row r="987" spans="1:5" x14ac:dyDescent="0.25">
      <c r="A987" s="93"/>
      <c r="B987" s="89"/>
      <c r="C987" s="47" t="s">
        <v>2816</v>
      </c>
      <c r="D987" s="47"/>
    </row>
    <row r="988" spans="1:5" x14ac:dyDescent="0.25">
      <c r="A988" s="93"/>
      <c r="B988" s="89"/>
      <c r="C988" s="47" t="s">
        <v>2867</v>
      </c>
      <c r="D988" s="47"/>
    </row>
    <row r="989" spans="1:5" x14ac:dyDescent="0.25">
      <c r="A989" s="93"/>
      <c r="B989" s="89"/>
      <c r="C989" s="47" t="s">
        <v>2868</v>
      </c>
      <c r="D989" s="47"/>
    </row>
    <row r="990" spans="1:5" x14ac:dyDescent="0.25">
      <c r="A990" s="93"/>
      <c r="B990" s="89"/>
      <c r="C990" s="47" t="s">
        <v>2869</v>
      </c>
      <c r="D990" s="47"/>
    </row>
    <row r="991" spans="1:5" x14ac:dyDescent="0.25">
      <c r="A991" s="93"/>
      <c r="B991" s="89"/>
      <c r="C991" s="47" t="s">
        <v>2870</v>
      </c>
      <c r="D991" s="47"/>
    </row>
    <row r="992" spans="1:5" x14ac:dyDescent="0.25">
      <c r="A992" s="81" t="s">
        <v>2871</v>
      </c>
      <c r="B992" s="81" t="s">
        <v>5</v>
      </c>
      <c r="C992" s="45" t="s">
        <v>160</v>
      </c>
      <c r="D992" s="45"/>
    </row>
    <row r="993" spans="1:5" x14ac:dyDescent="0.25">
      <c r="A993" s="82"/>
      <c r="B993" s="82"/>
      <c r="C993" s="45" t="s">
        <v>147</v>
      </c>
      <c r="D993" s="45"/>
    </row>
    <row r="994" spans="1:5" x14ac:dyDescent="0.25">
      <c r="A994" s="82"/>
      <c r="B994" s="82"/>
      <c r="C994" s="45" t="s">
        <v>81</v>
      </c>
      <c r="D994" s="45"/>
    </row>
    <row r="995" spans="1:5" x14ac:dyDescent="0.25">
      <c r="A995" s="82"/>
      <c r="B995" s="82"/>
      <c r="C995" s="45" t="s">
        <v>498</v>
      </c>
      <c r="D995" s="45"/>
    </row>
    <row r="996" spans="1:5" x14ac:dyDescent="0.25">
      <c r="A996" s="82"/>
      <c r="B996" s="82"/>
      <c r="C996" s="45" t="s">
        <v>2872</v>
      </c>
      <c r="D996" s="45" t="s">
        <v>2873</v>
      </c>
    </row>
    <row r="997" spans="1:5" x14ac:dyDescent="0.25">
      <c r="A997" s="82"/>
      <c r="B997" s="82"/>
      <c r="C997" s="45" t="s">
        <v>116</v>
      </c>
      <c r="D997" s="45"/>
    </row>
    <row r="998" spans="1:5" x14ac:dyDescent="0.25">
      <c r="A998" s="88" t="s">
        <v>2874</v>
      </c>
      <c r="B998" s="88" t="s">
        <v>5</v>
      </c>
      <c r="C998" s="47" t="s">
        <v>2168</v>
      </c>
      <c r="D998" s="47"/>
      <c r="E998" t="s">
        <v>2857</v>
      </c>
    </row>
    <row r="999" spans="1:5" x14ac:dyDescent="0.25">
      <c r="A999" s="89"/>
      <c r="B999" s="89"/>
      <c r="C999" s="47" t="s">
        <v>2875</v>
      </c>
      <c r="D999" s="47"/>
    </row>
    <row r="1000" spans="1:5" x14ac:dyDescent="0.25">
      <c r="A1000" s="81" t="s">
        <v>2876</v>
      </c>
      <c r="B1000" s="81" t="s">
        <v>5</v>
      </c>
      <c r="C1000" s="45" t="s">
        <v>2877</v>
      </c>
      <c r="D1000" s="45"/>
    </row>
    <row r="1001" spans="1:5" x14ac:dyDescent="0.25">
      <c r="A1001" s="82"/>
      <c r="B1001" s="82"/>
      <c r="C1001" s="45" t="s">
        <v>2878</v>
      </c>
      <c r="D1001" s="45"/>
    </row>
    <row r="1002" spans="1:5" x14ac:dyDescent="0.25">
      <c r="A1002" s="82"/>
      <c r="B1002" s="82"/>
      <c r="C1002" s="45" t="s">
        <v>2879</v>
      </c>
      <c r="D1002" s="45"/>
    </row>
    <row r="1003" spans="1:5" x14ac:dyDescent="0.25">
      <c r="A1003" s="82"/>
      <c r="B1003" s="82"/>
      <c r="C1003" s="45" t="s">
        <v>2880</v>
      </c>
      <c r="D1003" s="45"/>
      <c r="E1003" t="s">
        <v>2209</v>
      </c>
    </row>
    <row r="1004" spans="1:5" x14ac:dyDescent="0.25">
      <c r="A1004" s="82"/>
      <c r="B1004" s="82"/>
      <c r="C1004" s="45" t="s">
        <v>2881</v>
      </c>
      <c r="D1004" s="45"/>
    </row>
    <row r="1005" spans="1:5" x14ac:dyDescent="0.25">
      <c r="A1005" s="82"/>
      <c r="B1005" s="82"/>
      <c r="C1005" s="45" t="s">
        <v>2882</v>
      </c>
      <c r="D1005" s="45"/>
    </row>
    <row r="1006" spans="1:5" x14ac:dyDescent="0.25">
      <c r="A1006" s="82"/>
      <c r="B1006" s="82"/>
      <c r="C1006" s="45" t="s">
        <v>2883</v>
      </c>
      <c r="D1006" s="45"/>
      <c r="E1006" t="s">
        <v>2209</v>
      </c>
    </row>
    <row r="1007" spans="1:5" x14ac:dyDescent="0.25">
      <c r="A1007" s="82"/>
      <c r="B1007" s="82"/>
      <c r="C1007" s="45" t="s">
        <v>2884</v>
      </c>
      <c r="D1007" s="45"/>
    </row>
    <row r="1008" spans="1:5" x14ac:dyDescent="0.25">
      <c r="A1008" s="82"/>
      <c r="B1008" s="82"/>
      <c r="C1008" s="45" t="s">
        <v>2885</v>
      </c>
      <c r="D1008" s="45"/>
    </row>
    <row r="1009" spans="1:4" x14ac:dyDescent="0.25">
      <c r="A1009" s="82"/>
      <c r="B1009" s="82"/>
      <c r="C1009" s="45" t="s">
        <v>2886</v>
      </c>
      <c r="D1009" s="45"/>
    </row>
    <row r="1010" spans="1:4" x14ac:dyDescent="0.25">
      <c r="A1010" s="82"/>
      <c r="B1010" s="82"/>
      <c r="C1010" s="45" t="s">
        <v>2887</v>
      </c>
      <c r="D1010" s="45"/>
    </row>
    <row r="1011" spans="1:4" x14ac:dyDescent="0.25">
      <c r="A1011" s="82"/>
      <c r="B1011" s="82"/>
      <c r="C1011" s="45" t="s">
        <v>2888</v>
      </c>
      <c r="D1011" s="45"/>
    </row>
    <row r="1012" spans="1:4" x14ac:dyDescent="0.25">
      <c r="A1012" s="82"/>
      <c r="B1012" s="82"/>
      <c r="C1012" s="45" t="s">
        <v>2889</v>
      </c>
      <c r="D1012" s="45"/>
    </row>
    <row r="1013" spans="1:4" x14ac:dyDescent="0.25">
      <c r="A1013" s="82"/>
      <c r="B1013" s="82"/>
      <c r="C1013" s="45" t="s">
        <v>2890</v>
      </c>
      <c r="D1013" s="45"/>
    </row>
    <row r="1014" spans="1:4" x14ac:dyDescent="0.25">
      <c r="A1014" s="82"/>
      <c r="B1014" s="82"/>
      <c r="C1014" s="45" t="s">
        <v>2891</v>
      </c>
      <c r="D1014" s="45"/>
    </row>
    <row r="1015" spans="1:4" x14ac:dyDescent="0.25">
      <c r="A1015" s="82"/>
      <c r="B1015" s="82"/>
      <c r="C1015" s="45" t="s">
        <v>2179</v>
      </c>
      <c r="D1015" s="45"/>
    </row>
    <row r="1016" spans="1:4" x14ac:dyDescent="0.25">
      <c r="A1016" s="82"/>
      <c r="B1016" s="82"/>
      <c r="C1016" s="45" t="s">
        <v>2892</v>
      </c>
      <c r="D1016" s="45"/>
    </row>
    <row r="1017" spans="1:4" x14ac:dyDescent="0.25">
      <c r="A1017" s="82"/>
      <c r="B1017" s="82"/>
      <c r="C1017" s="45" t="s">
        <v>2182</v>
      </c>
      <c r="D1017" s="45"/>
    </row>
    <row r="1018" spans="1:4" x14ac:dyDescent="0.25">
      <c r="A1018" s="82"/>
      <c r="B1018" s="82"/>
      <c r="C1018" s="45" t="s">
        <v>2893</v>
      </c>
      <c r="D1018" s="45"/>
    </row>
    <row r="1019" spans="1:4" x14ac:dyDescent="0.25">
      <c r="A1019" s="82"/>
      <c r="B1019" s="82"/>
      <c r="C1019" s="45" t="s">
        <v>2894</v>
      </c>
      <c r="D1019" s="45"/>
    </row>
    <row r="1020" spans="1:4" x14ac:dyDescent="0.25">
      <c r="A1020" s="82"/>
      <c r="B1020" s="82"/>
      <c r="C1020" s="45" t="s">
        <v>2895</v>
      </c>
      <c r="D1020" s="45"/>
    </row>
    <row r="1021" spans="1:4" x14ac:dyDescent="0.25">
      <c r="A1021" s="82"/>
      <c r="B1021" s="82"/>
      <c r="C1021" s="45" t="s">
        <v>2896</v>
      </c>
      <c r="D1021" s="45"/>
    </row>
    <row r="1022" spans="1:4" x14ac:dyDescent="0.25">
      <c r="A1022" s="82"/>
      <c r="B1022" s="82"/>
      <c r="C1022" s="45" t="s">
        <v>2897</v>
      </c>
      <c r="D1022" s="45"/>
    </row>
    <row r="1023" spans="1:4" x14ac:dyDescent="0.25">
      <c r="A1023" s="82"/>
      <c r="B1023" s="82"/>
      <c r="C1023" s="45" t="s">
        <v>2898</v>
      </c>
      <c r="D1023" s="45"/>
    </row>
    <row r="1024" spans="1:4" x14ac:dyDescent="0.25">
      <c r="A1024" s="82"/>
      <c r="B1024" s="82"/>
      <c r="C1024" s="45" t="s">
        <v>2899</v>
      </c>
      <c r="D1024" s="45"/>
    </row>
    <row r="1025" spans="1:5" x14ac:dyDescent="0.25">
      <c r="A1025" s="82"/>
      <c r="B1025" s="82"/>
      <c r="C1025" s="45" t="s">
        <v>2900</v>
      </c>
      <c r="D1025" s="45"/>
    </row>
    <row r="1026" spans="1:5" x14ac:dyDescent="0.25">
      <c r="A1026" s="82"/>
      <c r="B1026" s="82"/>
      <c r="C1026" s="45" t="s">
        <v>2901</v>
      </c>
      <c r="D1026" s="45"/>
    </row>
    <row r="1027" spans="1:5" x14ac:dyDescent="0.25">
      <c r="A1027" s="82"/>
      <c r="B1027" s="82"/>
      <c r="C1027" s="45" t="s">
        <v>2902</v>
      </c>
      <c r="D1027" s="45"/>
    </row>
    <row r="1028" spans="1:5" x14ac:dyDescent="0.25">
      <c r="A1028" s="82"/>
      <c r="B1028" s="82"/>
      <c r="C1028" s="45" t="s">
        <v>2903</v>
      </c>
      <c r="D1028" s="45"/>
    </row>
    <row r="1029" spans="1:5" x14ac:dyDescent="0.25">
      <c r="A1029" s="82"/>
      <c r="B1029" s="82"/>
      <c r="C1029" s="45" t="s">
        <v>2904</v>
      </c>
      <c r="D1029" s="45"/>
    </row>
    <row r="1030" spans="1:5" x14ac:dyDescent="0.25">
      <c r="A1030" s="82"/>
      <c r="B1030" s="82"/>
      <c r="C1030" s="45" t="s">
        <v>2905</v>
      </c>
      <c r="D1030" s="45"/>
    </row>
    <row r="1031" spans="1:5" x14ac:dyDescent="0.25">
      <c r="A1031" s="82"/>
      <c r="B1031" s="82"/>
      <c r="C1031" s="121" t="s">
        <v>2906</v>
      </c>
      <c r="D1031" s="45"/>
      <c r="E1031" t="s">
        <v>2209</v>
      </c>
    </row>
    <row r="1032" spans="1:5" x14ac:dyDescent="0.25">
      <c r="A1032" s="82"/>
      <c r="B1032" s="82"/>
      <c r="C1032" s="45" t="s">
        <v>2907</v>
      </c>
      <c r="D1032" s="45"/>
    </row>
    <row r="1033" spans="1:5" x14ac:dyDescent="0.25">
      <c r="A1033" s="82"/>
      <c r="B1033" s="82"/>
      <c r="C1033" s="45" t="s">
        <v>116</v>
      </c>
      <c r="D1033" s="45"/>
    </row>
    <row r="1034" spans="1:5" x14ac:dyDescent="0.25">
      <c r="A1034" s="58" t="s">
        <v>2908</v>
      </c>
      <c r="B1034" s="58" t="s">
        <v>5</v>
      </c>
      <c r="C1034" s="47" t="s">
        <v>2909</v>
      </c>
      <c r="D1034" s="47"/>
      <c r="E1034" t="s">
        <v>2857</v>
      </c>
    </row>
    <row r="1035" spans="1:5" x14ac:dyDescent="0.25">
      <c r="A1035" s="59"/>
      <c r="B1035" s="59"/>
      <c r="C1035" s="47" t="s">
        <v>2910</v>
      </c>
      <c r="D1035" s="47"/>
    </row>
    <row r="1036" spans="1:5" x14ac:dyDescent="0.25">
      <c r="A1036" s="59"/>
      <c r="B1036" s="59"/>
      <c r="C1036" s="47" t="s">
        <v>116</v>
      </c>
      <c r="D1036" s="47"/>
    </row>
    <row r="1037" spans="1:5" x14ac:dyDescent="0.25">
      <c r="A1037" s="81" t="s">
        <v>2911</v>
      </c>
      <c r="B1037" s="81" t="s">
        <v>5</v>
      </c>
      <c r="C1037" s="45" t="s">
        <v>2912</v>
      </c>
      <c r="D1037" s="45"/>
    </row>
    <row r="1038" spans="1:5" x14ac:dyDescent="0.25">
      <c r="A1038" s="82"/>
      <c r="B1038" s="82"/>
      <c r="C1038" s="45" t="s">
        <v>2913</v>
      </c>
      <c r="D1038" s="45" t="s">
        <v>2914</v>
      </c>
    </row>
    <row r="1039" spans="1:5" x14ac:dyDescent="0.25">
      <c r="A1039" s="82"/>
      <c r="B1039" s="82"/>
      <c r="C1039" s="45" t="s">
        <v>2915</v>
      </c>
      <c r="D1039" s="45" t="s">
        <v>2916</v>
      </c>
    </row>
    <row r="1040" spans="1:5" x14ac:dyDescent="0.25">
      <c r="A1040" s="82"/>
      <c r="B1040" s="82"/>
      <c r="C1040" s="45" t="s">
        <v>2917</v>
      </c>
      <c r="D1040" s="45" t="s">
        <v>2918</v>
      </c>
    </row>
    <row r="1044" spans="4:4" x14ac:dyDescent="0.25">
      <c r="D1044" s="14"/>
    </row>
    <row r="1045" spans="4:4" x14ac:dyDescent="0.25">
      <c r="D1045" s="14"/>
    </row>
    <row r="1046" spans="4:4" x14ac:dyDescent="0.25">
      <c r="D1046" s="14"/>
    </row>
    <row r="1047" spans="4:4" x14ac:dyDescent="0.25">
      <c r="D1047" s="14"/>
    </row>
    <row r="1072" spans="3:3" x14ac:dyDescent="0.25">
      <c r="C1072"/>
    </row>
    <row r="1073" spans="1:5" s="7" customFormat="1" x14ac:dyDescent="0.25">
      <c r="B1073"/>
      <c r="C1073"/>
      <c r="E1073"/>
    </row>
    <row r="1074" spans="1:5" s="7" customFormat="1" x14ac:dyDescent="0.25">
      <c r="A1074" s="36"/>
      <c r="B1074"/>
      <c r="C1074"/>
      <c r="E1074"/>
    </row>
    <row r="1075" spans="1:5" s="7" customFormat="1" x14ac:dyDescent="0.25">
      <c r="B1075"/>
      <c r="C1075" s="14"/>
      <c r="E1075"/>
    </row>
    <row r="1076" spans="1:5" s="7" customFormat="1" x14ac:dyDescent="0.25">
      <c r="B1076"/>
      <c r="C1076" s="14" t="s">
        <v>143</v>
      </c>
      <c r="E1076"/>
    </row>
    <row r="1077" spans="1:5" s="7" customFormat="1" x14ac:dyDescent="0.25">
      <c r="B1077"/>
      <c r="C1077" s="14" t="s">
        <v>130</v>
      </c>
      <c r="E1077"/>
    </row>
    <row r="1078" spans="1:5" s="7" customFormat="1" x14ac:dyDescent="0.25">
      <c r="B1078"/>
      <c r="C1078" s="14" t="s">
        <v>829</v>
      </c>
      <c r="E1078"/>
    </row>
    <row r="1079" spans="1:5" s="7" customFormat="1" x14ac:dyDescent="0.25">
      <c r="B1079"/>
      <c r="C1079" s="14" t="s">
        <v>985</v>
      </c>
      <c r="E1079"/>
    </row>
    <row r="1080" spans="1:5" s="7" customFormat="1" x14ac:dyDescent="0.25">
      <c r="B1080"/>
      <c r="C1080" s="14"/>
      <c r="E1080"/>
    </row>
    <row r="1081" spans="1:5" s="7" customFormat="1" x14ac:dyDescent="0.25">
      <c r="B1081"/>
      <c r="C1081" s="14" t="s">
        <v>143</v>
      </c>
      <c r="E1081"/>
    </row>
    <row r="1082" spans="1:5" s="7" customFormat="1" x14ac:dyDescent="0.25">
      <c r="B1082"/>
      <c r="C1082" s="14" t="s">
        <v>130</v>
      </c>
      <c r="E1082"/>
    </row>
    <row r="1083" spans="1:5" s="7" customFormat="1" x14ac:dyDescent="0.25">
      <c r="B1083"/>
      <c r="C1083" s="14" t="s">
        <v>829</v>
      </c>
      <c r="E1083"/>
    </row>
    <row r="1084" spans="1:5" s="7" customFormat="1" x14ac:dyDescent="0.25">
      <c r="B1084"/>
      <c r="C1084" s="14" t="s">
        <v>985</v>
      </c>
      <c r="E1084"/>
    </row>
    <row r="1085" spans="1:5" s="7" customFormat="1" x14ac:dyDescent="0.25">
      <c r="B1085"/>
      <c r="C1085" s="14" t="s">
        <v>931</v>
      </c>
      <c r="E1085"/>
    </row>
    <row r="1086" spans="1:5" s="7" customFormat="1" x14ac:dyDescent="0.25">
      <c r="B1086"/>
      <c r="C1086" s="14"/>
      <c r="E1086"/>
    </row>
    <row r="1087" spans="1:5" s="7" customFormat="1" x14ac:dyDescent="0.25">
      <c r="B1087"/>
      <c r="C1087" s="14" t="s">
        <v>143</v>
      </c>
      <c r="E1087"/>
    </row>
    <row r="1088" spans="1:5" s="7" customFormat="1" x14ac:dyDescent="0.25">
      <c r="B1088"/>
      <c r="C1088" s="14" t="s">
        <v>130</v>
      </c>
      <c r="E1088"/>
    </row>
    <row r="1089" spans="2:5" s="7" customFormat="1" x14ac:dyDescent="0.25">
      <c r="B1089"/>
      <c r="C1089" s="14" t="s">
        <v>985</v>
      </c>
      <c r="E1089"/>
    </row>
    <row r="1090" spans="2:5" s="7" customFormat="1" x14ac:dyDescent="0.25">
      <c r="B1090"/>
      <c r="C1090" s="14"/>
      <c r="E1090"/>
    </row>
    <row r="1091" spans="2:5" s="7" customFormat="1" x14ac:dyDescent="0.25">
      <c r="B1091"/>
      <c r="C1091" s="14" t="s">
        <v>1582</v>
      </c>
      <c r="E1091"/>
    </row>
    <row r="1092" spans="2:5" s="7" customFormat="1" x14ac:dyDescent="0.25">
      <c r="B1092"/>
      <c r="C1092" s="14" t="s">
        <v>116</v>
      </c>
      <c r="E1092"/>
    </row>
    <row r="1093" spans="2:5" s="7" customFormat="1" x14ac:dyDescent="0.25">
      <c r="B1093"/>
      <c r="C1093" s="14"/>
      <c r="E1093"/>
    </row>
    <row r="1094" spans="2:5" s="7" customFormat="1" x14ac:dyDescent="0.25">
      <c r="B1094"/>
      <c r="C1094" s="14" t="s">
        <v>226</v>
      </c>
      <c r="E1094"/>
    </row>
    <row r="1095" spans="2:5" s="7" customFormat="1" x14ac:dyDescent="0.25">
      <c r="B1095"/>
      <c r="C1095" s="14" t="s">
        <v>2615</v>
      </c>
      <c r="E1095"/>
    </row>
    <row r="1096" spans="2:5" s="7" customFormat="1" x14ac:dyDescent="0.25">
      <c r="B1096"/>
      <c r="C1096" s="14" t="s">
        <v>2616</v>
      </c>
      <c r="E1096"/>
    </row>
    <row r="1097" spans="2:5" s="7" customFormat="1" x14ac:dyDescent="0.25">
      <c r="B1097"/>
      <c r="C1097" s="14" t="s">
        <v>1561</v>
      </c>
      <c r="E1097"/>
    </row>
    <row r="1098" spans="2:5" s="7" customFormat="1" x14ac:dyDescent="0.25">
      <c r="B1098"/>
      <c r="C1098" s="14" t="s">
        <v>2619</v>
      </c>
      <c r="E1098"/>
    </row>
    <row r="1099" spans="2:5" s="7" customFormat="1" x14ac:dyDescent="0.25">
      <c r="B1099"/>
      <c r="C1099" s="14" t="s">
        <v>1564</v>
      </c>
      <c r="E1099"/>
    </row>
    <row r="1100" spans="2:5" s="7" customFormat="1" x14ac:dyDescent="0.25">
      <c r="B1100"/>
      <c r="C1100" s="14" t="s">
        <v>1549</v>
      </c>
      <c r="E1100"/>
    </row>
    <row r="1101" spans="2:5" s="7" customFormat="1" x14ac:dyDescent="0.25">
      <c r="B1101"/>
      <c r="C1101" s="14" t="s">
        <v>2620</v>
      </c>
      <c r="E1101"/>
    </row>
    <row r="1102" spans="2:5" s="7" customFormat="1" x14ac:dyDescent="0.25">
      <c r="B1102"/>
      <c r="C1102" s="14" t="s">
        <v>2621</v>
      </c>
      <c r="E1102"/>
    </row>
    <row r="1103" spans="2:5" s="7" customFormat="1" x14ac:dyDescent="0.25">
      <c r="B1103"/>
      <c r="C1103" s="14" t="s">
        <v>2623</v>
      </c>
      <c r="E1103"/>
    </row>
    <row r="1104" spans="2:5" s="7" customFormat="1" x14ac:dyDescent="0.25">
      <c r="B1104"/>
      <c r="C1104" s="14" t="s">
        <v>2406</v>
      </c>
      <c r="E1104"/>
    </row>
    <row r="1105" spans="2:5" s="7" customFormat="1" x14ac:dyDescent="0.25">
      <c r="B1105"/>
      <c r="C1105" s="14" t="s">
        <v>116</v>
      </c>
      <c r="E1105"/>
    </row>
    <row r="1106" spans="2:5" s="7" customFormat="1" x14ac:dyDescent="0.25">
      <c r="B1106"/>
      <c r="C1106" s="14"/>
      <c r="E1106"/>
    </row>
    <row r="1107" spans="2:5" s="7" customFormat="1" x14ac:dyDescent="0.25">
      <c r="B1107"/>
      <c r="C1107" s="14"/>
      <c r="E1107"/>
    </row>
    <row r="1108" spans="2:5" x14ac:dyDescent="0.25">
      <c r="C1108" s="14" t="s">
        <v>1669</v>
      </c>
    </row>
    <row r="1109" spans="2:5" s="7" customFormat="1" x14ac:dyDescent="0.25">
      <c r="B1109"/>
      <c r="C1109" s="14" t="s">
        <v>1763</v>
      </c>
      <c r="E1109"/>
    </row>
    <row r="1110" spans="2:5" s="7" customFormat="1" x14ac:dyDescent="0.25">
      <c r="B1110"/>
      <c r="C1110" s="14" t="s">
        <v>1799</v>
      </c>
      <c r="E1110"/>
    </row>
    <row r="1111" spans="2:5" s="7" customFormat="1" x14ac:dyDescent="0.25">
      <c r="B1111"/>
      <c r="C1111" s="14" t="s">
        <v>116</v>
      </c>
      <c r="E1111"/>
    </row>
    <row r="1112" spans="2:5" s="7" customFormat="1" x14ac:dyDescent="0.25">
      <c r="B1112"/>
      <c r="C1112" s="14"/>
      <c r="E1112"/>
    </row>
    <row r="1113" spans="2:5" s="7" customFormat="1" x14ac:dyDescent="0.25">
      <c r="B1113"/>
      <c r="C1113" s="14" t="s">
        <v>146</v>
      </c>
      <c r="E1113"/>
    </row>
    <row r="1114" spans="2:5" s="7" customFormat="1" x14ac:dyDescent="0.25">
      <c r="B1114"/>
      <c r="C1114" s="14" t="s">
        <v>2293</v>
      </c>
      <c r="E1114"/>
    </row>
    <row r="1115" spans="2:5" s="7" customFormat="1" x14ac:dyDescent="0.25">
      <c r="B1115"/>
      <c r="C1115" s="14" t="s">
        <v>33</v>
      </c>
      <c r="E1115"/>
    </row>
    <row r="1116" spans="2:5" s="7" customFormat="1" x14ac:dyDescent="0.25">
      <c r="B1116"/>
      <c r="C1116" s="14" t="s">
        <v>116</v>
      </c>
      <c r="E1116"/>
    </row>
    <row r="1117" spans="2:5" s="7" customFormat="1" x14ac:dyDescent="0.25">
      <c r="B1117"/>
      <c r="C1117" s="14"/>
      <c r="E1117"/>
    </row>
    <row r="1118" spans="2:5" s="7" customFormat="1" x14ac:dyDescent="0.25">
      <c r="B1118"/>
      <c r="C1118" s="14" t="s">
        <v>148</v>
      </c>
      <c r="E1118"/>
    </row>
    <row r="1119" spans="2:5" s="7" customFormat="1" x14ac:dyDescent="0.25">
      <c r="B1119"/>
      <c r="C1119" s="14" t="s">
        <v>2919</v>
      </c>
      <c r="E1119"/>
    </row>
    <row r="1120" spans="2:5" s="7" customFormat="1" x14ac:dyDescent="0.25">
      <c r="B1120"/>
      <c r="C1120" s="14"/>
      <c r="E1120"/>
    </row>
    <row r="1121" spans="2:5" x14ac:dyDescent="0.25">
      <c r="C1121" s="14" t="s">
        <v>148</v>
      </c>
    </row>
    <row r="1122" spans="2:5" s="7" customFormat="1" x14ac:dyDescent="0.25">
      <c r="B1122"/>
      <c r="C1122" s="14" t="s">
        <v>2296</v>
      </c>
      <c r="E1122"/>
    </row>
    <row r="1123" spans="2:5" s="7" customFormat="1" x14ac:dyDescent="0.25">
      <c r="B1123"/>
      <c r="C1123" s="14" t="s">
        <v>2298</v>
      </c>
      <c r="E1123"/>
    </row>
    <row r="1124" spans="2:5" s="7" customFormat="1" x14ac:dyDescent="0.25">
      <c r="B1124"/>
      <c r="C1124" s="14" t="s">
        <v>2300</v>
      </c>
      <c r="E1124"/>
    </row>
    <row r="1125" spans="2:5" x14ac:dyDescent="0.25">
      <c r="C1125" s="14" t="s">
        <v>2305</v>
      </c>
    </row>
    <row r="1126" spans="2:5" x14ac:dyDescent="0.25">
      <c r="C1126" s="14" t="s">
        <v>116</v>
      </c>
    </row>
    <row r="1129" spans="2:5" x14ac:dyDescent="0.25">
      <c r="C1129" s="14" t="s">
        <v>2382</v>
      </c>
    </row>
    <row r="1130" spans="2:5" x14ac:dyDescent="0.25">
      <c r="C1130" s="14" t="s">
        <v>750</v>
      </c>
    </row>
    <row r="1131" spans="2:5" x14ac:dyDescent="0.25">
      <c r="C1131" s="14" t="s">
        <v>978</v>
      </c>
    </row>
    <row r="1132" spans="2:5" x14ac:dyDescent="0.25">
      <c r="C1132" s="14" t="s">
        <v>226</v>
      </c>
    </row>
    <row r="1133" spans="2:5" x14ac:dyDescent="0.25">
      <c r="C1133" s="14" t="s">
        <v>204</v>
      </c>
    </row>
    <row r="1134" spans="2:5" x14ac:dyDescent="0.25">
      <c r="C1134" s="14" t="s">
        <v>400</v>
      </c>
    </row>
    <row r="1135" spans="2:5" x14ac:dyDescent="0.25">
      <c r="C1135" s="14" t="s">
        <v>2385</v>
      </c>
    </row>
    <row r="1136" spans="2:5" x14ac:dyDescent="0.25">
      <c r="C1136" s="14" t="s">
        <v>149</v>
      </c>
    </row>
    <row r="1137" spans="3:3" x14ac:dyDescent="0.25">
      <c r="C1137" s="14" t="s">
        <v>942</v>
      </c>
    </row>
    <row r="1138" spans="3:3" x14ac:dyDescent="0.25">
      <c r="C1138" s="14" t="s">
        <v>279</v>
      </c>
    </row>
    <row r="1139" spans="3:3" x14ac:dyDescent="0.25">
      <c r="C1139" s="14" t="s">
        <v>239</v>
      </c>
    </row>
    <row r="1140" spans="3:3" x14ac:dyDescent="0.25">
      <c r="C1140" s="14" t="s">
        <v>1132</v>
      </c>
    </row>
    <row r="1141" spans="3:3" x14ac:dyDescent="0.25">
      <c r="C1141" s="14" t="s">
        <v>2386</v>
      </c>
    </row>
    <row r="1142" spans="3:3" x14ac:dyDescent="0.25">
      <c r="C1142" s="14" t="s">
        <v>188</v>
      </c>
    </row>
    <row r="1143" spans="3:3" x14ac:dyDescent="0.25">
      <c r="C1143" s="14" t="s">
        <v>2387</v>
      </c>
    </row>
    <row r="1144" spans="3:3" x14ac:dyDescent="0.25">
      <c r="C1144" s="14" t="s">
        <v>499</v>
      </c>
    </row>
    <row r="1145" spans="3:3" x14ac:dyDescent="0.25">
      <c r="C1145" s="14" t="s">
        <v>2389</v>
      </c>
    </row>
    <row r="1146" spans="3:3" x14ac:dyDescent="0.25">
      <c r="C1146" s="14" t="s">
        <v>274</v>
      </c>
    </row>
    <row r="1147" spans="3:3" x14ac:dyDescent="0.25">
      <c r="C1147" s="14" t="s">
        <v>1074</v>
      </c>
    </row>
    <row r="1148" spans="3:3" x14ac:dyDescent="0.25">
      <c r="C1148" s="14" t="s">
        <v>2391</v>
      </c>
    </row>
    <row r="1149" spans="3:3" x14ac:dyDescent="0.25">
      <c r="C1149" s="14" t="s">
        <v>2392</v>
      </c>
    </row>
    <row r="1150" spans="3:3" x14ac:dyDescent="0.25">
      <c r="C1150" s="14" t="s">
        <v>878</v>
      </c>
    </row>
    <row r="1151" spans="3:3" x14ac:dyDescent="0.25">
      <c r="C1151" s="14" t="s">
        <v>300</v>
      </c>
    </row>
    <row r="1152" spans="3:3" x14ac:dyDescent="0.25">
      <c r="C1152" s="14" t="s">
        <v>924</v>
      </c>
    </row>
    <row r="1153" spans="3:3" x14ac:dyDescent="0.25">
      <c r="C1153" s="14" t="s">
        <v>161</v>
      </c>
    </row>
    <row r="1154" spans="3:3" x14ac:dyDescent="0.25">
      <c r="C1154" s="14" t="s">
        <v>232</v>
      </c>
    </row>
    <row r="1155" spans="3:3" x14ac:dyDescent="0.25">
      <c r="C1155" s="14" t="s">
        <v>2393</v>
      </c>
    </row>
    <row r="1156" spans="3:3" x14ac:dyDescent="0.25">
      <c r="C1156" s="14" t="s">
        <v>958</v>
      </c>
    </row>
    <row r="1157" spans="3:3" x14ac:dyDescent="0.25">
      <c r="C1157" s="14" t="s">
        <v>2394</v>
      </c>
    </row>
    <row r="1158" spans="3:3" x14ac:dyDescent="0.25">
      <c r="C1158" s="14" t="s">
        <v>2395</v>
      </c>
    </row>
    <row r="1159" spans="3:3" x14ac:dyDescent="0.25">
      <c r="C1159" s="14" t="s">
        <v>2396</v>
      </c>
    </row>
    <row r="1160" spans="3:3" x14ac:dyDescent="0.25">
      <c r="C1160" s="14" t="s">
        <v>2397</v>
      </c>
    </row>
    <row r="1161" spans="3:3" x14ac:dyDescent="0.25">
      <c r="C1161" s="14" t="s">
        <v>2398</v>
      </c>
    </row>
    <row r="1162" spans="3:3" x14ac:dyDescent="0.25">
      <c r="C1162" s="14" t="s">
        <v>2399</v>
      </c>
    </row>
    <row r="1163" spans="3:3" ht="14.4" customHeight="1" x14ac:dyDescent="0.25">
      <c r="C1163" s="14" t="s">
        <v>2400</v>
      </c>
    </row>
    <row r="1164" spans="3:3" x14ac:dyDescent="0.25">
      <c r="C1164" s="14" t="s">
        <v>1084</v>
      </c>
    </row>
    <row r="1165" spans="3:3" x14ac:dyDescent="0.25">
      <c r="C1165" s="14" t="s">
        <v>466</v>
      </c>
    </row>
    <row r="1166" spans="3:3" x14ac:dyDescent="0.25">
      <c r="C1166" s="14" t="s">
        <v>172</v>
      </c>
    </row>
    <row r="1167" spans="3:3" x14ac:dyDescent="0.25">
      <c r="C1167" s="14" t="s">
        <v>951</v>
      </c>
    </row>
    <row r="1168" spans="3:3" x14ac:dyDescent="0.25">
      <c r="C1168" s="14" t="s">
        <v>1079</v>
      </c>
    </row>
    <row r="1169" spans="3:3" x14ac:dyDescent="0.25">
      <c r="C1169" s="14" t="s">
        <v>705</v>
      </c>
    </row>
    <row r="1170" spans="3:3" x14ac:dyDescent="0.25">
      <c r="C1170" s="14" t="s">
        <v>116</v>
      </c>
    </row>
    <row r="1171" spans="3:3" x14ac:dyDescent="0.25">
      <c r="C1171" s="14" t="s">
        <v>1591</v>
      </c>
    </row>
    <row r="1172" spans="3:3" x14ac:dyDescent="0.25">
      <c r="C1172" s="14" t="s">
        <v>2407</v>
      </c>
    </row>
    <row r="1173" spans="3:3" x14ac:dyDescent="0.25">
      <c r="C1173" s="14" t="s">
        <v>2408</v>
      </c>
    </row>
    <row r="1174" spans="3:3" x14ac:dyDescent="0.25">
      <c r="C1174" s="14" t="s">
        <v>1739</v>
      </c>
    </row>
    <row r="1175" spans="3:3" x14ac:dyDescent="0.25">
      <c r="C1175" s="14" t="s">
        <v>2409</v>
      </c>
    </row>
    <row r="1176" spans="3:3" x14ac:dyDescent="0.25">
      <c r="C1176" s="14" t="s">
        <v>2410</v>
      </c>
    </row>
    <row r="1177" spans="3:3" x14ac:dyDescent="0.25">
      <c r="C1177" s="14" t="s">
        <v>2411</v>
      </c>
    </row>
    <row r="1178" spans="3:3" x14ac:dyDescent="0.25">
      <c r="C1178" s="14" t="s">
        <v>2412</v>
      </c>
    </row>
    <row r="1179" spans="3:3" x14ac:dyDescent="0.25">
      <c r="C1179" s="14" t="s">
        <v>2413</v>
      </c>
    </row>
    <row r="1180" spans="3:3" x14ac:dyDescent="0.25">
      <c r="C1180" s="14" t="s">
        <v>2414</v>
      </c>
    </row>
    <row r="1181" spans="3:3" x14ac:dyDescent="0.25">
      <c r="C1181" s="14" t="s">
        <v>2415</v>
      </c>
    </row>
    <row r="1182" spans="3:3" x14ac:dyDescent="0.25">
      <c r="C1182" s="14" t="s">
        <v>1027</v>
      </c>
    </row>
    <row r="1183" spans="3:3" x14ac:dyDescent="0.25">
      <c r="C1183" s="14" t="s">
        <v>2416</v>
      </c>
    </row>
    <row r="1184" spans="3:3" x14ac:dyDescent="0.25">
      <c r="C1184" s="14" t="s">
        <v>2417</v>
      </c>
    </row>
    <row r="1185" spans="3:3" x14ac:dyDescent="0.25">
      <c r="C1185" s="14" t="s">
        <v>994</v>
      </c>
    </row>
    <row r="1186" spans="3:3" x14ac:dyDescent="0.25">
      <c r="C1186" s="14" t="s">
        <v>2418</v>
      </c>
    </row>
    <row r="1187" spans="3:3" x14ac:dyDescent="0.25">
      <c r="C1187" s="14" t="s">
        <v>2419</v>
      </c>
    </row>
    <row r="1188" spans="3:3" x14ac:dyDescent="0.25">
      <c r="C1188" s="14" t="s">
        <v>2420</v>
      </c>
    </row>
    <row r="1189" spans="3:3" x14ac:dyDescent="0.25">
      <c r="C1189" s="14" t="s">
        <v>2422</v>
      </c>
    </row>
    <row r="1190" spans="3:3" x14ac:dyDescent="0.25">
      <c r="C1190" s="14" t="s">
        <v>2424</v>
      </c>
    </row>
    <row r="1191" spans="3:3" x14ac:dyDescent="0.25">
      <c r="C1191" s="14" t="s">
        <v>2426</v>
      </c>
    </row>
    <row r="1192" spans="3:3" x14ac:dyDescent="0.25">
      <c r="C1192" s="120" t="s">
        <v>2427</v>
      </c>
    </row>
    <row r="1193" spans="3:3" x14ac:dyDescent="0.25">
      <c r="C1193" s="14" t="s">
        <v>1032</v>
      </c>
    </row>
    <row r="1194" spans="3:3" x14ac:dyDescent="0.25">
      <c r="C1194" s="14" t="s">
        <v>2429</v>
      </c>
    </row>
    <row r="1195" spans="3:3" x14ac:dyDescent="0.25">
      <c r="C1195" s="14" t="s">
        <v>2430</v>
      </c>
    </row>
    <row r="1196" spans="3:3" x14ac:dyDescent="0.25">
      <c r="C1196" s="14" t="s">
        <v>1214</v>
      </c>
    </row>
    <row r="1197" spans="3:3" x14ac:dyDescent="0.25">
      <c r="C1197" s="14" t="s">
        <v>2431</v>
      </c>
    </row>
    <row r="1198" spans="3:3" x14ac:dyDescent="0.25">
      <c r="C1198" s="14" t="s">
        <v>1245</v>
      </c>
    </row>
    <row r="1199" spans="3:3" x14ac:dyDescent="0.25">
      <c r="C1199" s="14" t="s">
        <v>2432</v>
      </c>
    </row>
    <row r="1200" spans="3:3" x14ac:dyDescent="0.25">
      <c r="C1200" s="14" t="s">
        <v>2433</v>
      </c>
    </row>
    <row r="1201" spans="3:3" x14ac:dyDescent="0.25">
      <c r="C1201" s="14" t="s">
        <v>2435</v>
      </c>
    </row>
    <row r="1202" spans="3:3" x14ac:dyDescent="0.25">
      <c r="C1202" s="14" t="s">
        <v>1207</v>
      </c>
    </row>
    <row r="1203" spans="3:3" x14ac:dyDescent="0.25">
      <c r="C1203" s="14" t="s">
        <v>2437</v>
      </c>
    </row>
    <row r="1204" spans="3:3" x14ac:dyDescent="0.25">
      <c r="C1204" s="14" t="s">
        <v>2438</v>
      </c>
    </row>
    <row r="1205" spans="3:3" x14ac:dyDescent="0.25">
      <c r="C1205" s="14" t="s">
        <v>2439</v>
      </c>
    </row>
    <row r="1206" spans="3:3" x14ac:dyDescent="0.25">
      <c r="C1206" s="14" t="s">
        <v>2440</v>
      </c>
    </row>
    <row r="1207" spans="3:3" x14ac:dyDescent="0.25">
      <c r="C1207" s="14" t="s">
        <v>2441</v>
      </c>
    </row>
    <row r="1208" spans="3:3" x14ac:dyDescent="0.25">
      <c r="C1208" s="14" t="s">
        <v>1253</v>
      </c>
    </row>
    <row r="1209" spans="3:3" x14ac:dyDescent="0.25">
      <c r="C1209" s="14" t="s">
        <v>2443</v>
      </c>
    </row>
    <row r="1210" spans="3:3" x14ac:dyDescent="0.25">
      <c r="C1210" s="14" t="s">
        <v>2444</v>
      </c>
    </row>
    <row r="1211" spans="3:3" x14ac:dyDescent="0.25">
      <c r="C1211" s="14" t="s">
        <v>2445</v>
      </c>
    </row>
    <row r="1212" spans="3:3" x14ac:dyDescent="0.25">
      <c r="C1212" s="14" t="s">
        <v>2446</v>
      </c>
    </row>
    <row r="1213" spans="3:3" x14ac:dyDescent="0.25">
      <c r="C1213" s="14" t="s">
        <v>2447</v>
      </c>
    </row>
    <row r="1214" spans="3:3" x14ac:dyDescent="0.25">
      <c r="C1214" s="14" t="s">
        <v>503</v>
      </c>
    </row>
    <row r="1215" spans="3:3" x14ac:dyDescent="0.25">
      <c r="C1215" s="14" t="s">
        <v>1732</v>
      </c>
    </row>
    <row r="1216" spans="3:3" x14ac:dyDescent="0.25">
      <c r="C1216" s="14" t="s">
        <v>1108</v>
      </c>
    </row>
    <row r="1217" spans="3:3" x14ac:dyDescent="0.25">
      <c r="C1217" s="14" t="s">
        <v>1661</v>
      </c>
    </row>
    <row r="1218" spans="3:3" x14ac:dyDescent="0.25">
      <c r="C1218" s="14" t="s">
        <v>2449</v>
      </c>
    </row>
    <row r="1219" spans="3:3" x14ac:dyDescent="0.25">
      <c r="C1219" s="14" t="s">
        <v>2450</v>
      </c>
    </row>
    <row r="1220" spans="3:3" x14ac:dyDescent="0.25">
      <c r="C1220" s="14" t="s">
        <v>2451</v>
      </c>
    </row>
    <row r="1221" spans="3:3" x14ac:dyDescent="0.25">
      <c r="C1221" s="14" t="s">
        <v>1008</v>
      </c>
    </row>
    <row r="1222" spans="3:3" x14ac:dyDescent="0.25">
      <c r="C1222" s="14" t="s">
        <v>2452</v>
      </c>
    </row>
    <row r="1223" spans="3:3" x14ac:dyDescent="0.25">
      <c r="C1223" s="14" t="s">
        <v>1221</v>
      </c>
    </row>
    <row r="1224" spans="3:3" x14ac:dyDescent="0.25">
      <c r="C1224" s="14" t="s">
        <v>2453</v>
      </c>
    </row>
    <row r="1225" spans="3:3" x14ac:dyDescent="0.25">
      <c r="C1225" s="14" t="s">
        <v>999</v>
      </c>
    </row>
    <row r="1226" spans="3:3" x14ac:dyDescent="0.25">
      <c r="C1226" s="14" t="s">
        <v>989</v>
      </c>
    </row>
    <row r="1227" spans="3:3" x14ac:dyDescent="0.25">
      <c r="C1227" s="14" t="s">
        <v>2454</v>
      </c>
    </row>
    <row r="1228" spans="3:3" x14ac:dyDescent="0.25">
      <c r="C1228" s="14" t="s">
        <v>2455</v>
      </c>
    </row>
    <row r="1229" spans="3:3" x14ac:dyDescent="0.25">
      <c r="C1229" s="14" t="s">
        <v>2456</v>
      </c>
    </row>
    <row r="1230" spans="3:3" x14ac:dyDescent="0.25">
      <c r="C1230" s="14" t="s">
        <v>2457</v>
      </c>
    </row>
    <row r="1231" spans="3:3" x14ac:dyDescent="0.25">
      <c r="C1231" s="14" t="s">
        <v>2458</v>
      </c>
    </row>
    <row r="1232" spans="3:3" x14ac:dyDescent="0.25">
      <c r="C1232" s="14" t="s">
        <v>2459</v>
      </c>
    </row>
    <row r="1233" spans="3:3" x14ac:dyDescent="0.25">
      <c r="C1233" s="14" t="s">
        <v>2460</v>
      </c>
    </row>
    <row r="1234" spans="3:3" x14ac:dyDescent="0.25">
      <c r="C1234" s="14" t="s">
        <v>1110</v>
      </c>
    </row>
    <row r="1235" spans="3:3" x14ac:dyDescent="0.25">
      <c r="C1235" s="14" t="s">
        <v>2461</v>
      </c>
    </row>
    <row r="1236" spans="3:3" x14ac:dyDescent="0.25">
      <c r="C1236" s="14" t="s">
        <v>2462</v>
      </c>
    </row>
    <row r="1237" spans="3:3" x14ac:dyDescent="0.25">
      <c r="C1237" s="14" t="s">
        <v>2464</v>
      </c>
    </row>
    <row r="1238" spans="3:3" x14ac:dyDescent="0.25">
      <c r="C1238" s="14" t="s">
        <v>2465</v>
      </c>
    </row>
    <row r="1239" spans="3:3" x14ac:dyDescent="0.25">
      <c r="C1239" s="14" t="s">
        <v>2466</v>
      </c>
    </row>
    <row r="1240" spans="3:3" x14ac:dyDescent="0.25">
      <c r="C1240" s="14" t="s">
        <v>2467</v>
      </c>
    </row>
    <row r="1241" spans="3:3" x14ac:dyDescent="0.25">
      <c r="C1241" s="14" t="s">
        <v>2468</v>
      </c>
    </row>
    <row r="1242" spans="3:3" x14ac:dyDescent="0.25">
      <c r="C1242" s="14" t="s">
        <v>2469</v>
      </c>
    </row>
    <row r="1243" spans="3:3" x14ac:dyDescent="0.25">
      <c r="C1243" s="14" t="s">
        <v>2470</v>
      </c>
    </row>
    <row r="1244" spans="3:3" x14ac:dyDescent="0.25">
      <c r="C1244" s="14" t="s">
        <v>1265</v>
      </c>
    </row>
    <row r="1245" spans="3:3" x14ac:dyDescent="0.25">
      <c r="C1245" s="14" t="s">
        <v>1781</v>
      </c>
    </row>
    <row r="1248" spans="3:3" x14ac:dyDescent="0.25">
      <c r="C1248" s="14" t="s">
        <v>1590</v>
      </c>
    </row>
    <row r="1249" spans="3:3" x14ac:dyDescent="0.25">
      <c r="C1249" s="14" t="s">
        <v>2296</v>
      </c>
    </row>
    <row r="1250" spans="3:3" x14ac:dyDescent="0.25">
      <c r="C1250" s="14" t="s">
        <v>2298</v>
      </c>
    </row>
    <row r="1251" spans="3:3" x14ac:dyDescent="0.25">
      <c r="C1251" s="14" t="s">
        <v>2301</v>
      </c>
    </row>
    <row r="1252" spans="3:3" x14ac:dyDescent="0.25">
      <c r="C1252" s="14" t="s">
        <v>2303</v>
      </c>
    </row>
    <row r="1253" spans="3:3" x14ac:dyDescent="0.25">
      <c r="C1253" s="14" t="s">
        <v>116</v>
      </c>
    </row>
    <row r="1255" spans="3:3" x14ac:dyDescent="0.25">
      <c r="C1255" s="14" t="s">
        <v>1590</v>
      </c>
    </row>
    <row r="1256" spans="3:3" x14ac:dyDescent="0.25">
      <c r="C1256" s="14" t="s">
        <v>2300</v>
      </c>
    </row>
    <row r="1257" spans="3:3" x14ac:dyDescent="0.25">
      <c r="C1257" s="14" t="s">
        <v>2305</v>
      </c>
    </row>
    <row r="1258" spans="3:3" x14ac:dyDescent="0.25">
      <c r="C1258" s="14" t="s">
        <v>2296</v>
      </c>
    </row>
    <row r="1259" spans="3:3" x14ac:dyDescent="0.25">
      <c r="C1259" s="14" t="s">
        <v>116</v>
      </c>
    </row>
    <row r="1261" spans="3:3" x14ac:dyDescent="0.25">
      <c r="C1261" s="14" t="s">
        <v>148</v>
      </c>
    </row>
    <row r="1262" spans="3:3" x14ac:dyDescent="0.25">
      <c r="C1262" s="14" t="s">
        <v>2296</v>
      </c>
    </row>
    <row r="1263" spans="3:3" x14ac:dyDescent="0.25">
      <c r="C1263" s="14" t="s">
        <v>2303</v>
      </c>
    </row>
    <row r="1264" spans="3:3" x14ac:dyDescent="0.25">
      <c r="C1264" s="14" t="s">
        <v>2301</v>
      </c>
    </row>
    <row r="1265" spans="3:3" x14ac:dyDescent="0.25">
      <c r="C1265" s="14" t="s">
        <v>116</v>
      </c>
    </row>
    <row r="1267" spans="3:3" x14ac:dyDescent="0.25">
      <c r="C1267" s="14" t="s">
        <v>1590</v>
      </c>
    </row>
    <row r="1268" spans="3:3" x14ac:dyDescent="0.25">
      <c r="C1268" s="14" t="s">
        <v>2296</v>
      </c>
    </row>
    <row r="1269" spans="3:3" x14ac:dyDescent="0.25">
      <c r="C1269" s="14" t="s">
        <v>116</v>
      </c>
    </row>
    <row r="1272" spans="3:3" x14ac:dyDescent="0.25">
      <c r="C1272" s="14" t="s">
        <v>148</v>
      </c>
    </row>
    <row r="1273" spans="3:3" x14ac:dyDescent="0.25">
      <c r="C1273" s="14" t="s">
        <v>2296</v>
      </c>
    </row>
    <row r="1274" spans="3:3" x14ac:dyDescent="0.25">
      <c r="C1274" s="14" t="s">
        <v>2298</v>
      </c>
    </row>
    <row r="1275" spans="3:3" x14ac:dyDescent="0.25">
      <c r="C1275" s="14" t="s">
        <v>2300</v>
      </c>
    </row>
    <row r="1276" spans="3:3" x14ac:dyDescent="0.25">
      <c r="C1276" s="14" t="s">
        <v>2301</v>
      </c>
    </row>
    <row r="1277" spans="3:3" x14ac:dyDescent="0.25">
      <c r="C1277" s="14" t="s">
        <v>2302</v>
      </c>
    </row>
    <row r="1278" spans="3:3" x14ac:dyDescent="0.25">
      <c r="C1278" s="14" t="s">
        <v>2303</v>
      </c>
    </row>
    <row r="1279" spans="3:3" x14ac:dyDescent="0.25">
      <c r="C1279" s="14" t="s">
        <v>2304</v>
      </c>
    </row>
    <row r="1280" spans="3:3" x14ac:dyDescent="0.25">
      <c r="C1280" s="14" t="s">
        <v>2305</v>
      </c>
    </row>
    <row r="1281" spans="3:3" x14ac:dyDescent="0.25">
      <c r="C1281" s="14" t="s">
        <v>116</v>
      </c>
    </row>
    <row r="1283" spans="3:3" x14ac:dyDescent="0.25">
      <c r="C1283" s="14" t="s">
        <v>31</v>
      </c>
    </row>
    <row r="1284" spans="3:3" x14ac:dyDescent="0.25">
      <c r="C1284" s="14" t="s">
        <v>2308</v>
      </c>
    </row>
    <row r="1285" spans="3:3" x14ac:dyDescent="0.25">
      <c r="C1285" s="14" t="s">
        <v>1103</v>
      </c>
    </row>
    <row r="1286" spans="3:3" x14ac:dyDescent="0.25">
      <c r="C1286" s="14" t="s">
        <v>988</v>
      </c>
    </row>
    <row r="1287" spans="3:3" x14ac:dyDescent="0.25">
      <c r="C1287" s="14" t="s">
        <v>2312</v>
      </c>
    </row>
    <row r="1288" spans="3:3" x14ac:dyDescent="0.25">
      <c r="C1288" s="14" t="s">
        <v>2314</v>
      </c>
    </row>
    <row r="1289" spans="3:3" x14ac:dyDescent="0.25">
      <c r="C1289" s="14" t="s">
        <v>2316</v>
      </c>
    </row>
    <row r="1290" spans="3:3" x14ac:dyDescent="0.25">
      <c r="C1290" s="14" t="s">
        <v>2318</v>
      </c>
    </row>
    <row r="1291" spans="3:3" x14ac:dyDescent="0.25">
      <c r="C1291" s="14" t="s">
        <v>2320</v>
      </c>
    </row>
    <row r="1292" spans="3:3" x14ac:dyDescent="0.25">
      <c r="C1292" s="14" t="s">
        <v>2322</v>
      </c>
    </row>
    <row r="1293" spans="3:3" x14ac:dyDescent="0.25">
      <c r="C1293" s="14" t="s">
        <v>2324</v>
      </c>
    </row>
    <row r="1294" spans="3:3" x14ac:dyDescent="0.25">
      <c r="C1294" s="14" t="s">
        <v>1548</v>
      </c>
    </row>
    <row r="1295" spans="3:3" x14ac:dyDescent="0.25">
      <c r="C1295" s="14" t="s">
        <v>1449</v>
      </c>
    </row>
    <row r="1296" spans="3:3" x14ac:dyDescent="0.25">
      <c r="C1296" s="14" t="s">
        <v>1492</v>
      </c>
    </row>
    <row r="1297" spans="3:3" x14ac:dyDescent="0.25">
      <c r="C1297" s="14" t="s">
        <v>1026</v>
      </c>
    </row>
    <row r="1298" spans="3:3" x14ac:dyDescent="0.25">
      <c r="C1298" s="14" t="s">
        <v>1213</v>
      </c>
    </row>
    <row r="1299" spans="3:3" x14ac:dyDescent="0.25">
      <c r="C1299" s="14" t="s">
        <v>2331</v>
      </c>
    </row>
    <row r="1300" spans="3:3" x14ac:dyDescent="0.25">
      <c r="C1300" s="14" t="s">
        <v>2333</v>
      </c>
    </row>
    <row r="1301" spans="3:3" x14ac:dyDescent="0.25">
      <c r="C1301" s="14" t="s">
        <v>2335</v>
      </c>
    </row>
    <row r="1302" spans="3:3" x14ac:dyDescent="0.25">
      <c r="C1302" s="14" t="s">
        <v>2337</v>
      </c>
    </row>
    <row r="1303" spans="3:3" x14ac:dyDescent="0.25">
      <c r="C1303" s="14" t="s">
        <v>1220</v>
      </c>
    </row>
    <row r="1304" spans="3:3" x14ac:dyDescent="0.25">
      <c r="C1304" s="14" t="s">
        <v>2340</v>
      </c>
    </row>
    <row r="1305" spans="3:3" x14ac:dyDescent="0.25">
      <c r="C1305" s="14" t="s">
        <v>2342</v>
      </c>
    </row>
    <row r="1306" spans="3:3" x14ac:dyDescent="0.25">
      <c r="C1306" s="14" t="s">
        <v>2344</v>
      </c>
    </row>
    <row r="1307" spans="3:3" x14ac:dyDescent="0.25">
      <c r="C1307" s="14" t="s">
        <v>2346</v>
      </c>
    </row>
    <row r="1308" spans="3:3" x14ac:dyDescent="0.25">
      <c r="C1308" s="14" t="s">
        <v>2348</v>
      </c>
    </row>
    <row r="1309" spans="3:3" x14ac:dyDescent="0.25">
      <c r="C1309" s="14" t="s">
        <v>2350</v>
      </c>
    </row>
    <row r="1310" spans="3:3" x14ac:dyDescent="0.25">
      <c r="C1310" s="14" t="s">
        <v>1264</v>
      </c>
    </row>
    <row r="1311" spans="3:3" x14ac:dyDescent="0.25">
      <c r="C1311" s="14" t="s">
        <v>1252</v>
      </c>
    </row>
    <row r="1312" spans="3:3" x14ac:dyDescent="0.25">
      <c r="C1312" s="14" t="s">
        <v>2354</v>
      </c>
    </row>
    <row r="1313" spans="3:3" x14ac:dyDescent="0.25">
      <c r="C1313" s="14" t="s">
        <v>2356</v>
      </c>
    </row>
    <row r="1314" spans="3:3" x14ac:dyDescent="0.25">
      <c r="C1314" s="14" t="s">
        <v>2358</v>
      </c>
    </row>
    <row r="1315" spans="3:3" x14ac:dyDescent="0.25">
      <c r="C1315" s="14" t="s">
        <v>116</v>
      </c>
    </row>
  </sheetData>
  <autoFilter ref="A1:D1040" xr:uid="{00000000-0009-0000-0000-00001F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84740745262"/>
  </sheetPr>
  <dimension ref="A1:D795"/>
  <sheetViews>
    <sheetView showGridLines="0" rightToLeft="1" workbookViewId="0">
      <pane ySplit="1" topLeftCell="A19" activePane="bottomLeft" state="frozen"/>
      <selection pane="bottomLeft" activeCell="A19" sqref="A19"/>
    </sheetView>
  </sheetViews>
  <sheetFormatPr defaultColWidth="0" defaultRowHeight="13.8" zeroHeight="1" outlineLevelRow="1" x14ac:dyDescent="0.25"/>
  <cols>
    <col min="1" max="1" width="25.59765625" style="51" customWidth="1"/>
    <col min="2" max="2" width="48.69921875" style="51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6" x14ac:dyDescent="0.3">
      <c r="A1" s="99" t="s">
        <v>2920</v>
      </c>
      <c r="B1" s="100" t="s">
        <v>2921</v>
      </c>
      <c r="C1" s="100" t="s">
        <v>2922</v>
      </c>
      <c r="D1" s="101" t="s">
        <v>2923</v>
      </c>
    </row>
    <row r="2" spans="1:4" ht="15.6" hidden="1" outlineLevel="1" x14ac:dyDescent="0.25">
      <c r="A2" s="32" t="s">
        <v>2777</v>
      </c>
      <c r="B2" s="33" t="s">
        <v>0</v>
      </c>
      <c r="C2" s="32">
        <v>5.0999999999999996</v>
      </c>
      <c r="D2" s="103"/>
    </row>
    <row r="3" spans="1:4" ht="15.6" hidden="1" outlineLevel="1" x14ac:dyDescent="0.25">
      <c r="A3" s="32" t="s">
        <v>2777</v>
      </c>
      <c r="B3" s="33" t="s">
        <v>1</v>
      </c>
      <c r="C3" s="32">
        <v>5.2</v>
      </c>
      <c r="D3" s="103"/>
    </row>
    <row r="4" spans="1:4" ht="15.6" hidden="1" outlineLevel="1" x14ac:dyDescent="0.25">
      <c r="A4" s="32" t="s">
        <v>2777</v>
      </c>
      <c r="B4" s="33" t="s">
        <v>2153</v>
      </c>
      <c r="C4" s="32">
        <v>5.4</v>
      </c>
      <c r="D4" s="103"/>
    </row>
    <row r="5" spans="1:4" ht="15.6" hidden="1" outlineLevel="1" x14ac:dyDescent="0.25">
      <c r="A5" s="32" t="s">
        <v>2777</v>
      </c>
      <c r="B5" s="33" t="s">
        <v>2154</v>
      </c>
      <c r="C5" s="32">
        <v>5.7</v>
      </c>
      <c r="D5" s="103"/>
    </row>
    <row r="6" spans="1:4" ht="15.6" hidden="1" outlineLevel="1" x14ac:dyDescent="0.25">
      <c r="A6" s="32" t="s">
        <v>2777</v>
      </c>
      <c r="B6" s="33" t="s">
        <v>2155</v>
      </c>
      <c r="C6" s="32">
        <v>5.1100000000000003</v>
      </c>
      <c r="D6" s="103"/>
    </row>
    <row r="7" spans="1:4" ht="15.6" hidden="1" outlineLevel="1" x14ac:dyDescent="0.25">
      <c r="A7" s="32" t="s">
        <v>2777</v>
      </c>
      <c r="B7" s="33" t="s">
        <v>5</v>
      </c>
      <c r="C7" s="32">
        <v>5.26</v>
      </c>
      <c r="D7" s="103"/>
    </row>
    <row r="8" spans="1:4" ht="15.6" hidden="1" outlineLevel="1" x14ac:dyDescent="0.25">
      <c r="A8" s="32" t="s">
        <v>2777</v>
      </c>
      <c r="B8" s="33" t="s">
        <v>6</v>
      </c>
      <c r="C8" s="32">
        <v>5.27</v>
      </c>
      <c r="D8" s="103"/>
    </row>
    <row r="9" spans="1:4" ht="15.6" hidden="1" outlineLevel="1" x14ac:dyDescent="0.25">
      <c r="A9" s="32" t="s">
        <v>2777</v>
      </c>
      <c r="B9" s="33" t="s">
        <v>134</v>
      </c>
      <c r="C9" s="32">
        <v>5.36</v>
      </c>
      <c r="D9" s="103"/>
    </row>
    <row r="10" spans="1:4" ht="15.6" hidden="1" outlineLevel="1" x14ac:dyDescent="0.25">
      <c r="A10" s="32" t="s">
        <v>2777</v>
      </c>
      <c r="B10" s="33" t="s">
        <v>2157</v>
      </c>
      <c r="C10" s="34">
        <v>5.5</v>
      </c>
      <c r="D10" s="103"/>
    </row>
    <row r="11" spans="1:4" ht="15.6" hidden="1" outlineLevel="1" x14ac:dyDescent="0.25">
      <c r="A11" s="32" t="s">
        <v>2777</v>
      </c>
      <c r="B11" s="33" t="s">
        <v>10</v>
      </c>
      <c r="C11" s="32">
        <v>5.51</v>
      </c>
      <c r="D11" s="103"/>
    </row>
    <row r="12" spans="1:4" ht="15.6" hidden="1" outlineLevel="1" x14ac:dyDescent="0.25">
      <c r="A12" s="32" t="s">
        <v>2777</v>
      </c>
      <c r="B12" s="33" t="s">
        <v>11</v>
      </c>
      <c r="C12" s="32">
        <v>5.53</v>
      </c>
      <c r="D12" s="103"/>
    </row>
    <row r="13" spans="1:4" ht="15.6" hidden="1" outlineLevel="1" x14ac:dyDescent="0.25">
      <c r="A13" s="32" t="s">
        <v>2777</v>
      </c>
      <c r="B13" s="33" t="s">
        <v>2158</v>
      </c>
      <c r="C13" s="32">
        <v>5.59</v>
      </c>
      <c r="D13" s="103"/>
    </row>
    <row r="14" spans="1:4" ht="15.6" hidden="1" outlineLevel="1" x14ac:dyDescent="0.25">
      <c r="A14" s="32" t="s">
        <v>2777</v>
      </c>
      <c r="B14" s="33" t="s">
        <v>18</v>
      </c>
      <c r="C14" s="32">
        <v>5.54</v>
      </c>
      <c r="D14" s="103"/>
    </row>
    <row r="15" spans="1:4" ht="15.6" hidden="1" outlineLevel="1" x14ac:dyDescent="0.25">
      <c r="A15" s="32" t="s">
        <v>2777</v>
      </c>
      <c r="B15" s="33" t="s">
        <v>14</v>
      </c>
      <c r="C15" s="34">
        <v>5.7</v>
      </c>
      <c r="D15" s="102" t="s">
        <v>2924</v>
      </c>
    </row>
    <row r="16" spans="1:4" ht="15.6" hidden="1" outlineLevel="1" x14ac:dyDescent="0.25">
      <c r="A16" s="32" t="s">
        <v>2777</v>
      </c>
      <c r="B16" s="33" t="s">
        <v>20</v>
      </c>
      <c r="C16" s="32">
        <v>5.63</v>
      </c>
      <c r="D16" s="103"/>
    </row>
    <row r="17" spans="1:4" ht="15.6" hidden="1" outlineLevel="1" x14ac:dyDescent="0.25">
      <c r="A17" s="32" t="s">
        <v>2777</v>
      </c>
      <c r="B17" s="33" t="s">
        <v>24</v>
      </c>
      <c r="C17" s="32">
        <v>5.47</v>
      </c>
      <c r="D17" s="103"/>
    </row>
    <row r="18" spans="1:4" ht="15.6" hidden="1" outlineLevel="1" x14ac:dyDescent="0.25">
      <c r="A18" s="32" t="s">
        <v>2777</v>
      </c>
      <c r="B18" s="33" t="s">
        <v>25</v>
      </c>
      <c r="C18" s="32">
        <v>5.48</v>
      </c>
      <c r="D18" s="103"/>
    </row>
    <row r="19" spans="1:4" ht="15.6" x14ac:dyDescent="0.25">
      <c r="A19" s="37" t="s">
        <v>2777</v>
      </c>
      <c r="B19" s="33"/>
      <c r="C19" s="32"/>
      <c r="D19" s="103"/>
    </row>
    <row r="20" spans="1:4" ht="15.6" hidden="1" outlineLevel="1" x14ac:dyDescent="0.25">
      <c r="A20" s="32" t="s">
        <v>2787</v>
      </c>
      <c r="B20" s="33" t="s">
        <v>0</v>
      </c>
      <c r="C20" s="32">
        <v>5.0999999999999996</v>
      </c>
      <c r="D20" s="103"/>
    </row>
    <row r="21" spans="1:4" ht="15.6" hidden="1" outlineLevel="1" x14ac:dyDescent="0.25">
      <c r="A21" s="32" t="s">
        <v>2787</v>
      </c>
      <c r="B21" s="33" t="s">
        <v>1</v>
      </c>
      <c r="C21" s="32">
        <v>5.2</v>
      </c>
      <c r="D21" s="103"/>
    </row>
    <row r="22" spans="1:4" ht="15.6" hidden="1" outlineLevel="1" x14ac:dyDescent="0.25">
      <c r="A22" s="32" t="s">
        <v>2787</v>
      </c>
      <c r="B22" s="33" t="s">
        <v>2</v>
      </c>
      <c r="C22" s="32">
        <v>5.3</v>
      </c>
      <c r="D22" s="103"/>
    </row>
    <row r="23" spans="1:4" ht="15.6" hidden="1" outlineLevel="1" x14ac:dyDescent="0.25">
      <c r="A23" s="32" t="s">
        <v>2787</v>
      </c>
      <c r="B23" s="33" t="s">
        <v>1510</v>
      </c>
      <c r="C23" s="32">
        <v>5.14</v>
      </c>
      <c r="D23" s="103"/>
    </row>
    <row r="24" spans="1:4" ht="15.6" hidden="1" outlineLevel="1" x14ac:dyDescent="0.25">
      <c r="A24" s="32" t="s">
        <v>2787</v>
      </c>
      <c r="B24" s="33" t="s">
        <v>4</v>
      </c>
      <c r="C24" s="32">
        <v>5.19</v>
      </c>
      <c r="D24" s="103"/>
    </row>
    <row r="25" spans="1:4" ht="15.6" hidden="1" outlineLevel="1" x14ac:dyDescent="0.25">
      <c r="A25" s="32" t="s">
        <v>2787</v>
      </c>
      <c r="B25" s="33" t="s">
        <v>5</v>
      </c>
      <c r="C25" s="32">
        <v>5.26</v>
      </c>
      <c r="D25" s="103"/>
    </row>
    <row r="26" spans="1:4" ht="15.6" hidden="1" outlineLevel="1" x14ac:dyDescent="0.25">
      <c r="A26" s="32" t="s">
        <v>2787</v>
      </c>
      <c r="B26" s="33" t="s">
        <v>6</v>
      </c>
      <c r="C26" s="32">
        <v>5.27</v>
      </c>
      <c r="D26" s="103"/>
    </row>
    <row r="27" spans="1:4" ht="15.6" hidden="1" outlineLevel="1" x14ac:dyDescent="0.25">
      <c r="A27" s="32" t="s">
        <v>2787</v>
      </c>
      <c r="B27" s="33" t="s">
        <v>7</v>
      </c>
      <c r="C27" s="32">
        <v>5.28</v>
      </c>
      <c r="D27" s="103"/>
    </row>
    <row r="28" spans="1:4" ht="15.6" hidden="1" outlineLevel="1" x14ac:dyDescent="0.25">
      <c r="A28" s="32" t="s">
        <v>2787</v>
      </c>
      <c r="B28" s="33" t="s">
        <v>8</v>
      </c>
      <c r="C28" s="34">
        <v>5.3</v>
      </c>
      <c r="D28" s="103"/>
    </row>
    <row r="29" spans="1:4" ht="15.6" hidden="1" outlineLevel="1" x14ac:dyDescent="0.25">
      <c r="A29" s="32" t="s">
        <v>2787</v>
      </c>
      <c r="B29" s="33" t="s">
        <v>9</v>
      </c>
      <c r="C29" s="32">
        <v>5.49</v>
      </c>
      <c r="D29" s="103"/>
    </row>
    <row r="30" spans="1:4" ht="15.6" hidden="1" outlineLevel="1" x14ac:dyDescent="0.25">
      <c r="A30" s="32" t="s">
        <v>2787</v>
      </c>
      <c r="B30" s="33" t="s">
        <v>10</v>
      </c>
      <c r="C30" s="32">
        <v>5.51</v>
      </c>
      <c r="D30" s="103"/>
    </row>
    <row r="31" spans="1:4" ht="15.6" hidden="1" outlineLevel="1" x14ac:dyDescent="0.25">
      <c r="A31" s="32" t="s">
        <v>2787</v>
      </c>
      <c r="B31" s="33" t="s">
        <v>11</v>
      </c>
      <c r="C31" s="32">
        <v>5.53</v>
      </c>
      <c r="D31" s="103"/>
    </row>
    <row r="32" spans="1:4" ht="15.6" hidden="1" outlineLevel="1" x14ac:dyDescent="0.25">
      <c r="A32" s="32" t="s">
        <v>2787</v>
      </c>
      <c r="B32" s="33" t="s">
        <v>12</v>
      </c>
      <c r="C32" s="32">
        <v>5.69</v>
      </c>
      <c r="D32" s="103"/>
    </row>
    <row r="33" spans="1:4" ht="15.6" hidden="1" outlineLevel="1" x14ac:dyDescent="0.25">
      <c r="A33" s="32" t="s">
        <v>2787</v>
      </c>
      <c r="B33" s="33" t="s">
        <v>13</v>
      </c>
      <c r="C33" s="32">
        <v>5.75</v>
      </c>
      <c r="D33" s="103"/>
    </row>
    <row r="34" spans="1:4" ht="15.6" hidden="1" outlineLevel="1" x14ac:dyDescent="0.25">
      <c r="A34" s="32" t="s">
        <v>2787</v>
      </c>
      <c r="B34" s="33" t="s">
        <v>14</v>
      </c>
      <c r="C34" s="34">
        <v>5.7</v>
      </c>
      <c r="D34" s="103"/>
    </row>
    <row r="35" spans="1:4" ht="15.6" hidden="1" outlineLevel="1" x14ac:dyDescent="0.25">
      <c r="A35" s="32" t="s">
        <v>2787</v>
      </c>
      <c r="B35" s="33" t="s">
        <v>15</v>
      </c>
      <c r="C35" s="32">
        <v>5.74</v>
      </c>
      <c r="D35" s="103"/>
    </row>
    <row r="36" spans="1:4" ht="15.6" hidden="1" outlineLevel="1" x14ac:dyDescent="0.25">
      <c r="A36" s="32" t="s">
        <v>2787</v>
      </c>
      <c r="B36" s="33" t="s">
        <v>16</v>
      </c>
      <c r="C36" s="32">
        <v>5.62</v>
      </c>
      <c r="D36" s="103"/>
    </row>
    <row r="37" spans="1:4" ht="15.6" hidden="1" outlineLevel="1" x14ac:dyDescent="0.25">
      <c r="A37" s="32" t="s">
        <v>2787</v>
      </c>
      <c r="B37" s="33" t="s">
        <v>17</v>
      </c>
      <c r="C37" s="32">
        <v>5.58</v>
      </c>
      <c r="D37" s="103"/>
    </row>
    <row r="38" spans="1:4" ht="15.6" hidden="1" outlineLevel="1" x14ac:dyDescent="0.25">
      <c r="A38" s="32" t="s">
        <v>2787</v>
      </c>
      <c r="B38" s="33" t="s">
        <v>18</v>
      </c>
      <c r="C38" s="32">
        <v>5.54</v>
      </c>
      <c r="D38" s="103"/>
    </row>
    <row r="39" spans="1:4" ht="15.6" hidden="1" outlineLevel="1" x14ac:dyDescent="0.25">
      <c r="A39" s="32" t="s">
        <v>2787</v>
      </c>
      <c r="B39" s="33" t="s">
        <v>19</v>
      </c>
      <c r="C39" s="32">
        <v>5.55</v>
      </c>
      <c r="D39" s="103"/>
    </row>
    <row r="40" spans="1:4" ht="15.6" hidden="1" outlineLevel="1" x14ac:dyDescent="0.25">
      <c r="A40" s="32" t="s">
        <v>2787</v>
      </c>
      <c r="B40" s="33" t="s">
        <v>20</v>
      </c>
      <c r="C40" s="32">
        <v>5.63</v>
      </c>
      <c r="D40" s="103"/>
    </row>
    <row r="41" spans="1:4" ht="15.6" hidden="1" outlineLevel="1" x14ac:dyDescent="0.25">
      <c r="A41" s="32" t="s">
        <v>2787</v>
      </c>
      <c r="B41" s="33" t="s">
        <v>21</v>
      </c>
      <c r="C41" s="32">
        <v>5.65</v>
      </c>
      <c r="D41" s="103"/>
    </row>
    <row r="42" spans="1:4" ht="15.6" hidden="1" outlineLevel="1" x14ac:dyDescent="0.25">
      <c r="A42" s="32" t="s">
        <v>2787</v>
      </c>
      <c r="B42" s="33" t="s">
        <v>22</v>
      </c>
      <c r="C42" s="32">
        <v>5.68</v>
      </c>
      <c r="D42" s="103"/>
    </row>
    <row r="43" spans="1:4" ht="15.6" hidden="1" outlineLevel="1" x14ac:dyDescent="0.25">
      <c r="A43" s="32" t="s">
        <v>2787</v>
      </c>
      <c r="B43" s="33" t="s">
        <v>23</v>
      </c>
      <c r="C43" s="32">
        <v>5.45</v>
      </c>
      <c r="D43" s="103"/>
    </row>
    <row r="44" spans="1:4" ht="15.6" hidden="1" outlineLevel="1" x14ac:dyDescent="0.25">
      <c r="A44" s="32" t="s">
        <v>2787</v>
      </c>
      <c r="B44" s="33" t="s">
        <v>24</v>
      </c>
      <c r="C44" s="32">
        <v>5.47</v>
      </c>
      <c r="D44" s="103"/>
    </row>
    <row r="45" spans="1:4" ht="15.6" hidden="1" outlineLevel="1" x14ac:dyDescent="0.25">
      <c r="A45" s="32" t="s">
        <v>2787</v>
      </c>
      <c r="B45" s="33" t="s">
        <v>25</v>
      </c>
      <c r="C45" s="32">
        <v>5.48</v>
      </c>
      <c r="D45" s="103"/>
    </row>
    <row r="46" spans="1:4" ht="15.6" x14ac:dyDescent="0.25">
      <c r="A46" s="37" t="s">
        <v>2787</v>
      </c>
      <c r="B46" s="33"/>
      <c r="C46" s="32"/>
      <c r="D46" s="103"/>
    </row>
    <row r="47" spans="1:4" ht="15.6" hidden="1" outlineLevel="1" x14ac:dyDescent="0.25">
      <c r="A47" s="32" t="s">
        <v>2792</v>
      </c>
      <c r="B47" s="33" t="s">
        <v>0</v>
      </c>
      <c r="C47" s="32">
        <v>5.0999999999999996</v>
      </c>
      <c r="D47" s="103"/>
    </row>
    <row r="48" spans="1:4" ht="15.6" hidden="1" outlineLevel="1" x14ac:dyDescent="0.25">
      <c r="A48" s="32" t="s">
        <v>2792</v>
      </c>
      <c r="B48" s="33" t="s">
        <v>1</v>
      </c>
      <c r="C48" s="32">
        <v>5.2</v>
      </c>
      <c r="D48" s="103"/>
    </row>
    <row r="49" spans="1:4" ht="15.6" hidden="1" outlineLevel="1" x14ac:dyDescent="0.25">
      <c r="A49" s="32" t="s">
        <v>2792</v>
      </c>
      <c r="B49" s="33" t="s">
        <v>2</v>
      </c>
      <c r="C49" s="32">
        <v>5.3</v>
      </c>
      <c r="D49" s="103"/>
    </row>
    <row r="50" spans="1:4" ht="15.6" hidden="1" outlineLevel="1" x14ac:dyDescent="0.25">
      <c r="A50" s="32" t="s">
        <v>2792</v>
      </c>
      <c r="B50" s="33" t="s">
        <v>130</v>
      </c>
      <c r="C50" s="32">
        <v>5.6</v>
      </c>
      <c r="D50" s="103"/>
    </row>
    <row r="51" spans="1:4" ht="15.6" hidden="1" outlineLevel="1" x14ac:dyDescent="0.25">
      <c r="A51" s="32" t="s">
        <v>2792</v>
      </c>
      <c r="B51" s="33" t="s">
        <v>2925</v>
      </c>
      <c r="C51" s="34">
        <v>5.0999999999999996</v>
      </c>
      <c r="D51" s="103"/>
    </row>
    <row r="52" spans="1:4" ht="15.6" hidden="1" outlineLevel="1" x14ac:dyDescent="0.25">
      <c r="A52" s="32" t="s">
        <v>2792</v>
      </c>
      <c r="B52" s="33" t="s">
        <v>1510</v>
      </c>
      <c r="C52" s="32">
        <v>5.14</v>
      </c>
      <c r="D52" s="103"/>
    </row>
    <row r="53" spans="1:4" ht="15.6" hidden="1" outlineLevel="1" x14ac:dyDescent="0.25">
      <c r="A53" s="32" t="s">
        <v>2792</v>
      </c>
      <c r="B53" s="33" t="s">
        <v>4</v>
      </c>
      <c r="C53" s="32">
        <v>5.19</v>
      </c>
      <c r="D53" s="103"/>
    </row>
    <row r="54" spans="1:4" ht="15.6" hidden="1" outlineLevel="1" x14ac:dyDescent="0.25">
      <c r="A54" s="32" t="s">
        <v>2792</v>
      </c>
      <c r="B54" s="33" t="s">
        <v>132</v>
      </c>
      <c r="C54" s="32">
        <v>5.24</v>
      </c>
      <c r="D54" s="103"/>
    </row>
    <row r="55" spans="1:4" ht="15.6" hidden="1" outlineLevel="1" x14ac:dyDescent="0.25">
      <c r="A55" s="32" t="s">
        <v>2792</v>
      </c>
      <c r="B55" s="33" t="s">
        <v>5</v>
      </c>
      <c r="C55" s="32">
        <v>5.26</v>
      </c>
      <c r="D55" s="103"/>
    </row>
    <row r="56" spans="1:4" ht="15.6" hidden="1" outlineLevel="1" x14ac:dyDescent="0.25">
      <c r="A56" s="32" t="s">
        <v>2792</v>
      </c>
      <c r="B56" s="33" t="s">
        <v>6</v>
      </c>
      <c r="C56" s="32">
        <v>5.27</v>
      </c>
      <c r="D56" s="103"/>
    </row>
    <row r="57" spans="1:4" ht="15.6" hidden="1" outlineLevel="1" x14ac:dyDescent="0.25">
      <c r="A57" s="32" t="s">
        <v>2792</v>
      </c>
      <c r="B57" s="33" t="s">
        <v>7</v>
      </c>
      <c r="C57" s="32">
        <v>5.28</v>
      </c>
      <c r="D57" s="103"/>
    </row>
    <row r="58" spans="1:4" ht="15.6" hidden="1" outlineLevel="1" x14ac:dyDescent="0.25">
      <c r="A58" s="32" t="s">
        <v>2792</v>
      </c>
      <c r="B58" s="33" t="s">
        <v>8</v>
      </c>
      <c r="C58" s="34">
        <v>5.3</v>
      </c>
      <c r="D58" s="103"/>
    </row>
    <row r="59" spans="1:4" ht="15.6" hidden="1" outlineLevel="1" x14ac:dyDescent="0.25">
      <c r="A59" s="32" t="s">
        <v>2792</v>
      </c>
      <c r="B59" s="33" t="s">
        <v>133</v>
      </c>
      <c r="C59" s="32">
        <v>5.31</v>
      </c>
      <c r="D59" s="103"/>
    </row>
    <row r="60" spans="1:4" ht="15.6" hidden="1" outlineLevel="1" x14ac:dyDescent="0.25">
      <c r="A60" s="32" t="s">
        <v>2792</v>
      </c>
      <c r="B60" s="33" t="s">
        <v>134</v>
      </c>
      <c r="C60" s="32">
        <v>5.36</v>
      </c>
      <c r="D60" s="103"/>
    </row>
    <row r="61" spans="1:4" ht="15.6" hidden="1" outlineLevel="1" x14ac:dyDescent="0.25">
      <c r="A61" s="32" t="s">
        <v>2792</v>
      </c>
      <c r="B61" s="33" t="s">
        <v>9</v>
      </c>
      <c r="C61" s="32">
        <v>5.49</v>
      </c>
      <c r="D61" s="103"/>
    </row>
    <row r="62" spans="1:4" ht="15.6" hidden="1" outlineLevel="1" x14ac:dyDescent="0.25">
      <c r="A62" s="32" t="s">
        <v>2792</v>
      </c>
      <c r="B62" s="33" t="s">
        <v>10</v>
      </c>
      <c r="C62" s="32">
        <v>5.51</v>
      </c>
      <c r="D62" s="103"/>
    </row>
    <row r="63" spans="1:4" ht="15.6" hidden="1" outlineLevel="1" x14ac:dyDescent="0.25">
      <c r="A63" s="32" t="s">
        <v>2792</v>
      </c>
      <c r="B63" s="33" t="s">
        <v>2926</v>
      </c>
      <c r="C63" s="32">
        <v>5.52</v>
      </c>
      <c r="D63" s="103"/>
    </row>
    <row r="64" spans="1:4" ht="15.6" hidden="1" outlineLevel="1" x14ac:dyDescent="0.25">
      <c r="A64" s="32" t="s">
        <v>2792</v>
      </c>
      <c r="B64" s="33" t="s">
        <v>11</v>
      </c>
      <c r="C64" s="32">
        <v>5.53</v>
      </c>
      <c r="D64" s="103"/>
    </row>
    <row r="65" spans="1:4" ht="15.6" hidden="1" outlineLevel="1" x14ac:dyDescent="0.25">
      <c r="A65" s="32" t="s">
        <v>2792</v>
      </c>
      <c r="B65" s="33" t="s">
        <v>12</v>
      </c>
      <c r="C65" s="32">
        <v>5.69</v>
      </c>
      <c r="D65" s="103"/>
    </row>
    <row r="66" spans="1:4" ht="15.6" hidden="1" outlineLevel="1" x14ac:dyDescent="0.25">
      <c r="A66" s="32" t="s">
        <v>2792</v>
      </c>
      <c r="B66" s="33" t="s">
        <v>136</v>
      </c>
      <c r="C66" s="34">
        <v>5.72</v>
      </c>
      <c r="D66" s="103"/>
    </row>
    <row r="67" spans="1:4" ht="15.6" hidden="1" outlineLevel="1" x14ac:dyDescent="0.25">
      <c r="A67" s="32" t="s">
        <v>2792</v>
      </c>
      <c r="B67" s="33" t="s">
        <v>13</v>
      </c>
      <c r="C67" s="32">
        <v>5.75</v>
      </c>
      <c r="D67" s="103"/>
    </row>
    <row r="68" spans="1:4" ht="15.6" hidden="1" outlineLevel="1" x14ac:dyDescent="0.25">
      <c r="A68" s="32" t="s">
        <v>2792</v>
      </c>
      <c r="B68" s="33" t="s">
        <v>14</v>
      </c>
      <c r="C68" s="34">
        <v>5.7</v>
      </c>
      <c r="D68" s="103"/>
    </row>
    <row r="69" spans="1:4" ht="15.6" hidden="1" outlineLevel="1" x14ac:dyDescent="0.25">
      <c r="A69" s="32" t="s">
        <v>2792</v>
      </c>
      <c r="B69" s="33" t="s">
        <v>15</v>
      </c>
      <c r="C69" s="32">
        <v>5.74</v>
      </c>
      <c r="D69" s="103"/>
    </row>
    <row r="70" spans="1:4" ht="15.6" hidden="1" outlineLevel="1" x14ac:dyDescent="0.25">
      <c r="A70" s="32" t="s">
        <v>2792</v>
      </c>
      <c r="B70" s="33" t="s">
        <v>137</v>
      </c>
      <c r="C70" s="32">
        <v>5.76</v>
      </c>
      <c r="D70" s="103"/>
    </row>
    <row r="71" spans="1:4" ht="15.6" hidden="1" outlineLevel="1" x14ac:dyDescent="0.25">
      <c r="A71" s="32" t="s">
        <v>2792</v>
      </c>
      <c r="B71" s="33" t="s">
        <v>138</v>
      </c>
      <c r="C71" s="32">
        <v>5.89</v>
      </c>
      <c r="D71" s="102" t="s">
        <v>2924</v>
      </c>
    </row>
    <row r="72" spans="1:4" ht="15.6" hidden="1" outlineLevel="1" x14ac:dyDescent="0.25">
      <c r="A72" s="32" t="s">
        <v>2792</v>
      </c>
      <c r="B72" s="33" t="s">
        <v>17</v>
      </c>
      <c r="C72" s="32">
        <v>5.58</v>
      </c>
      <c r="D72" s="103"/>
    </row>
    <row r="73" spans="1:4" ht="15.6" hidden="1" outlineLevel="1" x14ac:dyDescent="0.25">
      <c r="A73" s="32" t="s">
        <v>2792</v>
      </c>
      <c r="B73" s="33" t="s">
        <v>16</v>
      </c>
      <c r="C73" s="32">
        <v>5.62</v>
      </c>
      <c r="D73" s="103"/>
    </row>
    <row r="74" spans="1:4" ht="15.6" hidden="1" outlineLevel="1" x14ac:dyDescent="0.25">
      <c r="A74" s="32" t="s">
        <v>2792</v>
      </c>
      <c r="B74" s="33" t="s">
        <v>18</v>
      </c>
      <c r="C74" s="32">
        <v>5.54</v>
      </c>
      <c r="D74" s="103"/>
    </row>
    <row r="75" spans="1:4" ht="15.6" hidden="1" outlineLevel="1" x14ac:dyDescent="0.25">
      <c r="A75" s="32" t="s">
        <v>2792</v>
      </c>
      <c r="B75" s="33" t="s">
        <v>19</v>
      </c>
      <c r="C75" s="32">
        <v>5.55</v>
      </c>
      <c r="D75" s="103"/>
    </row>
    <row r="76" spans="1:4" ht="15.6" hidden="1" outlineLevel="1" x14ac:dyDescent="0.25">
      <c r="A76" s="32" t="s">
        <v>2792</v>
      </c>
      <c r="B76" s="33" t="s">
        <v>20</v>
      </c>
      <c r="C76" s="32">
        <v>5.63</v>
      </c>
      <c r="D76" s="103"/>
    </row>
    <row r="77" spans="1:4" ht="15.6" hidden="1" outlineLevel="1" x14ac:dyDescent="0.25">
      <c r="A77" s="32" t="s">
        <v>2792</v>
      </c>
      <c r="B77" s="33" t="s">
        <v>21</v>
      </c>
      <c r="C77" s="32">
        <v>5.65</v>
      </c>
      <c r="D77" s="103"/>
    </row>
    <row r="78" spans="1:4" ht="15.6" hidden="1" outlineLevel="1" x14ac:dyDescent="0.25">
      <c r="A78" s="32" t="s">
        <v>2792</v>
      </c>
      <c r="B78" s="33" t="s">
        <v>139</v>
      </c>
      <c r="C78" s="32">
        <v>5.66</v>
      </c>
      <c r="D78" s="103"/>
    </row>
    <row r="79" spans="1:4" ht="15.6" hidden="1" outlineLevel="1" x14ac:dyDescent="0.25">
      <c r="A79" s="32" t="s">
        <v>2792</v>
      </c>
      <c r="B79" s="33" t="s">
        <v>22</v>
      </c>
      <c r="C79" s="32">
        <v>5.68</v>
      </c>
      <c r="D79" s="103"/>
    </row>
    <row r="80" spans="1:4" ht="15.6" hidden="1" outlineLevel="1" x14ac:dyDescent="0.25">
      <c r="A80" s="32" t="s">
        <v>2792</v>
      </c>
      <c r="B80" s="33" t="s">
        <v>23</v>
      </c>
      <c r="C80" s="32">
        <v>5.45</v>
      </c>
      <c r="D80" s="103"/>
    </row>
    <row r="81" spans="1:4" ht="15.6" hidden="1" outlineLevel="1" x14ac:dyDescent="0.25">
      <c r="A81" s="32" t="s">
        <v>2792</v>
      </c>
      <c r="B81" s="33" t="s">
        <v>24</v>
      </c>
      <c r="C81" s="32">
        <v>5.47</v>
      </c>
      <c r="D81" s="103"/>
    </row>
    <row r="82" spans="1:4" ht="15.6" hidden="1" outlineLevel="1" x14ac:dyDescent="0.25">
      <c r="A82" s="32" t="s">
        <v>2792</v>
      </c>
      <c r="B82" s="33" t="s">
        <v>25</v>
      </c>
      <c r="C82" s="32">
        <v>5.48</v>
      </c>
      <c r="D82" s="103"/>
    </row>
    <row r="83" spans="1:4" ht="15.6" x14ac:dyDescent="0.25">
      <c r="A83" s="37" t="s">
        <v>2792</v>
      </c>
      <c r="B83" s="33"/>
      <c r="C83" s="32"/>
      <c r="D83" s="103"/>
    </row>
    <row r="84" spans="1:4" ht="15.6" hidden="1" outlineLevel="1" x14ac:dyDescent="0.25">
      <c r="A84" s="32" t="s">
        <v>2793</v>
      </c>
      <c r="B84" s="33" t="s">
        <v>0</v>
      </c>
      <c r="C84" s="32">
        <v>5.0999999999999996</v>
      </c>
      <c r="D84" s="103"/>
    </row>
    <row r="85" spans="1:4" ht="15.6" hidden="1" outlineLevel="1" x14ac:dyDescent="0.25">
      <c r="A85" s="32" t="s">
        <v>2793</v>
      </c>
      <c r="B85" s="33" t="s">
        <v>1</v>
      </c>
      <c r="C85" s="32">
        <v>5.2</v>
      </c>
      <c r="D85" s="103"/>
    </row>
    <row r="86" spans="1:4" ht="15.6" hidden="1" outlineLevel="1" x14ac:dyDescent="0.25">
      <c r="A86" s="32" t="s">
        <v>2793</v>
      </c>
      <c r="B86" s="33" t="s">
        <v>2</v>
      </c>
      <c r="C86" s="32">
        <v>5.3</v>
      </c>
      <c r="D86" s="103"/>
    </row>
    <row r="87" spans="1:4" ht="15.6" hidden="1" outlineLevel="1" x14ac:dyDescent="0.25">
      <c r="A87" s="32" t="s">
        <v>2793</v>
      </c>
      <c r="B87" s="33" t="s">
        <v>130</v>
      </c>
      <c r="C87" s="32">
        <v>5.6</v>
      </c>
      <c r="D87" s="103"/>
    </row>
    <row r="88" spans="1:4" ht="15.6" hidden="1" outlineLevel="1" x14ac:dyDescent="0.25">
      <c r="A88" s="32" t="s">
        <v>2793</v>
      </c>
      <c r="B88" s="33" t="s">
        <v>2925</v>
      </c>
      <c r="C88" s="34">
        <v>5.0999999999999996</v>
      </c>
      <c r="D88" s="103"/>
    </row>
    <row r="89" spans="1:4" ht="15.6" hidden="1" outlineLevel="1" x14ac:dyDescent="0.25">
      <c r="A89" s="32" t="s">
        <v>2793</v>
      </c>
      <c r="B89" s="33" t="s">
        <v>1510</v>
      </c>
      <c r="C89" s="32">
        <v>5.14</v>
      </c>
      <c r="D89" s="103"/>
    </row>
    <row r="90" spans="1:4" ht="15.6" hidden="1" outlineLevel="1" x14ac:dyDescent="0.25">
      <c r="A90" s="32" t="s">
        <v>2793</v>
      </c>
      <c r="B90" s="33" t="s">
        <v>4</v>
      </c>
      <c r="C90" s="32">
        <v>5.19</v>
      </c>
      <c r="D90" s="103"/>
    </row>
    <row r="91" spans="1:4" ht="15.6" hidden="1" outlineLevel="1" x14ac:dyDescent="0.25">
      <c r="A91" s="32" t="s">
        <v>2793</v>
      </c>
      <c r="B91" s="33" t="s">
        <v>132</v>
      </c>
      <c r="C91" s="32">
        <v>5.24</v>
      </c>
      <c r="D91" s="103"/>
    </row>
    <row r="92" spans="1:4" ht="15.6" hidden="1" outlineLevel="1" x14ac:dyDescent="0.25">
      <c r="A92" s="32" t="s">
        <v>2793</v>
      </c>
      <c r="B92" s="33" t="s">
        <v>5</v>
      </c>
      <c r="C92" s="32">
        <v>5.26</v>
      </c>
      <c r="D92" s="103"/>
    </row>
    <row r="93" spans="1:4" ht="15.6" hidden="1" outlineLevel="1" x14ac:dyDescent="0.25">
      <c r="A93" s="32" t="s">
        <v>2793</v>
      </c>
      <c r="B93" s="33" t="s">
        <v>6</v>
      </c>
      <c r="C93" s="32">
        <v>5.27</v>
      </c>
      <c r="D93" s="103"/>
    </row>
    <row r="94" spans="1:4" ht="15.6" hidden="1" outlineLevel="1" x14ac:dyDescent="0.25">
      <c r="A94" s="32" t="s">
        <v>2793</v>
      </c>
      <c r="B94" s="33" t="s">
        <v>7</v>
      </c>
      <c r="C94" s="32">
        <v>5.28</v>
      </c>
      <c r="D94" s="103"/>
    </row>
    <row r="95" spans="1:4" ht="15.6" hidden="1" outlineLevel="1" x14ac:dyDescent="0.25">
      <c r="A95" s="32" t="s">
        <v>2793</v>
      </c>
      <c r="B95" s="33" t="s">
        <v>140</v>
      </c>
      <c r="C95" s="32">
        <v>5.29</v>
      </c>
      <c r="D95" s="103"/>
    </row>
    <row r="96" spans="1:4" ht="15.6" hidden="1" outlineLevel="1" x14ac:dyDescent="0.25">
      <c r="A96" s="32" t="s">
        <v>2793</v>
      </c>
      <c r="B96" s="33" t="s">
        <v>8</v>
      </c>
      <c r="C96" s="34">
        <v>5.3</v>
      </c>
      <c r="D96" s="103"/>
    </row>
    <row r="97" spans="1:4" ht="15.6" hidden="1" outlineLevel="1" x14ac:dyDescent="0.25">
      <c r="A97" s="32" t="s">
        <v>2793</v>
      </c>
      <c r="B97" s="33" t="s">
        <v>133</v>
      </c>
      <c r="C97" s="32">
        <v>5.31</v>
      </c>
      <c r="D97" s="103"/>
    </row>
    <row r="98" spans="1:4" ht="15.6" hidden="1" outlineLevel="1" x14ac:dyDescent="0.25">
      <c r="A98" s="32" t="s">
        <v>2793</v>
      </c>
      <c r="B98" s="33" t="s">
        <v>134</v>
      </c>
      <c r="C98" s="32">
        <v>5.36</v>
      </c>
      <c r="D98" s="103"/>
    </row>
    <row r="99" spans="1:4" ht="15.6" hidden="1" outlineLevel="1" x14ac:dyDescent="0.25">
      <c r="A99" s="32" t="s">
        <v>2793</v>
      </c>
      <c r="B99" s="33" t="s">
        <v>9</v>
      </c>
      <c r="C99" s="32">
        <v>5.49</v>
      </c>
      <c r="D99" s="103"/>
    </row>
    <row r="100" spans="1:4" ht="15.6" hidden="1" outlineLevel="1" x14ac:dyDescent="0.25">
      <c r="A100" s="32" t="s">
        <v>2793</v>
      </c>
      <c r="B100" s="33" t="s">
        <v>10</v>
      </c>
      <c r="C100" s="32">
        <v>5.51</v>
      </c>
      <c r="D100" s="103"/>
    </row>
    <row r="101" spans="1:4" ht="15.6" hidden="1" outlineLevel="1" x14ac:dyDescent="0.25">
      <c r="A101" s="32" t="s">
        <v>2793</v>
      </c>
      <c r="B101" s="33" t="s">
        <v>2926</v>
      </c>
      <c r="C101" s="32">
        <v>5.52</v>
      </c>
      <c r="D101" s="103"/>
    </row>
    <row r="102" spans="1:4" ht="15.6" hidden="1" outlineLevel="1" x14ac:dyDescent="0.25">
      <c r="A102" s="32" t="s">
        <v>2793</v>
      </c>
      <c r="B102" s="33" t="s">
        <v>11</v>
      </c>
      <c r="C102" s="32">
        <v>5.53</v>
      </c>
      <c r="D102" s="103"/>
    </row>
    <row r="103" spans="1:4" ht="15.6" hidden="1" outlineLevel="1" x14ac:dyDescent="0.25">
      <c r="A103" s="32" t="s">
        <v>2793</v>
      </c>
      <c r="B103" s="33" t="s">
        <v>12</v>
      </c>
      <c r="C103" s="32">
        <v>5.69</v>
      </c>
      <c r="D103" s="103"/>
    </row>
    <row r="104" spans="1:4" ht="15.6" hidden="1" outlineLevel="1" x14ac:dyDescent="0.25">
      <c r="A104" s="32" t="s">
        <v>2793</v>
      </c>
      <c r="B104" s="33" t="s">
        <v>13</v>
      </c>
      <c r="C104" s="32">
        <v>5.75</v>
      </c>
      <c r="D104" s="103"/>
    </row>
    <row r="105" spans="1:4" ht="15.6" hidden="1" outlineLevel="1" x14ac:dyDescent="0.25">
      <c r="A105" s="32" t="s">
        <v>2793</v>
      </c>
      <c r="B105" s="33" t="s">
        <v>14</v>
      </c>
      <c r="C105" s="34">
        <v>5.7</v>
      </c>
      <c r="D105" s="103"/>
    </row>
    <row r="106" spans="1:4" ht="15.6" hidden="1" outlineLevel="1" x14ac:dyDescent="0.25">
      <c r="A106" s="32" t="s">
        <v>2793</v>
      </c>
      <c r="B106" s="33" t="s">
        <v>15</v>
      </c>
      <c r="C106" s="32">
        <v>5.74</v>
      </c>
      <c r="D106" s="103"/>
    </row>
    <row r="107" spans="1:4" ht="15.6" hidden="1" outlineLevel="1" x14ac:dyDescent="0.25">
      <c r="A107" s="32" t="s">
        <v>2793</v>
      </c>
      <c r="B107" s="33" t="s">
        <v>137</v>
      </c>
      <c r="C107" s="32">
        <v>5.76</v>
      </c>
      <c r="D107" s="103"/>
    </row>
    <row r="108" spans="1:4" ht="15.6" hidden="1" outlineLevel="1" x14ac:dyDescent="0.25">
      <c r="A108" s="32" t="s">
        <v>2793</v>
      </c>
      <c r="B108" s="33" t="s">
        <v>138</v>
      </c>
      <c r="C108" s="32">
        <v>5.89</v>
      </c>
      <c r="D108" s="102" t="s">
        <v>2924</v>
      </c>
    </row>
    <row r="109" spans="1:4" ht="15.6" hidden="1" outlineLevel="1" x14ac:dyDescent="0.25">
      <c r="A109" s="32" t="s">
        <v>2793</v>
      </c>
      <c r="B109" s="33" t="s">
        <v>17</v>
      </c>
      <c r="C109" s="32">
        <v>5.58</v>
      </c>
      <c r="D109" s="103"/>
    </row>
    <row r="110" spans="1:4" ht="15.6" hidden="1" outlineLevel="1" x14ac:dyDescent="0.25">
      <c r="A110" s="32" t="s">
        <v>2793</v>
      </c>
      <c r="B110" s="33" t="s">
        <v>16</v>
      </c>
      <c r="C110" s="32">
        <v>5.62</v>
      </c>
      <c r="D110" s="103"/>
    </row>
    <row r="111" spans="1:4" ht="15.6" hidden="1" outlineLevel="1" x14ac:dyDescent="0.25">
      <c r="A111" s="32" t="s">
        <v>2793</v>
      </c>
      <c r="B111" s="33" t="s">
        <v>18</v>
      </c>
      <c r="C111" s="32">
        <v>5.54</v>
      </c>
      <c r="D111" s="103"/>
    </row>
    <row r="112" spans="1:4" ht="15.6" hidden="1" outlineLevel="1" x14ac:dyDescent="0.25">
      <c r="A112" s="32" t="s">
        <v>2793</v>
      </c>
      <c r="B112" s="33" t="s">
        <v>19</v>
      </c>
      <c r="C112" s="32">
        <v>5.55</v>
      </c>
      <c r="D112" s="103"/>
    </row>
    <row r="113" spans="1:4" ht="15.6" hidden="1" outlineLevel="1" x14ac:dyDescent="0.25">
      <c r="A113" s="32" t="s">
        <v>2793</v>
      </c>
      <c r="B113" s="33" t="s">
        <v>21</v>
      </c>
      <c r="C113" s="32">
        <v>5.65</v>
      </c>
      <c r="D113" s="103"/>
    </row>
    <row r="114" spans="1:4" ht="15.6" hidden="1" outlineLevel="1" x14ac:dyDescent="0.25">
      <c r="A114" s="32" t="s">
        <v>2793</v>
      </c>
      <c r="B114" s="33" t="s">
        <v>139</v>
      </c>
      <c r="C114" s="32">
        <v>5.66</v>
      </c>
      <c r="D114" s="103"/>
    </row>
    <row r="115" spans="1:4" ht="15.6" hidden="1" outlineLevel="1" x14ac:dyDescent="0.25">
      <c r="A115" s="32" t="s">
        <v>2793</v>
      </c>
      <c r="B115" s="33" t="s">
        <v>22</v>
      </c>
      <c r="C115" s="32">
        <v>5.68</v>
      </c>
      <c r="D115" s="103"/>
    </row>
    <row r="116" spans="1:4" ht="15.6" hidden="1" outlineLevel="1" x14ac:dyDescent="0.25">
      <c r="A116" s="32" t="s">
        <v>2793</v>
      </c>
      <c r="B116" s="33" t="s">
        <v>23</v>
      </c>
      <c r="C116" s="32">
        <v>5.45</v>
      </c>
      <c r="D116" s="103"/>
    </row>
    <row r="117" spans="1:4" ht="15.6" hidden="1" outlineLevel="1" x14ac:dyDescent="0.25">
      <c r="A117" s="32" t="s">
        <v>2793</v>
      </c>
      <c r="B117" s="33" t="s">
        <v>24</v>
      </c>
      <c r="C117" s="32">
        <v>5.47</v>
      </c>
      <c r="D117" s="103"/>
    </row>
    <row r="118" spans="1:4" ht="15.6" hidden="1" outlineLevel="1" x14ac:dyDescent="0.25">
      <c r="A118" s="32" t="s">
        <v>2793</v>
      </c>
      <c r="B118" s="33" t="s">
        <v>25</v>
      </c>
      <c r="C118" s="32">
        <v>5.48</v>
      </c>
      <c r="D118" s="103"/>
    </row>
    <row r="119" spans="1:4" ht="15.6" x14ac:dyDescent="0.25">
      <c r="A119" s="37" t="s">
        <v>2793</v>
      </c>
      <c r="B119" s="33"/>
      <c r="C119" s="32"/>
      <c r="D119" s="103"/>
    </row>
    <row r="120" spans="1:4" ht="15.6" hidden="1" outlineLevel="1" x14ac:dyDescent="0.25">
      <c r="A120" s="32" t="s">
        <v>2927</v>
      </c>
      <c r="B120" s="33" t="s">
        <v>0</v>
      </c>
      <c r="C120" s="32">
        <v>5.0999999999999996</v>
      </c>
      <c r="D120" s="103"/>
    </row>
    <row r="121" spans="1:4" ht="15.6" hidden="1" outlineLevel="1" x14ac:dyDescent="0.25">
      <c r="A121" s="32" t="s">
        <v>2927</v>
      </c>
      <c r="B121" s="33" t="s">
        <v>1</v>
      </c>
      <c r="C121" s="32">
        <v>5.2</v>
      </c>
      <c r="D121" s="103"/>
    </row>
    <row r="122" spans="1:4" ht="15.6" hidden="1" outlineLevel="1" x14ac:dyDescent="0.25">
      <c r="A122" s="32" t="s">
        <v>2927</v>
      </c>
      <c r="B122" s="33" t="s">
        <v>2</v>
      </c>
      <c r="C122" s="32">
        <v>5.3</v>
      </c>
      <c r="D122" s="103"/>
    </row>
    <row r="123" spans="1:4" ht="15.6" hidden="1" outlineLevel="1" x14ac:dyDescent="0.25">
      <c r="A123" s="32" t="s">
        <v>2927</v>
      </c>
      <c r="B123" s="33" t="s">
        <v>130</v>
      </c>
      <c r="C123" s="32">
        <v>5.6</v>
      </c>
      <c r="D123" s="103"/>
    </row>
    <row r="124" spans="1:4" ht="15.6" hidden="1" outlineLevel="1" x14ac:dyDescent="0.25">
      <c r="A124" s="32" t="s">
        <v>2927</v>
      </c>
      <c r="B124" s="33" t="s">
        <v>2925</v>
      </c>
      <c r="C124" s="34">
        <v>5.0999999999999996</v>
      </c>
      <c r="D124" s="103"/>
    </row>
    <row r="125" spans="1:4" ht="15.6" hidden="1" outlineLevel="1" x14ac:dyDescent="0.25">
      <c r="A125" s="32" t="s">
        <v>2927</v>
      </c>
      <c r="B125" s="33" t="s">
        <v>1510</v>
      </c>
      <c r="C125" s="32">
        <v>5.14</v>
      </c>
      <c r="D125" s="103"/>
    </row>
    <row r="126" spans="1:4" ht="15.6" hidden="1" outlineLevel="1" x14ac:dyDescent="0.25">
      <c r="A126" s="32" t="s">
        <v>2927</v>
      </c>
      <c r="B126" s="33" t="s">
        <v>4</v>
      </c>
      <c r="C126" s="32">
        <v>5.19</v>
      </c>
      <c r="D126" s="103"/>
    </row>
    <row r="127" spans="1:4" ht="15.6" hidden="1" outlineLevel="1" x14ac:dyDescent="0.25">
      <c r="A127" s="32" t="s">
        <v>2927</v>
      </c>
      <c r="B127" s="33" t="s">
        <v>132</v>
      </c>
      <c r="C127" s="32">
        <v>5.24</v>
      </c>
      <c r="D127" s="103"/>
    </row>
    <row r="128" spans="1:4" ht="15.6" hidden="1" outlineLevel="1" x14ac:dyDescent="0.25">
      <c r="A128" s="32" t="s">
        <v>2927</v>
      </c>
      <c r="B128" s="33" t="s">
        <v>5</v>
      </c>
      <c r="C128" s="32">
        <v>5.26</v>
      </c>
      <c r="D128" s="103"/>
    </row>
    <row r="129" spans="1:4" ht="15.6" hidden="1" outlineLevel="1" x14ac:dyDescent="0.25">
      <c r="A129" s="32" t="s">
        <v>2927</v>
      </c>
      <c r="B129" s="33" t="s">
        <v>6</v>
      </c>
      <c r="C129" s="32">
        <v>5.27</v>
      </c>
      <c r="D129" s="103"/>
    </row>
    <row r="130" spans="1:4" ht="15.6" hidden="1" outlineLevel="1" x14ac:dyDescent="0.25">
      <c r="A130" s="32" t="s">
        <v>2927</v>
      </c>
      <c r="B130" s="33" t="s">
        <v>7</v>
      </c>
      <c r="C130" s="32">
        <v>5.28</v>
      </c>
      <c r="D130" s="103"/>
    </row>
    <row r="131" spans="1:4" ht="15.6" hidden="1" outlineLevel="1" x14ac:dyDescent="0.25">
      <c r="A131" s="32" t="s">
        <v>2927</v>
      </c>
      <c r="B131" s="33" t="s">
        <v>140</v>
      </c>
      <c r="C131" s="32">
        <v>5.29</v>
      </c>
      <c r="D131" s="103"/>
    </row>
    <row r="132" spans="1:4" ht="15.6" hidden="1" outlineLevel="1" x14ac:dyDescent="0.25">
      <c r="A132" s="32" t="s">
        <v>2927</v>
      </c>
      <c r="B132" s="33" t="s">
        <v>8</v>
      </c>
      <c r="C132" s="34">
        <v>5.3</v>
      </c>
      <c r="D132" s="103"/>
    </row>
    <row r="133" spans="1:4" ht="15.6" hidden="1" outlineLevel="1" x14ac:dyDescent="0.25">
      <c r="A133" s="32" t="s">
        <v>2927</v>
      </c>
      <c r="B133" s="33" t="s">
        <v>133</v>
      </c>
      <c r="C133" s="32">
        <v>5.31</v>
      </c>
      <c r="D133" s="103"/>
    </row>
    <row r="134" spans="1:4" ht="15.6" hidden="1" outlineLevel="1" x14ac:dyDescent="0.25">
      <c r="A134" s="32" t="s">
        <v>2927</v>
      </c>
      <c r="B134" s="33" t="s">
        <v>134</v>
      </c>
      <c r="C134" s="32">
        <v>5.36</v>
      </c>
      <c r="D134" s="103"/>
    </row>
    <row r="135" spans="1:4" ht="15.6" hidden="1" outlineLevel="1" x14ac:dyDescent="0.25">
      <c r="A135" s="32" t="s">
        <v>2927</v>
      </c>
      <c r="B135" s="33" t="s">
        <v>11</v>
      </c>
      <c r="C135" s="32">
        <v>5.53</v>
      </c>
      <c r="D135" s="103"/>
    </row>
    <row r="136" spans="1:4" ht="15.6" hidden="1" outlineLevel="1" x14ac:dyDescent="0.25">
      <c r="A136" s="32" t="s">
        <v>2927</v>
      </c>
      <c r="B136" s="33" t="s">
        <v>17</v>
      </c>
      <c r="C136" s="32">
        <v>5.58</v>
      </c>
      <c r="D136" s="103"/>
    </row>
    <row r="137" spans="1:4" ht="15.6" hidden="1" outlineLevel="1" x14ac:dyDescent="0.25">
      <c r="A137" s="32" t="s">
        <v>2927</v>
      </c>
      <c r="B137" s="33" t="s">
        <v>16</v>
      </c>
      <c r="C137" s="32">
        <v>5.62</v>
      </c>
      <c r="D137" s="103"/>
    </row>
    <row r="138" spans="1:4" ht="15.6" hidden="1" outlineLevel="1" x14ac:dyDescent="0.25">
      <c r="A138" s="32" t="s">
        <v>2927</v>
      </c>
      <c r="B138" s="33" t="s">
        <v>18</v>
      </c>
      <c r="C138" s="32">
        <v>5.54</v>
      </c>
      <c r="D138" s="103"/>
    </row>
    <row r="139" spans="1:4" ht="15.6" hidden="1" outlineLevel="1" x14ac:dyDescent="0.25">
      <c r="A139" s="32" t="s">
        <v>2927</v>
      </c>
      <c r="B139" s="33" t="s">
        <v>19</v>
      </c>
      <c r="C139" s="32">
        <v>5.55</v>
      </c>
      <c r="D139" s="103"/>
    </row>
    <row r="140" spans="1:4" ht="15.6" hidden="1" outlineLevel="1" x14ac:dyDescent="0.25">
      <c r="A140" s="32" t="s">
        <v>2927</v>
      </c>
      <c r="B140" s="33" t="s">
        <v>20</v>
      </c>
      <c r="C140" s="32">
        <v>5.63</v>
      </c>
      <c r="D140" s="103"/>
    </row>
    <row r="141" spans="1:4" ht="15.6" hidden="1" outlineLevel="1" x14ac:dyDescent="0.25">
      <c r="A141" s="32" t="s">
        <v>2927</v>
      </c>
      <c r="B141" s="33" t="s">
        <v>23</v>
      </c>
      <c r="C141" s="32">
        <v>5.45</v>
      </c>
      <c r="D141" s="103"/>
    </row>
    <row r="142" spans="1:4" ht="15.6" hidden="1" outlineLevel="1" x14ac:dyDescent="0.25">
      <c r="A142" s="32" t="s">
        <v>2927</v>
      </c>
      <c r="B142" s="33" t="s">
        <v>24</v>
      </c>
      <c r="C142" s="32">
        <v>5.47</v>
      </c>
      <c r="D142" s="103"/>
    </row>
    <row r="143" spans="1:4" ht="15.6" hidden="1" outlineLevel="1" x14ac:dyDescent="0.25">
      <c r="A143" s="32" t="s">
        <v>2927</v>
      </c>
      <c r="B143" s="33" t="s">
        <v>25</v>
      </c>
      <c r="C143" s="32">
        <v>5.48</v>
      </c>
      <c r="D143" s="103"/>
    </row>
    <row r="144" spans="1:4" ht="15.6" x14ac:dyDescent="0.25">
      <c r="A144" s="37" t="s">
        <v>2927</v>
      </c>
      <c r="B144" s="33"/>
      <c r="C144" s="32"/>
      <c r="D144" s="103"/>
    </row>
    <row r="145" spans="1:4" ht="15.6" hidden="1" outlineLevel="1" x14ac:dyDescent="0.25">
      <c r="A145" s="32" t="s">
        <v>2399</v>
      </c>
      <c r="B145" s="33" t="s">
        <v>0</v>
      </c>
      <c r="C145" s="32">
        <v>5.0999999999999996</v>
      </c>
      <c r="D145" s="103"/>
    </row>
    <row r="146" spans="1:4" ht="15.6" hidden="1" outlineLevel="1" x14ac:dyDescent="0.25">
      <c r="A146" s="32" t="s">
        <v>2399</v>
      </c>
      <c r="B146" s="33" t="s">
        <v>1</v>
      </c>
      <c r="C146" s="32">
        <v>5.2</v>
      </c>
      <c r="D146" s="103"/>
    </row>
    <row r="147" spans="1:4" ht="15.6" hidden="1" outlineLevel="1" x14ac:dyDescent="0.25">
      <c r="A147" s="32" t="s">
        <v>2399</v>
      </c>
      <c r="B147" s="33" t="s">
        <v>2</v>
      </c>
      <c r="C147" s="32">
        <v>5.3</v>
      </c>
      <c r="D147" s="103"/>
    </row>
    <row r="148" spans="1:4" ht="15.6" hidden="1" outlineLevel="1" x14ac:dyDescent="0.25">
      <c r="A148" s="32" t="s">
        <v>2399</v>
      </c>
      <c r="B148" s="33" t="s">
        <v>130</v>
      </c>
      <c r="C148" s="32">
        <v>5.6</v>
      </c>
      <c r="D148" s="103"/>
    </row>
    <row r="149" spans="1:4" ht="15.6" hidden="1" outlineLevel="1" x14ac:dyDescent="0.25">
      <c r="A149" s="32" t="s">
        <v>2399</v>
      </c>
      <c r="B149" s="33" t="s">
        <v>2925</v>
      </c>
      <c r="C149" s="34">
        <v>5.0999999999999996</v>
      </c>
      <c r="D149" s="103"/>
    </row>
    <row r="150" spans="1:4" ht="15.6" hidden="1" outlineLevel="1" x14ac:dyDescent="0.25">
      <c r="A150" s="32" t="s">
        <v>2399</v>
      </c>
      <c r="B150" s="33" t="s">
        <v>1510</v>
      </c>
      <c r="C150" s="32">
        <v>5.14</v>
      </c>
      <c r="D150" s="103"/>
    </row>
    <row r="151" spans="1:4" ht="15.6" hidden="1" outlineLevel="1" x14ac:dyDescent="0.25">
      <c r="A151" s="32" t="s">
        <v>2399</v>
      </c>
      <c r="B151" s="33" t="s">
        <v>4</v>
      </c>
      <c r="C151" s="32">
        <v>5.19</v>
      </c>
      <c r="D151" s="103"/>
    </row>
    <row r="152" spans="1:4" ht="15.6" hidden="1" outlineLevel="1" x14ac:dyDescent="0.25">
      <c r="A152" s="32" t="s">
        <v>2399</v>
      </c>
      <c r="B152" s="33" t="s">
        <v>132</v>
      </c>
      <c r="C152" s="32">
        <v>5.24</v>
      </c>
      <c r="D152" s="103"/>
    </row>
    <row r="153" spans="1:4" ht="15.6" hidden="1" outlineLevel="1" x14ac:dyDescent="0.25">
      <c r="A153" s="32" t="s">
        <v>2399</v>
      </c>
      <c r="B153" s="33" t="s">
        <v>5</v>
      </c>
      <c r="C153" s="32">
        <v>5.26</v>
      </c>
      <c r="D153" s="103"/>
    </row>
    <row r="154" spans="1:4" ht="15.6" hidden="1" outlineLevel="1" x14ac:dyDescent="0.25">
      <c r="A154" s="32" t="s">
        <v>2399</v>
      </c>
      <c r="B154" s="33" t="s">
        <v>6</v>
      </c>
      <c r="C154" s="32">
        <v>5.27</v>
      </c>
      <c r="D154" s="103"/>
    </row>
    <row r="155" spans="1:4" ht="15.6" hidden="1" outlineLevel="1" x14ac:dyDescent="0.25">
      <c r="A155" s="32" t="s">
        <v>2399</v>
      </c>
      <c r="B155" s="33" t="s">
        <v>7</v>
      </c>
      <c r="C155" s="32">
        <v>5.28</v>
      </c>
      <c r="D155" s="103"/>
    </row>
    <row r="156" spans="1:4" ht="15.6" hidden="1" outlineLevel="1" x14ac:dyDescent="0.25">
      <c r="A156" s="32" t="s">
        <v>2399</v>
      </c>
      <c r="B156" s="33" t="s">
        <v>8</v>
      </c>
      <c r="C156" s="34">
        <v>5.3</v>
      </c>
      <c r="D156" s="103"/>
    </row>
    <row r="157" spans="1:4" ht="15.6" hidden="1" outlineLevel="1" x14ac:dyDescent="0.25">
      <c r="A157" s="32" t="s">
        <v>2399</v>
      </c>
      <c r="B157" s="33" t="s">
        <v>1268</v>
      </c>
      <c r="C157" s="32">
        <v>5.32</v>
      </c>
      <c r="D157" s="103"/>
    </row>
    <row r="158" spans="1:4" ht="15.6" hidden="1" outlineLevel="1" x14ac:dyDescent="0.25">
      <c r="A158" s="32" t="s">
        <v>2399</v>
      </c>
      <c r="B158" s="33" t="s">
        <v>134</v>
      </c>
      <c r="C158" s="32">
        <v>5.36</v>
      </c>
      <c r="D158" s="103"/>
    </row>
    <row r="159" spans="1:4" ht="15.6" hidden="1" outlineLevel="1" x14ac:dyDescent="0.25">
      <c r="A159" s="32" t="s">
        <v>2399</v>
      </c>
      <c r="B159" s="33" t="s">
        <v>11</v>
      </c>
      <c r="C159" s="32">
        <v>5.53</v>
      </c>
      <c r="D159" s="103"/>
    </row>
    <row r="160" spans="1:4" ht="15.6" hidden="1" outlineLevel="1" x14ac:dyDescent="0.25">
      <c r="A160" s="32" t="s">
        <v>2399</v>
      </c>
      <c r="B160" s="33" t="s">
        <v>17</v>
      </c>
      <c r="C160" s="32">
        <v>5.58</v>
      </c>
      <c r="D160" s="103"/>
    </row>
    <row r="161" spans="1:4" ht="15.6" hidden="1" outlineLevel="1" x14ac:dyDescent="0.25">
      <c r="A161" s="32" t="s">
        <v>2399</v>
      </c>
      <c r="B161" s="33" t="s">
        <v>18</v>
      </c>
      <c r="C161" s="32">
        <v>5.54</v>
      </c>
      <c r="D161" s="103"/>
    </row>
    <row r="162" spans="1:4" ht="15.6" hidden="1" outlineLevel="1" x14ac:dyDescent="0.25">
      <c r="A162" s="32" t="s">
        <v>2399</v>
      </c>
      <c r="B162" s="33" t="s">
        <v>19</v>
      </c>
      <c r="C162" s="32">
        <v>5.55</v>
      </c>
      <c r="D162" s="103"/>
    </row>
    <row r="163" spans="1:4" ht="15.6" hidden="1" outlineLevel="1" x14ac:dyDescent="0.25">
      <c r="A163" s="32" t="s">
        <v>2399</v>
      </c>
      <c r="B163" s="33" t="s">
        <v>16</v>
      </c>
      <c r="C163" s="32">
        <v>5.62</v>
      </c>
      <c r="D163" s="103"/>
    </row>
    <row r="164" spans="1:4" ht="15.6" hidden="1" outlineLevel="1" x14ac:dyDescent="0.25">
      <c r="A164" s="32" t="s">
        <v>2399</v>
      </c>
      <c r="B164" s="33" t="s">
        <v>20</v>
      </c>
      <c r="C164" s="32">
        <v>5.63</v>
      </c>
      <c r="D164" s="103"/>
    </row>
    <row r="165" spans="1:4" ht="15.6" hidden="1" outlineLevel="1" x14ac:dyDescent="0.25">
      <c r="A165" s="32" t="s">
        <v>2399</v>
      </c>
      <c r="B165" s="33" t="s">
        <v>23</v>
      </c>
      <c r="C165" s="32">
        <v>5.45</v>
      </c>
      <c r="D165" s="103"/>
    </row>
    <row r="166" spans="1:4" ht="15.6" hidden="1" outlineLevel="1" x14ac:dyDescent="0.25">
      <c r="A166" s="32" t="s">
        <v>2399</v>
      </c>
      <c r="B166" s="33" t="s">
        <v>24</v>
      </c>
      <c r="C166" s="32">
        <v>5.47</v>
      </c>
      <c r="D166" s="103"/>
    </row>
    <row r="167" spans="1:4" ht="15.6" hidden="1" outlineLevel="1" x14ac:dyDescent="0.25">
      <c r="A167" s="32" t="s">
        <v>2399</v>
      </c>
      <c r="B167" s="33" t="s">
        <v>25</v>
      </c>
      <c r="C167" s="32">
        <v>5.48</v>
      </c>
      <c r="D167" s="103"/>
    </row>
    <row r="168" spans="1:4" ht="15.6" x14ac:dyDescent="0.25">
      <c r="A168" s="37" t="s">
        <v>2399</v>
      </c>
      <c r="B168" s="33"/>
      <c r="C168" s="32"/>
      <c r="D168" s="103"/>
    </row>
    <row r="169" spans="1:4" ht="15.6" hidden="1" outlineLevel="1" x14ac:dyDescent="0.25">
      <c r="A169" s="32" t="s">
        <v>2808</v>
      </c>
      <c r="B169" s="33" t="s">
        <v>0</v>
      </c>
      <c r="C169" s="32">
        <v>5.0999999999999996</v>
      </c>
      <c r="D169" s="103"/>
    </row>
    <row r="170" spans="1:4" ht="15.6" hidden="1" outlineLevel="1" x14ac:dyDescent="0.25">
      <c r="A170" s="32" t="s">
        <v>2808</v>
      </c>
      <c r="B170" s="33" t="s">
        <v>1</v>
      </c>
      <c r="C170" s="32">
        <v>5.2</v>
      </c>
      <c r="D170" s="103"/>
    </row>
    <row r="171" spans="1:4" ht="15.6" hidden="1" outlineLevel="1" x14ac:dyDescent="0.25">
      <c r="A171" s="32" t="s">
        <v>2808</v>
      </c>
      <c r="B171" s="33" t="s">
        <v>2</v>
      </c>
      <c r="C171" s="32">
        <v>5.3</v>
      </c>
      <c r="D171" s="103"/>
    </row>
    <row r="172" spans="1:4" ht="15.6" hidden="1" outlineLevel="1" x14ac:dyDescent="0.25">
      <c r="A172" s="32" t="s">
        <v>2808</v>
      </c>
      <c r="B172" s="33" t="s">
        <v>130</v>
      </c>
      <c r="C172" s="32">
        <v>5.6</v>
      </c>
      <c r="D172" s="103"/>
    </row>
    <row r="173" spans="1:4" ht="15.6" hidden="1" outlineLevel="1" x14ac:dyDescent="0.25">
      <c r="A173" s="32" t="s">
        <v>2808</v>
      </c>
      <c r="B173" s="33" t="s">
        <v>2925</v>
      </c>
      <c r="C173" s="34">
        <v>5.0999999999999996</v>
      </c>
      <c r="D173" s="103"/>
    </row>
    <row r="174" spans="1:4" ht="15.6" hidden="1" outlineLevel="1" x14ac:dyDescent="0.25">
      <c r="A174" s="32" t="s">
        <v>2808</v>
      </c>
      <c r="B174" s="33" t="s">
        <v>1510</v>
      </c>
      <c r="C174" s="32">
        <v>5.14</v>
      </c>
      <c r="D174" s="103"/>
    </row>
    <row r="175" spans="1:4" ht="15.6" hidden="1" outlineLevel="1" x14ac:dyDescent="0.25">
      <c r="A175" s="32" t="s">
        <v>2808</v>
      </c>
      <c r="B175" s="33" t="s">
        <v>4</v>
      </c>
      <c r="C175" s="32">
        <v>5.19</v>
      </c>
      <c r="D175" s="103"/>
    </row>
    <row r="176" spans="1:4" ht="15.6" hidden="1" outlineLevel="1" x14ac:dyDescent="0.25">
      <c r="A176" s="32" t="s">
        <v>2808</v>
      </c>
      <c r="B176" s="33" t="s">
        <v>132</v>
      </c>
      <c r="C176" s="32">
        <v>5.24</v>
      </c>
      <c r="D176" s="103"/>
    </row>
    <row r="177" spans="1:4" ht="15.6" hidden="1" outlineLevel="1" x14ac:dyDescent="0.25">
      <c r="A177" s="32" t="s">
        <v>2808</v>
      </c>
      <c r="B177" s="33" t="s">
        <v>5</v>
      </c>
      <c r="C177" s="32">
        <v>5.26</v>
      </c>
      <c r="D177" s="103"/>
    </row>
    <row r="178" spans="1:4" ht="15.6" hidden="1" outlineLevel="1" x14ac:dyDescent="0.25">
      <c r="A178" s="32" t="s">
        <v>2808</v>
      </c>
      <c r="B178" s="33" t="s">
        <v>6</v>
      </c>
      <c r="C178" s="32">
        <v>5.27</v>
      </c>
      <c r="D178" s="103"/>
    </row>
    <row r="179" spans="1:4" ht="15.6" hidden="1" outlineLevel="1" x14ac:dyDescent="0.25">
      <c r="A179" s="32" t="s">
        <v>2808</v>
      </c>
      <c r="B179" s="33" t="s">
        <v>7</v>
      </c>
      <c r="C179" s="32">
        <v>5.28</v>
      </c>
      <c r="D179" s="103"/>
    </row>
    <row r="180" spans="1:4" ht="15.6" hidden="1" outlineLevel="1" x14ac:dyDescent="0.25">
      <c r="A180" s="32" t="s">
        <v>2808</v>
      </c>
      <c r="B180" s="33" t="s">
        <v>140</v>
      </c>
      <c r="C180" s="32">
        <v>5.29</v>
      </c>
      <c r="D180" s="103"/>
    </row>
    <row r="181" spans="1:4" ht="15.6" hidden="1" outlineLevel="1" x14ac:dyDescent="0.25">
      <c r="A181" s="32" t="s">
        <v>2808</v>
      </c>
      <c r="B181" s="33" t="s">
        <v>8</v>
      </c>
      <c r="C181" s="34">
        <v>5.3</v>
      </c>
      <c r="D181" s="103"/>
    </row>
    <row r="182" spans="1:4" ht="15.6" hidden="1" outlineLevel="1" x14ac:dyDescent="0.25">
      <c r="A182" s="32" t="s">
        <v>2808</v>
      </c>
      <c r="B182" s="33" t="s">
        <v>1268</v>
      </c>
      <c r="C182" s="32">
        <v>5.32</v>
      </c>
      <c r="D182" s="103"/>
    </row>
    <row r="183" spans="1:4" ht="15.6" hidden="1" outlineLevel="1" x14ac:dyDescent="0.25">
      <c r="A183" s="32" t="s">
        <v>2808</v>
      </c>
      <c r="B183" s="33" t="s">
        <v>134</v>
      </c>
      <c r="C183" s="32">
        <v>5.36</v>
      </c>
      <c r="D183" s="103"/>
    </row>
    <row r="184" spans="1:4" ht="15.6" hidden="1" outlineLevel="1" x14ac:dyDescent="0.25">
      <c r="A184" s="32" t="s">
        <v>2808</v>
      </c>
      <c r="B184" s="33" t="s">
        <v>11</v>
      </c>
      <c r="C184" s="32">
        <v>5.53</v>
      </c>
      <c r="D184" s="103"/>
    </row>
    <row r="185" spans="1:4" ht="15.6" hidden="1" outlineLevel="1" x14ac:dyDescent="0.25">
      <c r="A185" s="32" t="s">
        <v>2808</v>
      </c>
      <c r="B185" s="33" t="s">
        <v>17</v>
      </c>
      <c r="C185" s="32">
        <v>5.58</v>
      </c>
      <c r="D185" s="103"/>
    </row>
    <row r="186" spans="1:4" ht="15.6" hidden="1" outlineLevel="1" x14ac:dyDescent="0.25">
      <c r="A186" s="32" t="s">
        <v>2808</v>
      </c>
      <c r="B186" s="33" t="s">
        <v>18</v>
      </c>
      <c r="C186" s="32">
        <v>5.54</v>
      </c>
      <c r="D186" s="103"/>
    </row>
    <row r="187" spans="1:4" ht="15.6" hidden="1" outlineLevel="1" x14ac:dyDescent="0.25">
      <c r="A187" s="32" t="s">
        <v>2808</v>
      </c>
      <c r="B187" s="33" t="s">
        <v>19</v>
      </c>
      <c r="C187" s="32">
        <v>5.55</v>
      </c>
      <c r="D187" s="103"/>
    </row>
    <row r="188" spans="1:4" ht="15.6" hidden="1" outlineLevel="1" x14ac:dyDescent="0.25">
      <c r="A188" s="32" t="s">
        <v>2808</v>
      </c>
      <c r="B188" s="33" t="s">
        <v>20</v>
      </c>
      <c r="C188" s="32">
        <v>5.63</v>
      </c>
      <c r="D188" s="103"/>
    </row>
    <row r="189" spans="1:4" ht="15.6" hidden="1" outlineLevel="1" x14ac:dyDescent="0.25">
      <c r="A189" s="32" t="s">
        <v>2808</v>
      </c>
      <c r="B189" s="33" t="s">
        <v>23</v>
      </c>
      <c r="C189" s="32">
        <v>5.45</v>
      </c>
      <c r="D189" s="103"/>
    </row>
    <row r="190" spans="1:4" ht="15.6" hidden="1" outlineLevel="1" x14ac:dyDescent="0.25">
      <c r="A190" s="32" t="s">
        <v>2808</v>
      </c>
      <c r="B190" s="33" t="s">
        <v>24</v>
      </c>
      <c r="C190" s="32">
        <v>5.47</v>
      </c>
      <c r="D190" s="103"/>
    </row>
    <row r="191" spans="1:4" ht="15.6" hidden="1" outlineLevel="1" x14ac:dyDescent="0.25">
      <c r="A191" s="32" t="s">
        <v>2808</v>
      </c>
      <c r="B191" s="33" t="s">
        <v>25</v>
      </c>
      <c r="C191" s="32">
        <v>5.48</v>
      </c>
      <c r="D191" s="103"/>
    </row>
    <row r="192" spans="1:4" ht="15.6" x14ac:dyDescent="0.25">
      <c r="A192" s="37" t="s">
        <v>2808</v>
      </c>
      <c r="B192" s="33"/>
      <c r="C192" s="32"/>
      <c r="D192" s="103"/>
    </row>
    <row r="193" spans="1:4" ht="15.6" hidden="1" outlineLevel="1" x14ac:dyDescent="0.25">
      <c r="A193" s="32" t="s">
        <v>2928</v>
      </c>
      <c r="B193" s="33" t="s">
        <v>0</v>
      </c>
      <c r="C193" s="32">
        <v>5.0999999999999996</v>
      </c>
      <c r="D193" s="103"/>
    </row>
    <row r="194" spans="1:4" ht="15.6" hidden="1" outlineLevel="1" x14ac:dyDescent="0.25">
      <c r="A194" s="32" t="s">
        <v>2928</v>
      </c>
      <c r="B194" s="33" t="s">
        <v>1</v>
      </c>
      <c r="C194" s="32">
        <v>5.2</v>
      </c>
      <c r="D194" s="103"/>
    </row>
    <row r="195" spans="1:4" ht="15.6" hidden="1" outlineLevel="1" x14ac:dyDescent="0.25">
      <c r="A195" s="32" t="s">
        <v>2928</v>
      </c>
      <c r="B195" s="33" t="s">
        <v>2</v>
      </c>
      <c r="C195" s="32">
        <v>5.3</v>
      </c>
      <c r="D195" s="103"/>
    </row>
    <row r="196" spans="1:4" ht="15.6" hidden="1" outlineLevel="1" x14ac:dyDescent="0.25">
      <c r="A196" s="32" t="s">
        <v>2928</v>
      </c>
      <c r="B196" s="33" t="s">
        <v>130</v>
      </c>
      <c r="C196" s="32">
        <v>5.6</v>
      </c>
      <c r="D196" s="103"/>
    </row>
    <row r="197" spans="1:4" ht="15.6" hidden="1" outlineLevel="1" x14ac:dyDescent="0.25">
      <c r="A197" s="32" t="s">
        <v>2928</v>
      </c>
      <c r="B197" s="33" t="s">
        <v>2925</v>
      </c>
      <c r="C197" s="34">
        <v>5.0999999999999996</v>
      </c>
      <c r="D197" s="103"/>
    </row>
    <row r="198" spans="1:4" ht="15.6" hidden="1" outlineLevel="1" x14ac:dyDescent="0.25">
      <c r="A198" s="32" t="s">
        <v>2928</v>
      </c>
      <c r="B198" s="33" t="s">
        <v>1510</v>
      </c>
      <c r="C198" s="32">
        <v>5.14</v>
      </c>
      <c r="D198" s="103"/>
    </row>
    <row r="199" spans="1:4" ht="15.6" hidden="1" outlineLevel="1" x14ac:dyDescent="0.25">
      <c r="A199" s="32" t="s">
        <v>2928</v>
      </c>
      <c r="B199" s="33" t="s">
        <v>4</v>
      </c>
      <c r="C199" s="32">
        <v>5.19</v>
      </c>
      <c r="D199" s="103"/>
    </row>
    <row r="200" spans="1:4" ht="15.6" hidden="1" outlineLevel="1" x14ac:dyDescent="0.25">
      <c r="A200" s="32" t="s">
        <v>2928</v>
      </c>
      <c r="B200" s="33" t="s">
        <v>132</v>
      </c>
      <c r="C200" s="32">
        <v>5.24</v>
      </c>
      <c r="D200" s="103"/>
    </row>
    <row r="201" spans="1:4" ht="15.6" hidden="1" outlineLevel="1" x14ac:dyDescent="0.25">
      <c r="A201" s="32" t="s">
        <v>2928</v>
      </c>
      <c r="B201" s="33" t="s">
        <v>6</v>
      </c>
      <c r="C201" s="32">
        <v>5.27</v>
      </c>
      <c r="D201" s="103"/>
    </row>
    <row r="202" spans="1:4" ht="15.6" hidden="1" outlineLevel="1" x14ac:dyDescent="0.25">
      <c r="A202" s="32" t="s">
        <v>2928</v>
      </c>
      <c r="B202" s="33" t="s">
        <v>7</v>
      </c>
      <c r="C202" s="32">
        <v>5.28</v>
      </c>
      <c r="D202" s="103"/>
    </row>
    <row r="203" spans="1:4" ht="15.6" hidden="1" outlineLevel="1" x14ac:dyDescent="0.25">
      <c r="A203" s="32" t="s">
        <v>2928</v>
      </c>
      <c r="B203" s="33" t="s">
        <v>140</v>
      </c>
      <c r="C203" s="32">
        <v>5.29</v>
      </c>
      <c r="D203" s="103"/>
    </row>
    <row r="204" spans="1:4" ht="15.6" hidden="1" outlineLevel="1" x14ac:dyDescent="0.25">
      <c r="A204" s="32" t="s">
        <v>2928</v>
      </c>
      <c r="B204" s="33" t="s">
        <v>8</v>
      </c>
      <c r="C204" s="34">
        <v>5.3</v>
      </c>
      <c r="D204" s="103"/>
    </row>
    <row r="205" spans="1:4" ht="15.6" hidden="1" outlineLevel="1" x14ac:dyDescent="0.25">
      <c r="A205" s="32" t="s">
        <v>2928</v>
      </c>
      <c r="B205" s="33" t="s">
        <v>1532</v>
      </c>
      <c r="C205" s="32">
        <v>5.34</v>
      </c>
      <c r="D205" s="103"/>
    </row>
    <row r="206" spans="1:4" ht="15.6" hidden="1" outlineLevel="1" x14ac:dyDescent="0.25">
      <c r="A206" s="32" t="s">
        <v>2928</v>
      </c>
      <c r="B206" s="33" t="s">
        <v>133</v>
      </c>
      <c r="C206" s="32">
        <v>5.31</v>
      </c>
      <c r="D206" s="103"/>
    </row>
    <row r="207" spans="1:4" ht="15.6" hidden="1" outlineLevel="1" x14ac:dyDescent="0.25">
      <c r="A207" s="32" t="s">
        <v>2928</v>
      </c>
      <c r="B207" s="33" t="s">
        <v>1533</v>
      </c>
      <c r="C207" s="32">
        <v>5.101</v>
      </c>
      <c r="D207" s="103"/>
    </row>
    <row r="208" spans="1:4" ht="15.6" hidden="1" outlineLevel="1" x14ac:dyDescent="0.25">
      <c r="A208" s="32" t="s">
        <v>2928</v>
      </c>
      <c r="B208" s="33" t="s">
        <v>134</v>
      </c>
      <c r="C208" s="32">
        <v>5.36</v>
      </c>
      <c r="D208" s="103"/>
    </row>
    <row r="209" spans="1:4" ht="15.6" hidden="1" outlineLevel="1" x14ac:dyDescent="0.25">
      <c r="A209" s="32" t="s">
        <v>2928</v>
      </c>
      <c r="B209" s="33" t="s">
        <v>11</v>
      </c>
      <c r="C209" s="32">
        <v>5.53</v>
      </c>
      <c r="D209" s="103"/>
    </row>
    <row r="210" spans="1:4" ht="15.6" hidden="1" outlineLevel="1" x14ac:dyDescent="0.25">
      <c r="A210" s="32" t="s">
        <v>2928</v>
      </c>
      <c r="B210" s="33" t="s">
        <v>1534</v>
      </c>
      <c r="C210" s="32">
        <v>5.1020000000000003</v>
      </c>
      <c r="D210" s="103"/>
    </row>
    <row r="211" spans="1:4" ht="15.6" hidden="1" outlineLevel="1" x14ac:dyDescent="0.25">
      <c r="A211" s="32" t="s">
        <v>2928</v>
      </c>
      <c r="B211" s="33" t="s">
        <v>1535</v>
      </c>
      <c r="C211" s="35">
        <v>5.0999999999999996</v>
      </c>
      <c r="D211" s="103"/>
    </row>
    <row r="212" spans="1:4" ht="15.6" hidden="1" outlineLevel="1" x14ac:dyDescent="0.25">
      <c r="A212" s="32" t="s">
        <v>2928</v>
      </c>
      <c r="B212" s="33" t="s">
        <v>17</v>
      </c>
      <c r="C212" s="32">
        <v>5.58</v>
      </c>
      <c r="D212" s="103"/>
    </row>
    <row r="213" spans="1:4" ht="15.6" hidden="1" outlineLevel="1" x14ac:dyDescent="0.25">
      <c r="A213" s="32" t="s">
        <v>2928</v>
      </c>
      <c r="B213" s="33" t="s">
        <v>18</v>
      </c>
      <c r="C213" s="32">
        <v>5.54</v>
      </c>
      <c r="D213" s="103"/>
    </row>
    <row r="214" spans="1:4" ht="15.6" hidden="1" outlineLevel="1" x14ac:dyDescent="0.25">
      <c r="A214" s="32" t="s">
        <v>2928</v>
      </c>
      <c r="B214" s="33" t="s">
        <v>19</v>
      </c>
      <c r="C214" s="32">
        <v>5.55</v>
      </c>
      <c r="D214" s="103"/>
    </row>
    <row r="215" spans="1:4" ht="15.6" hidden="1" outlineLevel="1" x14ac:dyDescent="0.25">
      <c r="A215" s="32" t="s">
        <v>2928</v>
      </c>
      <c r="B215" s="33" t="s">
        <v>20</v>
      </c>
      <c r="C215" s="32">
        <v>5.63</v>
      </c>
      <c r="D215" s="103"/>
    </row>
    <row r="216" spans="1:4" ht="15.6" hidden="1" outlineLevel="1" x14ac:dyDescent="0.25">
      <c r="A216" s="32" t="s">
        <v>2928</v>
      </c>
      <c r="B216" s="33" t="s">
        <v>24</v>
      </c>
      <c r="C216" s="32">
        <v>5.47</v>
      </c>
      <c r="D216" s="103"/>
    </row>
    <row r="217" spans="1:4" ht="15.6" hidden="1" outlineLevel="1" x14ac:dyDescent="0.25">
      <c r="A217" s="32" t="s">
        <v>2928</v>
      </c>
      <c r="B217" s="33" t="s">
        <v>25</v>
      </c>
      <c r="C217" s="32">
        <v>5.48</v>
      </c>
      <c r="D217" s="103"/>
    </row>
    <row r="218" spans="1:4" ht="15.6" x14ac:dyDescent="0.25">
      <c r="A218" s="37" t="s">
        <v>2928</v>
      </c>
      <c r="B218" s="33"/>
      <c r="C218" s="32"/>
      <c r="D218" s="103"/>
    </row>
    <row r="219" spans="1:4" ht="15.6" hidden="1" outlineLevel="1" x14ac:dyDescent="0.25">
      <c r="A219" s="32" t="s">
        <v>2810</v>
      </c>
      <c r="B219" s="33" t="s">
        <v>0</v>
      </c>
      <c r="C219" s="32">
        <v>5.0999999999999996</v>
      </c>
      <c r="D219" s="103"/>
    </row>
    <row r="220" spans="1:4" ht="15.6" hidden="1" outlineLevel="1" x14ac:dyDescent="0.25">
      <c r="A220" s="32" t="s">
        <v>2810</v>
      </c>
      <c r="B220" s="33" t="s">
        <v>1</v>
      </c>
      <c r="C220" s="32">
        <v>5.2</v>
      </c>
      <c r="D220" s="103"/>
    </row>
    <row r="221" spans="1:4" ht="15.6" hidden="1" outlineLevel="1" x14ac:dyDescent="0.25">
      <c r="A221" s="32" t="s">
        <v>2810</v>
      </c>
      <c r="B221" s="33" t="s">
        <v>2</v>
      </c>
      <c r="C221" s="32">
        <v>5.3</v>
      </c>
      <c r="D221" s="103"/>
    </row>
    <row r="222" spans="1:4" ht="15.6" hidden="1" outlineLevel="1" x14ac:dyDescent="0.25">
      <c r="A222" s="32" t="s">
        <v>2810</v>
      </c>
      <c r="B222" s="33" t="s">
        <v>130</v>
      </c>
      <c r="C222" s="32">
        <v>5.6</v>
      </c>
      <c r="D222" s="103"/>
    </row>
    <row r="223" spans="1:4" ht="15.6" hidden="1" outlineLevel="1" x14ac:dyDescent="0.25">
      <c r="A223" s="32" t="s">
        <v>2810</v>
      </c>
      <c r="B223" s="33" t="s">
        <v>2925</v>
      </c>
      <c r="C223" s="34">
        <v>5.0999999999999996</v>
      </c>
      <c r="D223" s="103"/>
    </row>
    <row r="224" spans="1:4" ht="15.6" hidden="1" outlineLevel="1" x14ac:dyDescent="0.25">
      <c r="A224" s="32" t="s">
        <v>2810</v>
      </c>
      <c r="B224" s="33" t="s">
        <v>1510</v>
      </c>
      <c r="C224" s="32">
        <v>5.14</v>
      </c>
      <c r="D224" s="103"/>
    </row>
    <row r="225" spans="1:4" ht="15.6" hidden="1" outlineLevel="1" x14ac:dyDescent="0.25">
      <c r="A225" s="32" t="s">
        <v>2810</v>
      </c>
      <c r="B225" s="33" t="s">
        <v>4</v>
      </c>
      <c r="C225" s="32">
        <v>5.19</v>
      </c>
      <c r="D225" s="103"/>
    </row>
    <row r="226" spans="1:4" ht="15.6" hidden="1" outlineLevel="1" x14ac:dyDescent="0.25">
      <c r="A226" s="32" t="s">
        <v>2810</v>
      </c>
      <c r="B226" s="33" t="s">
        <v>132</v>
      </c>
      <c r="C226" s="32">
        <v>5.24</v>
      </c>
      <c r="D226" s="103"/>
    </row>
    <row r="227" spans="1:4" ht="15.6" hidden="1" outlineLevel="1" x14ac:dyDescent="0.25">
      <c r="A227" s="32" t="s">
        <v>2810</v>
      </c>
      <c r="B227" s="33" t="s">
        <v>5</v>
      </c>
      <c r="C227" s="32">
        <v>5.26</v>
      </c>
      <c r="D227" s="103"/>
    </row>
    <row r="228" spans="1:4" ht="15.6" hidden="1" outlineLevel="1" x14ac:dyDescent="0.25">
      <c r="A228" s="32" t="s">
        <v>2810</v>
      </c>
      <c r="B228" s="33" t="s">
        <v>6</v>
      </c>
      <c r="C228" s="32">
        <v>5.27</v>
      </c>
      <c r="D228" s="103"/>
    </row>
    <row r="229" spans="1:4" ht="15.6" hidden="1" outlineLevel="1" x14ac:dyDescent="0.25">
      <c r="A229" s="32" t="s">
        <v>2810</v>
      </c>
      <c r="B229" s="33" t="s">
        <v>7</v>
      </c>
      <c r="C229" s="32">
        <v>5.28</v>
      </c>
      <c r="D229" s="103"/>
    </row>
    <row r="230" spans="1:4" ht="15.6" hidden="1" outlineLevel="1" x14ac:dyDescent="0.25">
      <c r="A230" s="32" t="s">
        <v>2810</v>
      </c>
      <c r="B230" s="33" t="s">
        <v>140</v>
      </c>
      <c r="C230" s="32">
        <v>5.29</v>
      </c>
      <c r="D230" s="103"/>
    </row>
    <row r="231" spans="1:4" ht="15.6" hidden="1" outlineLevel="1" x14ac:dyDescent="0.25">
      <c r="A231" s="32" t="s">
        <v>2810</v>
      </c>
      <c r="B231" s="33" t="s">
        <v>8</v>
      </c>
      <c r="C231" s="34">
        <v>5.3</v>
      </c>
      <c r="D231" s="103"/>
    </row>
    <row r="232" spans="1:4" ht="15.6" hidden="1" outlineLevel="1" x14ac:dyDescent="0.25">
      <c r="A232" s="32" t="s">
        <v>2810</v>
      </c>
      <c r="B232" s="33" t="s">
        <v>133</v>
      </c>
      <c r="C232" s="32">
        <v>5.31</v>
      </c>
      <c r="D232" s="103"/>
    </row>
    <row r="233" spans="1:4" ht="15.6" hidden="1" outlineLevel="1" x14ac:dyDescent="0.25">
      <c r="A233" s="32" t="s">
        <v>2810</v>
      </c>
      <c r="B233" s="33" t="s">
        <v>1542</v>
      </c>
      <c r="C233" s="32">
        <v>5.33</v>
      </c>
      <c r="D233" s="103"/>
    </row>
    <row r="234" spans="1:4" ht="15.6" hidden="1" outlineLevel="1" x14ac:dyDescent="0.25">
      <c r="A234" s="32" t="s">
        <v>2810</v>
      </c>
      <c r="B234" s="33" t="s">
        <v>1533</v>
      </c>
      <c r="C234" s="32">
        <v>5.101</v>
      </c>
      <c r="D234" s="103"/>
    </row>
    <row r="235" spans="1:4" ht="15.6" hidden="1" outlineLevel="1" x14ac:dyDescent="0.25">
      <c r="A235" s="32" t="s">
        <v>2810</v>
      </c>
      <c r="B235" s="33" t="s">
        <v>134</v>
      </c>
      <c r="C235" s="32">
        <v>5.36</v>
      </c>
      <c r="D235" s="103"/>
    </row>
    <row r="236" spans="1:4" ht="15.6" hidden="1" outlineLevel="1" x14ac:dyDescent="0.25">
      <c r="A236" s="32" t="s">
        <v>2810</v>
      </c>
      <c r="B236" s="33" t="s">
        <v>11</v>
      </c>
      <c r="C236" s="32">
        <v>5.53</v>
      </c>
      <c r="D236" s="103"/>
    </row>
    <row r="237" spans="1:4" ht="15.6" hidden="1" outlineLevel="1" x14ac:dyDescent="0.25">
      <c r="A237" s="32" t="s">
        <v>2810</v>
      </c>
      <c r="B237" s="33" t="s">
        <v>1534</v>
      </c>
      <c r="C237" s="32">
        <v>5.1020000000000003</v>
      </c>
      <c r="D237" s="103"/>
    </row>
    <row r="238" spans="1:4" ht="15.6" hidden="1" outlineLevel="1" x14ac:dyDescent="0.25">
      <c r="A238" s="32" t="s">
        <v>2810</v>
      </c>
      <c r="B238" s="33" t="s">
        <v>17</v>
      </c>
      <c r="C238" s="32">
        <v>5.58</v>
      </c>
      <c r="D238" s="103"/>
    </row>
    <row r="239" spans="1:4" ht="15.6" hidden="1" outlineLevel="1" x14ac:dyDescent="0.25">
      <c r="A239" s="32" t="s">
        <v>2810</v>
      </c>
      <c r="B239" s="33" t="s">
        <v>18</v>
      </c>
      <c r="C239" s="32">
        <v>5.54</v>
      </c>
      <c r="D239" s="103"/>
    </row>
    <row r="240" spans="1:4" ht="15.6" hidden="1" outlineLevel="1" x14ac:dyDescent="0.25">
      <c r="A240" s="32" t="s">
        <v>2810</v>
      </c>
      <c r="B240" s="33" t="s">
        <v>19</v>
      </c>
      <c r="C240" s="32">
        <v>5.55</v>
      </c>
      <c r="D240" s="103"/>
    </row>
    <row r="241" spans="1:4" ht="15.6" hidden="1" outlineLevel="1" x14ac:dyDescent="0.25">
      <c r="A241" s="32" t="s">
        <v>2810</v>
      </c>
      <c r="B241" s="33" t="s">
        <v>20</v>
      </c>
      <c r="C241" s="32">
        <v>5.63</v>
      </c>
      <c r="D241" s="103"/>
    </row>
    <row r="242" spans="1:4" ht="15.6" hidden="1" outlineLevel="1" x14ac:dyDescent="0.25">
      <c r="A242" s="32" t="s">
        <v>2810</v>
      </c>
      <c r="B242" s="33" t="s">
        <v>24</v>
      </c>
      <c r="C242" s="32">
        <v>5.47</v>
      </c>
      <c r="D242" s="103"/>
    </row>
    <row r="243" spans="1:4" ht="15.6" hidden="1" outlineLevel="1" x14ac:dyDescent="0.25">
      <c r="A243" s="32" t="s">
        <v>2810</v>
      </c>
      <c r="B243" s="33" t="s">
        <v>25</v>
      </c>
      <c r="C243" s="32">
        <v>5.48</v>
      </c>
      <c r="D243" s="103"/>
    </row>
    <row r="244" spans="1:4" ht="15.6" x14ac:dyDescent="0.25">
      <c r="A244" s="37" t="s">
        <v>2810</v>
      </c>
      <c r="B244" s="33"/>
      <c r="C244" s="32"/>
      <c r="D244" s="103"/>
    </row>
    <row r="245" spans="1:4" ht="15.6" hidden="1" outlineLevel="1" x14ac:dyDescent="0.25">
      <c r="A245" s="32" t="s">
        <v>2929</v>
      </c>
      <c r="B245" s="33" t="s">
        <v>0</v>
      </c>
      <c r="C245" s="32">
        <v>5.0999999999999996</v>
      </c>
      <c r="D245" s="103"/>
    </row>
    <row r="246" spans="1:4" ht="15.6" hidden="1" outlineLevel="1" x14ac:dyDescent="0.25">
      <c r="A246" s="32" t="s">
        <v>2929</v>
      </c>
      <c r="B246" s="33" t="s">
        <v>1</v>
      </c>
      <c r="C246" s="32">
        <v>5.2</v>
      </c>
      <c r="D246" s="103"/>
    </row>
    <row r="247" spans="1:4" ht="15.6" hidden="1" outlineLevel="1" x14ac:dyDescent="0.25">
      <c r="A247" s="32" t="s">
        <v>2929</v>
      </c>
      <c r="B247" s="33" t="s">
        <v>2</v>
      </c>
      <c r="C247" s="32">
        <v>5.3</v>
      </c>
      <c r="D247" s="103"/>
    </row>
    <row r="248" spans="1:4" ht="15.6" hidden="1" outlineLevel="1" x14ac:dyDescent="0.25">
      <c r="A248" s="32" t="s">
        <v>2929</v>
      </c>
      <c r="B248" s="33" t="s">
        <v>130</v>
      </c>
      <c r="C248" s="32">
        <v>5.6</v>
      </c>
      <c r="D248" s="103"/>
    </row>
    <row r="249" spans="1:4" ht="15.6" hidden="1" outlineLevel="1" x14ac:dyDescent="0.25">
      <c r="A249" s="32" t="s">
        <v>2929</v>
      </c>
      <c r="B249" s="33" t="s">
        <v>2925</v>
      </c>
      <c r="C249" s="34">
        <v>5.0999999999999996</v>
      </c>
      <c r="D249" s="103"/>
    </row>
    <row r="250" spans="1:4" ht="15.6" hidden="1" outlineLevel="1" x14ac:dyDescent="0.25">
      <c r="A250" s="32" t="s">
        <v>2929</v>
      </c>
      <c r="B250" s="33" t="s">
        <v>1510</v>
      </c>
      <c r="C250" s="32">
        <v>5.14</v>
      </c>
      <c r="D250" s="103"/>
    </row>
    <row r="251" spans="1:4" ht="15.6" hidden="1" outlineLevel="1" x14ac:dyDescent="0.25">
      <c r="A251" s="32" t="s">
        <v>2929</v>
      </c>
      <c r="B251" s="33" t="s">
        <v>4</v>
      </c>
      <c r="C251" s="32">
        <v>5.19</v>
      </c>
      <c r="D251" s="103"/>
    </row>
    <row r="252" spans="1:4" ht="15.6" hidden="1" outlineLevel="1" x14ac:dyDescent="0.25">
      <c r="A252" s="32" t="s">
        <v>2929</v>
      </c>
      <c r="B252" s="33" t="s">
        <v>132</v>
      </c>
      <c r="C252" s="32">
        <v>5.24</v>
      </c>
      <c r="D252" s="103"/>
    </row>
    <row r="253" spans="1:4" ht="15.6" hidden="1" outlineLevel="1" x14ac:dyDescent="0.25">
      <c r="A253" s="32" t="s">
        <v>2929</v>
      </c>
      <c r="B253" s="33" t="s">
        <v>6</v>
      </c>
      <c r="C253" s="32">
        <v>5.27</v>
      </c>
      <c r="D253" s="103"/>
    </row>
    <row r="254" spans="1:4" ht="15.6" hidden="1" outlineLevel="1" x14ac:dyDescent="0.25">
      <c r="A254" s="32" t="s">
        <v>2929</v>
      </c>
      <c r="B254" s="33" t="s">
        <v>7</v>
      </c>
      <c r="C254" s="32">
        <v>5.28</v>
      </c>
      <c r="D254" s="103"/>
    </row>
    <row r="255" spans="1:4" ht="15.6" hidden="1" outlineLevel="1" x14ac:dyDescent="0.25">
      <c r="A255" s="32" t="s">
        <v>2929</v>
      </c>
      <c r="B255" s="33" t="s">
        <v>8</v>
      </c>
      <c r="C255" s="34">
        <v>5.3</v>
      </c>
      <c r="D255" s="103"/>
    </row>
    <row r="256" spans="1:4" ht="15.6" hidden="1" outlineLevel="1" x14ac:dyDescent="0.25">
      <c r="A256" s="32" t="s">
        <v>2929</v>
      </c>
      <c r="B256" s="33" t="s">
        <v>1542</v>
      </c>
      <c r="C256" s="32">
        <v>5.33</v>
      </c>
      <c r="D256" s="103"/>
    </row>
    <row r="257" spans="1:4" ht="15.6" hidden="1" outlineLevel="1" x14ac:dyDescent="0.25">
      <c r="A257" s="32" t="s">
        <v>2929</v>
      </c>
      <c r="B257" s="33" t="s">
        <v>134</v>
      </c>
      <c r="C257" s="32">
        <v>5.36</v>
      </c>
      <c r="D257" s="103"/>
    </row>
    <row r="258" spans="1:4" ht="15.6" hidden="1" outlineLevel="1" x14ac:dyDescent="0.25">
      <c r="A258" s="32" t="s">
        <v>2929</v>
      </c>
      <c r="B258" s="33" t="s">
        <v>11</v>
      </c>
      <c r="C258" s="32">
        <v>5.53</v>
      </c>
      <c r="D258" s="103"/>
    </row>
    <row r="259" spans="1:4" ht="15.6" hidden="1" outlineLevel="1" x14ac:dyDescent="0.25">
      <c r="A259" s="32" t="s">
        <v>2929</v>
      </c>
      <c r="B259" s="33" t="s">
        <v>17</v>
      </c>
      <c r="C259" s="32">
        <v>5.58</v>
      </c>
      <c r="D259" s="103"/>
    </row>
    <row r="260" spans="1:4" ht="15.6" hidden="1" outlineLevel="1" x14ac:dyDescent="0.25">
      <c r="A260" s="32" t="s">
        <v>2929</v>
      </c>
      <c r="B260" s="33" t="s">
        <v>18</v>
      </c>
      <c r="C260" s="32">
        <v>5.54</v>
      </c>
      <c r="D260" s="103"/>
    </row>
    <row r="261" spans="1:4" ht="15.6" hidden="1" outlineLevel="1" x14ac:dyDescent="0.25">
      <c r="A261" s="32" t="s">
        <v>2929</v>
      </c>
      <c r="B261" s="33" t="s">
        <v>19</v>
      </c>
      <c r="C261" s="32">
        <v>5.55</v>
      </c>
      <c r="D261" s="103"/>
    </row>
    <row r="262" spans="1:4" ht="15.6" hidden="1" outlineLevel="1" x14ac:dyDescent="0.25">
      <c r="A262" s="32" t="s">
        <v>2929</v>
      </c>
      <c r="B262" s="33" t="s">
        <v>20</v>
      </c>
      <c r="C262" s="32">
        <v>5.63</v>
      </c>
      <c r="D262" s="103"/>
    </row>
    <row r="263" spans="1:4" ht="15.6" hidden="1" outlineLevel="1" x14ac:dyDescent="0.25">
      <c r="A263" s="32" t="s">
        <v>2929</v>
      </c>
      <c r="B263" s="33" t="s">
        <v>24</v>
      </c>
      <c r="C263" s="32">
        <v>5.47</v>
      </c>
      <c r="D263" s="103"/>
    </row>
    <row r="264" spans="1:4" ht="15.6" hidden="1" outlineLevel="1" x14ac:dyDescent="0.25">
      <c r="A264" s="32" t="s">
        <v>2929</v>
      </c>
      <c r="B264" s="33" t="s">
        <v>25</v>
      </c>
      <c r="C264" s="32">
        <v>5.48</v>
      </c>
      <c r="D264" s="103"/>
    </row>
    <row r="265" spans="1:4" ht="15.6" x14ac:dyDescent="0.25">
      <c r="A265" s="37" t="s">
        <v>2929</v>
      </c>
      <c r="B265" s="33"/>
      <c r="C265" s="32"/>
      <c r="D265" s="103"/>
    </row>
    <row r="266" spans="1:4" ht="15.6" hidden="1" outlineLevel="1" x14ac:dyDescent="0.25">
      <c r="A266" s="32" t="s">
        <v>2815</v>
      </c>
      <c r="B266" s="33" t="s">
        <v>0</v>
      </c>
      <c r="C266" s="32">
        <v>5.0999999999999996</v>
      </c>
      <c r="D266" s="103"/>
    </row>
    <row r="267" spans="1:4" ht="15.6" hidden="1" outlineLevel="1" x14ac:dyDescent="0.25">
      <c r="A267" s="32" t="s">
        <v>2815</v>
      </c>
      <c r="B267" s="33" t="s">
        <v>1</v>
      </c>
      <c r="C267" s="32">
        <v>5.2</v>
      </c>
      <c r="D267" s="103"/>
    </row>
    <row r="268" spans="1:4" ht="15.6" hidden="1" outlineLevel="1" x14ac:dyDescent="0.25">
      <c r="A268" s="32" t="s">
        <v>2815</v>
      </c>
      <c r="B268" s="33" t="s">
        <v>2</v>
      </c>
      <c r="C268" s="32">
        <v>5.3</v>
      </c>
      <c r="D268" s="103"/>
    </row>
    <row r="269" spans="1:4" ht="15.6" hidden="1" outlineLevel="1" x14ac:dyDescent="0.25">
      <c r="A269" s="32" t="s">
        <v>2815</v>
      </c>
      <c r="B269" s="33" t="s">
        <v>130</v>
      </c>
      <c r="C269" s="32">
        <v>5.6</v>
      </c>
      <c r="D269" s="103"/>
    </row>
    <row r="270" spans="1:4" ht="15.6" hidden="1" outlineLevel="1" x14ac:dyDescent="0.25">
      <c r="A270" s="32" t="s">
        <v>2815</v>
      </c>
      <c r="B270" s="33" t="s">
        <v>2925</v>
      </c>
      <c r="C270" s="34">
        <v>5.0999999999999996</v>
      </c>
      <c r="D270" s="103"/>
    </row>
    <row r="271" spans="1:4" ht="15.6" hidden="1" outlineLevel="1" x14ac:dyDescent="0.25">
      <c r="A271" s="32" t="s">
        <v>2815</v>
      </c>
      <c r="B271" s="33" t="s">
        <v>1510</v>
      </c>
      <c r="C271" s="32">
        <v>5.14</v>
      </c>
      <c r="D271" s="103"/>
    </row>
    <row r="272" spans="1:4" ht="15.6" hidden="1" outlineLevel="1" x14ac:dyDescent="0.25">
      <c r="A272" s="32" t="s">
        <v>2815</v>
      </c>
      <c r="B272" s="33" t="s">
        <v>4</v>
      </c>
      <c r="C272" s="32">
        <v>5.19</v>
      </c>
      <c r="D272" s="103"/>
    </row>
    <row r="273" spans="1:4" ht="15.6" hidden="1" outlineLevel="1" x14ac:dyDescent="0.25">
      <c r="A273" s="32" t="s">
        <v>2815</v>
      </c>
      <c r="B273" s="33" t="s">
        <v>132</v>
      </c>
      <c r="C273" s="32">
        <v>5.24</v>
      </c>
      <c r="D273" s="103"/>
    </row>
    <row r="274" spans="1:4" ht="15.6" hidden="1" outlineLevel="1" x14ac:dyDescent="0.25">
      <c r="A274" s="32" t="s">
        <v>2815</v>
      </c>
      <c r="B274" s="33" t="s">
        <v>5</v>
      </c>
      <c r="C274" s="32">
        <v>5.26</v>
      </c>
      <c r="D274" s="103"/>
    </row>
    <row r="275" spans="1:4" ht="15.6" hidden="1" outlineLevel="1" x14ac:dyDescent="0.25">
      <c r="A275" s="32" t="s">
        <v>2815</v>
      </c>
      <c r="B275" s="33" t="s">
        <v>6</v>
      </c>
      <c r="C275" s="32">
        <v>5.27</v>
      </c>
      <c r="D275" s="103"/>
    </row>
    <row r="276" spans="1:4" ht="15.6" hidden="1" outlineLevel="1" x14ac:dyDescent="0.25">
      <c r="A276" s="32" t="s">
        <v>2815</v>
      </c>
      <c r="B276" s="33" t="s">
        <v>7</v>
      </c>
      <c r="C276" s="32">
        <v>5.28</v>
      </c>
      <c r="D276" s="103"/>
    </row>
    <row r="277" spans="1:4" ht="15.6" hidden="1" outlineLevel="1" x14ac:dyDescent="0.25">
      <c r="A277" s="32" t="s">
        <v>2815</v>
      </c>
      <c r="B277" s="33" t="s">
        <v>140</v>
      </c>
      <c r="C277" s="32">
        <v>5.29</v>
      </c>
      <c r="D277" s="103"/>
    </row>
    <row r="278" spans="1:4" ht="15.6" hidden="1" outlineLevel="1" x14ac:dyDescent="0.25">
      <c r="A278" s="32" t="s">
        <v>2815</v>
      </c>
      <c r="B278" s="33" t="s">
        <v>8</v>
      </c>
      <c r="C278" s="34">
        <v>5.3</v>
      </c>
      <c r="D278" s="103"/>
    </row>
    <row r="279" spans="1:4" ht="15.6" hidden="1" outlineLevel="1" x14ac:dyDescent="0.25">
      <c r="A279" s="32" t="s">
        <v>2815</v>
      </c>
      <c r="B279" s="33" t="s">
        <v>1542</v>
      </c>
      <c r="C279" s="32">
        <v>5.33</v>
      </c>
      <c r="D279" s="103"/>
    </row>
    <row r="280" spans="1:4" ht="15.6" hidden="1" outlineLevel="1" x14ac:dyDescent="0.25">
      <c r="A280" s="32" t="s">
        <v>2815</v>
      </c>
      <c r="B280" s="33" t="s">
        <v>134</v>
      </c>
      <c r="C280" s="32">
        <v>5.36</v>
      </c>
      <c r="D280" s="103"/>
    </row>
    <row r="281" spans="1:4" ht="15.6" hidden="1" outlineLevel="1" x14ac:dyDescent="0.25">
      <c r="A281" s="32" t="s">
        <v>2815</v>
      </c>
      <c r="B281" s="33" t="s">
        <v>12</v>
      </c>
      <c r="C281" s="32">
        <v>5.69</v>
      </c>
      <c r="D281" s="103"/>
    </row>
    <row r="282" spans="1:4" ht="15.6" hidden="1" outlineLevel="1" x14ac:dyDescent="0.25">
      <c r="A282" s="32" t="s">
        <v>2815</v>
      </c>
      <c r="B282" s="33" t="s">
        <v>14</v>
      </c>
      <c r="C282" s="34">
        <v>5.7</v>
      </c>
      <c r="D282" s="103"/>
    </row>
    <row r="283" spans="1:4" ht="15.6" hidden="1" outlineLevel="1" x14ac:dyDescent="0.25">
      <c r="A283" s="32" t="s">
        <v>2815</v>
      </c>
      <c r="B283" s="33" t="s">
        <v>15</v>
      </c>
      <c r="C283" s="32">
        <v>5.74</v>
      </c>
      <c r="D283" s="103"/>
    </row>
    <row r="284" spans="1:4" ht="15.6" hidden="1" outlineLevel="1" x14ac:dyDescent="0.25">
      <c r="A284" s="32" t="s">
        <v>2815</v>
      </c>
      <c r="B284" s="33" t="s">
        <v>9</v>
      </c>
      <c r="C284" s="32">
        <v>5.49</v>
      </c>
      <c r="D284" s="103"/>
    </row>
    <row r="285" spans="1:4" ht="15.6" hidden="1" outlineLevel="1" x14ac:dyDescent="0.25">
      <c r="A285" s="32" t="s">
        <v>2815</v>
      </c>
      <c r="B285" s="33" t="s">
        <v>10</v>
      </c>
      <c r="C285" s="32">
        <v>5.51</v>
      </c>
      <c r="D285" s="103"/>
    </row>
    <row r="286" spans="1:4" ht="15.6" hidden="1" outlineLevel="1" x14ac:dyDescent="0.25">
      <c r="A286" s="32" t="s">
        <v>2815</v>
      </c>
      <c r="B286" s="33" t="s">
        <v>2926</v>
      </c>
      <c r="C286" s="32">
        <v>5.52</v>
      </c>
      <c r="D286" s="103"/>
    </row>
    <row r="287" spans="1:4" ht="15.6" hidden="1" outlineLevel="1" x14ac:dyDescent="0.25">
      <c r="A287" s="32" t="s">
        <v>2815</v>
      </c>
      <c r="B287" s="33" t="s">
        <v>11</v>
      </c>
      <c r="C287" s="32">
        <v>5.53</v>
      </c>
      <c r="D287" s="103"/>
    </row>
    <row r="288" spans="1:4" ht="15.6" hidden="1" outlineLevel="1" x14ac:dyDescent="0.25">
      <c r="A288" s="32" t="s">
        <v>2815</v>
      </c>
      <c r="B288" s="33" t="s">
        <v>17</v>
      </c>
      <c r="C288" s="32">
        <v>5.58</v>
      </c>
      <c r="D288" s="103"/>
    </row>
    <row r="289" spans="1:4" ht="15.6" hidden="1" outlineLevel="1" x14ac:dyDescent="0.25">
      <c r="A289" s="32" t="s">
        <v>2815</v>
      </c>
      <c r="B289" s="33" t="s">
        <v>18</v>
      </c>
      <c r="C289" s="32">
        <v>5.54</v>
      </c>
      <c r="D289" s="103"/>
    </row>
    <row r="290" spans="1:4" ht="15.6" hidden="1" outlineLevel="1" x14ac:dyDescent="0.25">
      <c r="A290" s="32" t="s">
        <v>2815</v>
      </c>
      <c r="B290" s="33" t="s">
        <v>19</v>
      </c>
      <c r="C290" s="32">
        <v>5.55</v>
      </c>
      <c r="D290" s="103"/>
    </row>
    <row r="291" spans="1:4" ht="15.6" hidden="1" outlineLevel="1" x14ac:dyDescent="0.25">
      <c r="A291" s="32" t="s">
        <v>2815</v>
      </c>
      <c r="B291" s="33" t="s">
        <v>20</v>
      </c>
      <c r="C291" s="32">
        <v>5.63</v>
      </c>
      <c r="D291" s="103"/>
    </row>
    <row r="292" spans="1:4" ht="15.6" hidden="1" outlineLevel="1" x14ac:dyDescent="0.25">
      <c r="A292" s="32" t="s">
        <v>2815</v>
      </c>
      <c r="B292" s="33" t="s">
        <v>24</v>
      </c>
      <c r="C292" s="32">
        <v>5.47</v>
      </c>
      <c r="D292" s="103"/>
    </row>
    <row r="293" spans="1:4" ht="15.6" hidden="1" outlineLevel="1" x14ac:dyDescent="0.25">
      <c r="A293" s="32" t="s">
        <v>2815</v>
      </c>
      <c r="B293" s="33" t="s">
        <v>25</v>
      </c>
      <c r="C293" s="32">
        <v>5.48</v>
      </c>
      <c r="D293" s="103"/>
    </row>
    <row r="294" spans="1:4" ht="15.6" x14ac:dyDescent="0.25">
      <c r="A294" s="37" t="s">
        <v>2815</v>
      </c>
      <c r="B294" s="33"/>
      <c r="C294" s="32"/>
      <c r="D294" s="103"/>
    </row>
    <row r="295" spans="1:4" ht="15.6" hidden="1" outlineLevel="1" x14ac:dyDescent="0.25">
      <c r="A295" s="32" t="s">
        <v>2821</v>
      </c>
      <c r="B295" s="33" t="s">
        <v>0</v>
      </c>
      <c r="C295" s="32">
        <v>5.0999999999999996</v>
      </c>
      <c r="D295" s="103"/>
    </row>
    <row r="296" spans="1:4" ht="15.6" hidden="1" outlineLevel="1" x14ac:dyDescent="0.25">
      <c r="A296" s="32" t="s">
        <v>2821</v>
      </c>
      <c r="B296" s="33" t="s">
        <v>1</v>
      </c>
      <c r="C296" s="32">
        <v>5.2</v>
      </c>
      <c r="D296" s="103"/>
    </row>
    <row r="297" spans="1:4" ht="15.6" hidden="1" outlineLevel="1" x14ac:dyDescent="0.25">
      <c r="A297" s="32" t="s">
        <v>2821</v>
      </c>
      <c r="B297" s="33" t="s">
        <v>2</v>
      </c>
      <c r="C297" s="32">
        <v>5.3</v>
      </c>
      <c r="D297" s="103"/>
    </row>
    <row r="298" spans="1:4" ht="15.6" hidden="1" outlineLevel="1" x14ac:dyDescent="0.25">
      <c r="A298" s="32" t="s">
        <v>2821</v>
      </c>
      <c r="B298" s="33" t="s">
        <v>1510</v>
      </c>
      <c r="C298" s="32">
        <v>5.14</v>
      </c>
      <c r="D298" s="103"/>
    </row>
    <row r="299" spans="1:4" ht="15.6" hidden="1" outlineLevel="1" x14ac:dyDescent="0.25">
      <c r="A299" s="32" t="s">
        <v>2821</v>
      </c>
      <c r="B299" s="33" t="s">
        <v>4</v>
      </c>
      <c r="C299" s="32">
        <v>5.19</v>
      </c>
      <c r="D299" s="103"/>
    </row>
    <row r="300" spans="1:4" ht="15.6" hidden="1" outlineLevel="1" x14ac:dyDescent="0.25">
      <c r="A300" s="32" t="s">
        <v>2821</v>
      </c>
      <c r="B300" s="33" t="s">
        <v>132</v>
      </c>
      <c r="C300" s="32">
        <v>5.24</v>
      </c>
      <c r="D300" s="103"/>
    </row>
    <row r="301" spans="1:4" ht="15.6" hidden="1" outlineLevel="1" x14ac:dyDescent="0.25">
      <c r="A301" s="32" t="s">
        <v>2821</v>
      </c>
      <c r="B301" s="33" t="s">
        <v>5</v>
      </c>
      <c r="C301" s="32">
        <v>5.26</v>
      </c>
      <c r="D301" s="103"/>
    </row>
    <row r="302" spans="1:4" ht="15.6" hidden="1" outlineLevel="1" x14ac:dyDescent="0.25">
      <c r="A302" s="32" t="s">
        <v>2821</v>
      </c>
      <c r="B302" s="33" t="s">
        <v>6</v>
      </c>
      <c r="C302" s="32">
        <v>5.27</v>
      </c>
      <c r="D302" s="103"/>
    </row>
    <row r="303" spans="1:4" ht="15.6" hidden="1" outlineLevel="1" x14ac:dyDescent="0.25">
      <c r="A303" s="32" t="s">
        <v>2821</v>
      </c>
      <c r="B303" s="33" t="s">
        <v>7</v>
      </c>
      <c r="C303" s="32">
        <v>5.28</v>
      </c>
      <c r="D303" s="103"/>
    </row>
    <row r="304" spans="1:4" ht="15.6" hidden="1" outlineLevel="1" x14ac:dyDescent="0.25">
      <c r="A304" s="32" t="s">
        <v>2821</v>
      </c>
      <c r="B304" s="33" t="s">
        <v>1565</v>
      </c>
      <c r="C304" s="32">
        <v>5.37</v>
      </c>
      <c r="D304" s="103"/>
    </row>
    <row r="305" spans="1:4" ht="15.6" hidden="1" outlineLevel="1" x14ac:dyDescent="0.25">
      <c r="A305" s="32" t="s">
        <v>2821</v>
      </c>
      <c r="B305" s="33" t="s">
        <v>9</v>
      </c>
      <c r="C305" s="32">
        <v>5.49</v>
      </c>
      <c r="D305" s="103"/>
    </row>
    <row r="306" spans="1:4" ht="15.6" hidden="1" outlineLevel="1" x14ac:dyDescent="0.25">
      <c r="A306" s="32" t="s">
        <v>2821</v>
      </c>
      <c r="B306" s="33" t="s">
        <v>10</v>
      </c>
      <c r="C306" s="32">
        <v>5.51</v>
      </c>
      <c r="D306" s="103"/>
    </row>
    <row r="307" spans="1:4" ht="15.6" hidden="1" outlineLevel="1" x14ac:dyDescent="0.25">
      <c r="A307" s="32" t="s">
        <v>2821</v>
      </c>
      <c r="B307" s="33" t="s">
        <v>11</v>
      </c>
      <c r="C307" s="32">
        <v>5.53</v>
      </c>
      <c r="D307" s="103"/>
    </row>
    <row r="308" spans="1:4" ht="15.6" hidden="1" outlineLevel="1" x14ac:dyDescent="0.25">
      <c r="A308" s="32" t="s">
        <v>2821</v>
      </c>
      <c r="B308" s="33" t="s">
        <v>12</v>
      </c>
      <c r="C308" s="32">
        <v>5.69</v>
      </c>
      <c r="D308" s="103"/>
    </row>
    <row r="309" spans="1:4" ht="15.6" hidden="1" outlineLevel="1" x14ac:dyDescent="0.25">
      <c r="A309" s="32" t="s">
        <v>2821</v>
      </c>
      <c r="B309" s="33" t="s">
        <v>13</v>
      </c>
      <c r="C309" s="32">
        <v>5.75</v>
      </c>
      <c r="D309" s="103"/>
    </row>
    <row r="310" spans="1:4" ht="15.6" hidden="1" outlineLevel="1" x14ac:dyDescent="0.25">
      <c r="A310" s="32" t="s">
        <v>2821</v>
      </c>
      <c r="B310" s="33" t="s">
        <v>14</v>
      </c>
      <c r="C310" s="34">
        <v>5.7</v>
      </c>
      <c r="D310" s="103"/>
    </row>
    <row r="311" spans="1:4" ht="15.6" hidden="1" outlineLevel="1" x14ac:dyDescent="0.25">
      <c r="A311" s="32" t="s">
        <v>2821</v>
      </c>
      <c r="B311" s="33" t="s">
        <v>15</v>
      </c>
      <c r="C311" s="32">
        <v>5.74</v>
      </c>
      <c r="D311" s="103"/>
    </row>
    <row r="312" spans="1:4" ht="15.6" hidden="1" outlineLevel="1" x14ac:dyDescent="0.25">
      <c r="A312" s="32" t="s">
        <v>2821</v>
      </c>
      <c r="B312" s="33" t="s">
        <v>17</v>
      </c>
      <c r="C312" s="32">
        <v>5.58</v>
      </c>
      <c r="D312" s="103"/>
    </row>
    <row r="313" spans="1:4" ht="15.6" hidden="1" outlineLevel="1" x14ac:dyDescent="0.25">
      <c r="A313" s="32" t="s">
        <v>2821</v>
      </c>
      <c r="B313" s="33" t="s">
        <v>18</v>
      </c>
      <c r="C313" s="32">
        <v>5.54</v>
      </c>
      <c r="D313" s="103"/>
    </row>
    <row r="314" spans="1:4" ht="15.6" hidden="1" outlineLevel="1" x14ac:dyDescent="0.25">
      <c r="A314" s="32" t="s">
        <v>2821</v>
      </c>
      <c r="B314" s="33" t="s">
        <v>19</v>
      </c>
      <c r="C314" s="32">
        <v>5.55</v>
      </c>
      <c r="D314" s="103"/>
    </row>
    <row r="315" spans="1:4" ht="15.6" hidden="1" outlineLevel="1" x14ac:dyDescent="0.25">
      <c r="A315" s="32" t="s">
        <v>2821</v>
      </c>
      <c r="B315" s="33" t="s">
        <v>20</v>
      </c>
      <c r="C315" s="32">
        <v>5.63</v>
      </c>
      <c r="D315" s="103"/>
    </row>
    <row r="316" spans="1:4" ht="15.6" hidden="1" outlineLevel="1" x14ac:dyDescent="0.25">
      <c r="A316" s="32" t="s">
        <v>2821</v>
      </c>
      <c r="B316" s="33" t="s">
        <v>21</v>
      </c>
      <c r="C316" s="32">
        <v>5.65</v>
      </c>
      <c r="D316" s="103"/>
    </row>
    <row r="317" spans="1:4" ht="15.6" hidden="1" outlineLevel="1" x14ac:dyDescent="0.25">
      <c r="A317" s="32" t="s">
        <v>2821</v>
      </c>
      <c r="B317" s="33" t="s">
        <v>22</v>
      </c>
      <c r="C317" s="32">
        <v>5.68</v>
      </c>
      <c r="D317" s="103"/>
    </row>
    <row r="318" spans="1:4" ht="15.6" hidden="1" outlineLevel="1" x14ac:dyDescent="0.25">
      <c r="A318" s="32" t="s">
        <v>2821</v>
      </c>
      <c r="B318" s="33" t="s">
        <v>24</v>
      </c>
      <c r="C318" s="32">
        <v>5.47</v>
      </c>
      <c r="D318" s="103"/>
    </row>
    <row r="319" spans="1:4" ht="15.6" hidden="1" outlineLevel="1" x14ac:dyDescent="0.25">
      <c r="A319" s="32" t="s">
        <v>2821</v>
      </c>
      <c r="B319" s="33" t="s">
        <v>25</v>
      </c>
      <c r="C319" s="32">
        <v>5.48</v>
      </c>
      <c r="D319" s="103"/>
    </row>
    <row r="320" spans="1:4" ht="15.6" x14ac:dyDescent="0.25">
      <c r="A320" s="37" t="s">
        <v>2821</v>
      </c>
      <c r="B320" s="33"/>
      <c r="C320" s="32"/>
      <c r="D320" s="103"/>
    </row>
    <row r="321" spans="1:4" ht="15.6" hidden="1" outlineLevel="1" x14ac:dyDescent="0.25">
      <c r="A321" s="32" t="s">
        <v>2822</v>
      </c>
      <c r="B321" s="33" t="s">
        <v>0</v>
      </c>
      <c r="C321" s="32">
        <v>5.0999999999999996</v>
      </c>
      <c r="D321" s="103"/>
    </row>
    <row r="322" spans="1:4" ht="15.6" hidden="1" outlineLevel="1" x14ac:dyDescent="0.25">
      <c r="A322" s="32" t="s">
        <v>2822</v>
      </c>
      <c r="B322" s="33" t="s">
        <v>1</v>
      </c>
      <c r="C322" s="32">
        <v>5.2</v>
      </c>
      <c r="D322" s="103"/>
    </row>
    <row r="323" spans="1:4" ht="15.6" hidden="1" outlineLevel="1" x14ac:dyDescent="0.25">
      <c r="A323" s="32" t="s">
        <v>2822</v>
      </c>
      <c r="B323" s="33" t="s">
        <v>5</v>
      </c>
      <c r="C323" s="32">
        <v>5.26</v>
      </c>
      <c r="D323" s="103"/>
    </row>
    <row r="324" spans="1:4" ht="15.6" hidden="1" outlineLevel="1" x14ac:dyDescent="0.25">
      <c r="A324" s="32" t="s">
        <v>2822</v>
      </c>
      <c r="B324" s="33" t="s">
        <v>1510</v>
      </c>
      <c r="C324" s="32">
        <v>5.14</v>
      </c>
      <c r="D324" s="103"/>
    </row>
    <row r="325" spans="1:4" ht="15.6" hidden="1" outlineLevel="1" x14ac:dyDescent="0.25">
      <c r="A325" s="32" t="s">
        <v>2822</v>
      </c>
      <c r="B325" s="33" t="s">
        <v>4</v>
      </c>
      <c r="C325" s="32">
        <v>5.19</v>
      </c>
      <c r="D325" s="103"/>
    </row>
    <row r="326" spans="1:4" ht="15.6" hidden="1" outlineLevel="1" x14ac:dyDescent="0.25">
      <c r="A326" s="32" t="s">
        <v>2822</v>
      </c>
      <c r="B326" s="33" t="s">
        <v>1565</v>
      </c>
      <c r="C326" s="32">
        <v>5.37</v>
      </c>
      <c r="D326" s="103"/>
    </row>
    <row r="327" spans="1:4" ht="15.6" hidden="1" outlineLevel="1" x14ac:dyDescent="0.25">
      <c r="A327" s="32" t="s">
        <v>2822</v>
      </c>
      <c r="B327" s="33" t="s">
        <v>12</v>
      </c>
      <c r="C327" s="32">
        <v>5.69</v>
      </c>
      <c r="D327" s="103"/>
    </row>
    <row r="328" spans="1:4" ht="15.6" hidden="1" outlineLevel="1" x14ac:dyDescent="0.25">
      <c r="A328" s="32" t="s">
        <v>2822</v>
      </c>
      <c r="B328" s="33" t="s">
        <v>1566</v>
      </c>
      <c r="C328" s="34">
        <v>5.8</v>
      </c>
      <c r="D328" s="103"/>
    </row>
    <row r="329" spans="1:4" ht="15.6" hidden="1" outlineLevel="1" x14ac:dyDescent="0.25">
      <c r="A329" s="32" t="s">
        <v>2822</v>
      </c>
      <c r="B329" s="33" t="s">
        <v>13</v>
      </c>
      <c r="C329" s="32">
        <v>5.75</v>
      </c>
      <c r="D329" s="103"/>
    </row>
    <row r="330" spans="1:4" ht="15.6" hidden="1" outlineLevel="1" x14ac:dyDescent="0.25">
      <c r="A330" s="32" t="s">
        <v>2822</v>
      </c>
      <c r="B330" s="33" t="s">
        <v>14</v>
      </c>
      <c r="C330" s="34">
        <v>5.7</v>
      </c>
      <c r="D330" s="103"/>
    </row>
    <row r="331" spans="1:4" ht="15.6" hidden="1" outlineLevel="1" x14ac:dyDescent="0.25">
      <c r="A331" s="32" t="s">
        <v>2822</v>
      </c>
      <c r="B331" s="33" t="s">
        <v>15</v>
      </c>
      <c r="C331" s="32">
        <v>5.74</v>
      </c>
      <c r="D331" s="103"/>
    </row>
    <row r="332" spans="1:4" ht="15.6" hidden="1" outlineLevel="1" x14ac:dyDescent="0.25">
      <c r="A332" s="32" t="s">
        <v>2822</v>
      </c>
      <c r="B332" s="33" t="s">
        <v>17</v>
      </c>
      <c r="C332" s="32">
        <v>5.58</v>
      </c>
      <c r="D332" s="103"/>
    </row>
    <row r="333" spans="1:4" ht="15.6" hidden="1" outlineLevel="1" x14ac:dyDescent="0.25">
      <c r="A333" s="32" t="s">
        <v>2822</v>
      </c>
      <c r="B333" s="33" t="s">
        <v>19</v>
      </c>
      <c r="C333" s="32">
        <v>5.55</v>
      </c>
      <c r="D333" s="103"/>
    </row>
    <row r="334" spans="1:4" ht="15.6" hidden="1" outlineLevel="1" x14ac:dyDescent="0.25">
      <c r="A334" s="32" t="s">
        <v>2822</v>
      </c>
      <c r="B334" s="33" t="s">
        <v>20</v>
      </c>
      <c r="C334" s="32">
        <v>5.63</v>
      </c>
      <c r="D334" s="103"/>
    </row>
    <row r="335" spans="1:4" ht="15.6" hidden="1" outlineLevel="1" x14ac:dyDescent="0.25">
      <c r="A335" s="32" t="s">
        <v>2822</v>
      </c>
      <c r="B335" s="33" t="s">
        <v>21</v>
      </c>
      <c r="C335" s="32">
        <v>5.65</v>
      </c>
      <c r="D335" s="103"/>
    </row>
    <row r="336" spans="1:4" ht="15.6" hidden="1" outlineLevel="1" x14ac:dyDescent="0.25">
      <c r="A336" s="32" t="s">
        <v>2822</v>
      </c>
      <c r="B336" s="33" t="s">
        <v>22</v>
      </c>
      <c r="C336" s="32">
        <v>5.68</v>
      </c>
      <c r="D336" s="103"/>
    </row>
    <row r="337" spans="1:4" ht="15.6" hidden="1" outlineLevel="1" x14ac:dyDescent="0.25">
      <c r="A337" s="32" t="s">
        <v>2822</v>
      </c>
      <c r="B337" s="33" t="s">
        <v>24</v>
      </c>
      <c r="C337" s="32">
        <v>5.47</v>
      </c>
      <c r="D337" s="103"/>
    </row>
    <row r="338" spans="1:4" ht="15.6" hidden="1" outlineLevel="1" x14ac:dyDescent="0.25">
      <c r="A338" s="32" t="s">
        <v>2822</v>
      </c>
      <c r="B338" s="33" t="s">
        <v>25</v>
      </c>
      <c r="C338" s="32">
        <v>5.48</v>
      </c>
      <c r="D338" s="103"/>
    </row>
    <row r="339" spans="1:4" ht="15.6" x14ac:dyDescent="0.25">
      <c r="A339" s="37" t="s">
        <v>2822</v>
      </c>
      <c r="B339" s="33"/>
      <c r="C339" s="32"/>
      <c r="D339" s="103"/>
    </row>
    <row r="340" spans="1:4" ht="15.6" hidden="1" outlineLevel="1" x14ac:dyDescent="0.25">
      <c r="A340" s="32" t="s">
        <v>2828</v>
      </c>
      <c r="B340" s="33" t="s">
        <v>1567</v>
      </c>
      <c r="C340" s="32">
        <v>5.0999999999999996</v>
      </c>
      <c r="D340" s="103"/>
    </row>
    <row r="341" spans="1:4" ht="15.6" hidden="1" outlineLevel="1" x14ac:dyDescent="0.25">
      <c r="A341" s="32" t="s">
        <v>2828</v>
      </c>
      <c r="B341" s="33" t="s">
        <v>1</v>
      </c>
      <c r="C341" s="32">
        <v>5.2</v>
      </c>
      <c r="D341" s="103"/>
    </row>
    <row r="342" spans="1:4" ht="15.6" hidden="1" outlineLevel="1" x14ac:dyDescent="0.25">
      <c r="A342" s="32" t="s">
        <v>2828</v>
      </c>
      <c r="B342" s="33" t="s">
        <v>5</v>
      </c>
      <c r="C342" s="32">
        <v>5.26</v>
      </c>
      <c r="D342" s="103"/>
    </row>
    <row r="343" spans="1:4" ht="15.6" hidden="1" outlineLevel="1" x14ac:dyDescent="0.25">
      <c r="A343" s="32" t="s">
        <v>2828</v>
      </c>
      <c r="B343" s="33" t="s">
        <v>1568</v>
      </c>
      <c r="C343" s="32">
        <v>5.38</v>
      </c>
      <c r="D343" s="103"/>
    </row>
    <row r="344" spans="1:4" ht="15.6" hidden="1" outlineLevel="1" x14ac:dyDescent="0.25">
      <c r="A344" s="32" t="s">
        <v>2828</v>
      </c>
      <c r="B344" s="33" t="s">
        <v>1569</v>
      </c>
      <c r="C344" s="32">
        <v>5.39</v>
      </c>
      <c r="D344" s="103"/>
    </row>
    <row r="345" spans="1:4" ht="15.6" hidden="1" outlineLevel="1" x14ac:dyDescent="0.25">
      <c r="A345" s="32" t="s">
        <v>2828</v>
      </c>
      <c r="B345" s="33" t="s">
        <v>1570</v>
      </c>
      <c r="C345" s="34">
        <v>5.6</v>
      </c>
      <c r="D345" s="103"/>
    </row>
    <row r="346" spans="1:4" ht="15.6" hidden="1" outlineLevel="1" x14ac:dyDescent="0.25">
      <c r="A346" s="32" t="s">
        <v>2828</v>
      </c>
      <c r="B346" s="33" t="s">
        <v>25</v>
      </c>
      <c r="C346" s="32">
        <v>5.48</v>
      </c>
      <c r="D346" s="103"/>
    </row>
    <row r="347" spans="1:4" ht="15.6" x14ac:dyDescent="0.25">
      <c r="A347" s="37" t="s">
        <v>2828</v>
      </c>
      <c r="B347" s="33"/>
      <c r="C347" s="32"/>
      <c r="D347" s="103"/>
    </row>
    <row r="348" spans="1:4" ht="15.6" hidden="1" outlineLevel="1" x14ac:dyDescent="0.25">
      <c r="A348" s="32" t="s">
        <v>2832</v>
      </c>
      <c r="B348" s="33" t="s">
        <v>0</v>
      </c>
      <c r="C348" s="32">
        <v>5.0999999999999996</v>
      </c>
      <c r="D348" s="103"/>
    </row>
    <row r="349" spans="1:4" ht="15.6" hidden="1" outlineLevel="1" x14ac:dyDescent="0.25">
      <c r="A349" s="32" t="s">
        <v>2832</v>
      </c>
      <c r="B349" s="33" t="s">
        <v>1</v>
      </c>
      <c r="C349" s="32">
        <v>5.2</v>
      </c>
      <c r="D349" s="103"/>
    </row>
    <row r="350" spans="1:4" ht="15.6" hidden="1" outlineLevel="1" x14ac:dyDescent="0.25">
      <c r="A350" s="32" t="s">
        <v>2832</v>
      </c>
      <c r="B350" s="33" t="s">
        <v>2</v>
      </c>
      <c r="C350" s="32">
        <v>5.3</v>
      </c>
      <c r="D350" s="103"/>
    </row>
    <row r="351" spans="1:4" ht="15.6" hidden="1" outlineLevel="1" x14ac:dyDescent="0.25">
      <c r="A351" s="32" t="s">
        <v>2832</v>
      </c>
      <c r="B351" s="33" t="s">
        <v>130</v>
      </c>
      <c r="C351" s="32">
        <v>5.6</v>
      </c>
      <c r="D351" s="103"/>
    </row>
    <row r="352" spans="1:4" ht="15.6" hidden="1" outlineLevel="1" x14ac:dyDescent="0.25">
      <c r="A352" s="32" t="s">
        <v>2832</v>
      </c>
      <c r="B352" s="33" t="s">
        <v>2925</v>
      </c>
      <c r="C352" s="34">
        <v>5.0999999999999996</v>
      </c>
      <c r="D352" s="103"/>
    </row>
    <row r="353" spans="1:4" ht="15.6" hidden="1" outlineLevel="1" x14ac:dyDescent="0.25">
      <c r="A353" s="32" t="s">
        <v>2832</v>
      </c>
      <c r="B353" s="33" t="s">
        <v>1510</v>
      </c>
      <c r="C353" s="32">
        <v>5.14</v>
      </c>
      <c r="D353" s="103"/>
    </row>
    <row r="354" spans="1:4" ht="15.6" hidden="1" outlineLevel="1" x14ac:dyDescent="0.25">
      <c r="A354" s="32" t="s">
        <v>2832</v>
      </c>
      <c r="B354" s="33" t="s">
        <v>4</v>
      </c>
      <c r="C354" s="32">
        <v>5.19</v>
      </c>
      <c r="D354" s="103"/>
    </row>
    <row r="355" spans="1:4" ht="15.6" hidden="1" outlineLevel="1" x14ac:dyDescent="0.25">
      <c r="A355" s="32" t="s">
        <v>2832</v>
      </c>
      <c r="B355" s="33" t="s">
        <v>132</v>
      </c>
      <c r="C355" s="32">
        <v>5.24</v>
      </c>
      <c r="D355" s="103"/>
    </row>
    <row r="356" spans="1:4" ht="15.6" hidden="1" outlineLevel="1" x14ac:dyDescent="0.25">
      <c r="A356" s="32" t="s">
        <v>2832</v>
      </c>
      <c r="B356" s="33" t="s">
        <v>5</v>
      </c>
      <c r="C356" s="32">
        <v>5.26</v>
      </c>
      <c r="D356" s="103"/>
    </row>
    <row r="357" spans="1:4" ht="15.6" hidden="1" outlineLevel="1" x14ac:dyDescent="0.25">
      <c r="A357" s="32" t="s">
        <v>2832</v>
      </c>
      <c r="B357" s="33" t="s">
        <v>6</v>
      </c>
      <c r="C357" s="32">
        <v>5.27</v>
      </c>
      <c r="D357" s="103"/>
    </row>
    <row r="358" spans="1:4" ht="15.6" hidden="1" outlineLevel="1" x14ac:dyDescent="0.25">
      <c r="A358" s="32" t="s">
        <v>2832</v>
      </c>
      <c r="B358" s="33" t="s">
        <v>7</v>
      </c>
      <c r="C358" s="32">
        <v>5.28</v>
      </c>
      <c r="D358" s="103"/>
    </row>
    <row r="359" spans="1:4" ht="15.6" hidden="1" outlineLevel="1" x14ac:dyDescent="0.25">
      <c r="A359" s="32" t="s">
        <v>2832</v>
      </c>
      <c r="B359" s="33" t="s">
        <v>133</v>
      </c>
      <c r="C359" s="32">
        <v>5.31</v>
      </c>
      <c r="D359" s="103"/>
    </row>
    <row r="360" spans="1:4" ht="15.6" hidden="1" outlineLevel="1" x14ac:dyDescent="0.25">
      <c r="A360" s="32" t="s">
        <v>2832</v>
      </c>
      <c r="B360" s="33" t="s">
        <v>134</v>
      </c>
      <c r="C360" s="32">
        <v>5.36</v>
      </c>
      <c r="D360" s="103"/>
    </row>
    <row r="361" spans="1:4" ht="15.6" hidden="1" outlineLevel="1" x14ac:dyDescent="0.25">
      <c r="A361" s="32" t="s">
        <v>2832</v>
      </c>
      <c r="B361" s="33" t="s">
        <v>1565</v>
      </c>
      <c r="C361" s="32">
        <v>5.37</v>
      </c>
      <c r="D361" s="103"/>
    </row>
    <row r="362" spans="1:4" ht="15.6" hidden="1" outlineLevel="1" x14ac:dyDescent="0.25">
      <c r="A362" s="32" t="s">
        <v>2832</v>
      </c>
      <c r="B362" s="33" t="s">
        <v>9</v>
      </c>
      <c r="C362" s="32">
        <v>5.49</v>
      </c>
      <c r="D362" s="103"/>
    </row>
    <row r="363" spans="1:4" ht="15.6" hidden="1" outlineLevel="1" x14ac:dyDescent="0.25">
      <c r="A363" s="32" t="s">
        <v>2832</v>
      </c>
      <c r="B363" s="33" t="s">
        <v>10</v>
      </c>
      <c r="C363" s="32">
        <v>5.51</v>
      </c>
      <c r="D363" s="103"/>
    </row>
    <row r="364" spans="1:4" ht="15.6" hidden="1" outlineLevel="1" x14ac:dyDescent="0.25">
      <c r="A364" s="32" t="s">
        <v>2832</v>
      </c>
      <c r="B364" s="33" t="s">
        <v>2926</v>
      </c>
      <c r="C364" s="32">
        <v>5.52</v>
      </c>
      <c r="D364" s="103"/>
    </row>
    <row r="365" spans="1:4" ht="15.6" hidden="1" outlineLevel="1" x14ac:dyDescent="0.25">
      <c r="A365" s="32" t="s">
        <v>2832</v>
      </c>
      <c r="B365" s="33" t="s">
        <v>11</v>
      </c>
      <c r="C365" s="32">
        <v>5.53</v>
      </c>
      <c r="D365" s="103"/>
    </row>
    <row r="366" spans="1:4" ht="15.6" hidden="1" outlineLevel="1" x14ac:dyDescent="0.25">
      <c r="A366" s="32" t="s">
        <v>2832</v>
      </c>
      <c r="B366" s="33" t="s">
        <v>12</v>
      </c>
      <c r="C366" s="32">
        <v>5.69</v>
      </c>
      <c r="D366" s="103"/>
    </row>
    <row r="367" spans="1:4" ht="15.6" hidden="1" outlineLevel="1" x14ac:dyDescent="0.25">
      <c r="A367" s="32" t="s">
        <v>2832</v>
      </c>
      <c r="B367" s="33" t="s">
        <v>1566</v>
      </c>
      <c r="C367" s="34">
        <v>5.8</v>
      </c>
      <c r="D367" s="103"/>
    </row>
    <row r="368" spans="1:4" ht="15.6" hidden="1" outlineLevel="1" x14ac:dyDescent="0.25">
      <c r="A368" s="32" t="s">
        <v>2832</v>
      </c>
      <c r="B368" s="33" t="s">
        <v>136</v>
      </c>
      <c r="C368" s="34">
        <v>5.72</v>
      </c>
      <c r="D368" s="103"/>
    </row>
    <row r="369" spans="1:4" ht="15.6" hidden="1" outlineLevel="1" x14ac:dyDescent="0.25">
      <c r="A369" s="32" t="s">
        <v>2832</v>
      </c>
      <c r="B369" s="33" t="s">
        <v>13</v>
      </c>
      <c r="C369" s="32">
        <v>5.75</v>
      </c>
      <c r="D369" s="103"/>
    </row>
    <row r="370" spans="1:4" ht="15.6" hidden="1" outlineLevel="1" x14ac:dyDescent="0.25">
      <c r="A370" s="32" t="s">
        <v>2832</v>
      </c>
      <c r="B370" s="33" t="s">
        <v>14</v>
      </c>
      <c r="C370" s="34">
        <v>5.7</v>
      </c>
      <c r="D370" s="103"/>
    </row>
    <row r="371" spans="1:4" ht="15.6" hidden="1" outlineLevel="1" x14ac:dyDescent="0.25">
      <c r="A371" s="32" t="s">
        <v>2832</v>
      </c>
      <c r="B371" s="33" t="s">
        <v>15</v>
      </c>
      <c r="C371" s="32">
        <v>5.74</v>
      </c>
      <c r="D371" s="103"/>
    </row>
    <row r="372" spans="1:4" ht="15.6" hidden="1" outlineLevel="1" x14ac:dyDescent="0.25">
      <c r="A372" s="32" t="s">
        <v>2832</v>
      </c>
      <c r="B372" s="33" t="s">
        <v>137</v>
      </c>
      <c r="C372" s="32">
        <v>5.76</v>
      </c>
      <c r="D372" s="103"/>
    </row>
    <row r="373" spans="1:4" ht="15.6" hidden="1" outlineLevel="1" x14ac:dyDescent="0.25">
      <c r="A373" s="32" t="s">
        <v>2832</v>
      </c>
      <c r="B373" s="33" t="s">
        <v>138</v>
      </c>
      <c r="C373" s="32">
        <v>5.89</v>
      </c>
      <c r="D373" s="102" t="s">
        <v>2924</v>
      </c>
    </row>
    <row r="374" spans="1:4" ht="15.6" hidden="1" outlineLevel="1" x14ac:dyDescent="0.25">
      <c r="A374" s="32" t="s">
        <v>2832</v>
      </c>
      <c r="B374" s="33" t="s">
        <v>1571</v>
      </c>
      <c r="C374" s="32">
        <v>5.109</v>
      </c>
      <c r="D374" s="102"/>
    </row>
    <row r="375" spans="1:4" ht="15.6" hidden="1" outlineLevel="1" x14ac:dyDescent="0.25">
      <c r="A375" s="32" t="s">
        <v>2832</v>
      </c>
      <c r="B375" s="33" t="s">
        <v>1572</v>
      </c>
      <c r="C375" s="32">
        <v>5.1109999999999998</v>
      </c>
      <c r="D375" s="103"/>
    </row>
    <row r="376" spans="1:4" ht="15.6" hidden="1" outlineLevel="1" x14ac:dyDescent="0.25">
      <c r="A376" s="32" t="s">
        <v>2832</v>
      </c>
      <c r="B376" s="33" t="s">
        <v>1574</v>
      </c>
      <c r="C376" s="32">
        <v>5.1120000000000001</v>
      </c>
      <c r="D376" s="103"/>
    </row>
    <row r="377" spans="1:4" ht="15.6" hidden="1" outlineLevel="1" x14ac:dyDescent="0.25">
      <c r="A377" s="32" t="s">
        <v>2832</v>
      </c>
      <c r="B377" s="33" t="s">
        <v>2930</v>
      </c>
      <c r="C377" s="32">
        <v>5.1130000000000004</v>
      </c>
      <c r="D377" s="103"/>
    </row>
    <row r="378" spans="1:4" ht="15.6" hidden="1" outlineLevel="1" x14ac:dyDescent="0.25">
      <c r="A378" s="32" t="s">
        <v>2832</v>
      </c>
      <c r="B378" s="33" t="s">
        <v>17</v>
      </c>
      <c r="C378" s="32">
        <v>5.58</v>
      </c>
      <c r="D378" s="103"/>
    </row>
    <row r="379" spans="1:4" ht="15.6" hidden="1" outlineLevel="1" x14ac:dyDescent="0.25">
      <c r="A379" s="32" t="s">
        <v>2832</v>
      </c>
      <c r="B379" s="33" t="s">
        <v>18</v>
      </c>
      <c r="C379" s="32">
        <v>5.54</v>
      </c>
      <c r="D379" s="103"/>
    </row>
    <row r="380" spans="1:4" ht="15.6" hidden="1" outlineLevel="1" x14ac:dyDescent="0.25">
      <c r="A380" s="32" t="s">
        <v>2832</v>
      </c>
      <c r="B380" s="33" t="s">
        <v>19</v>
      </c>
      <c r="C380" s="32">
        <v>5.55</v>
      </c>
      <c r="D380" s="103"/>
    </row>
    <row r="381" spans="1:4" ht="15.6" hidden="1" outlineLevel="1" x14ac:dyDescent="0.25">
      <c r="A381" s="32" t="s">
        <v>2832</v>
      </c>
      <c r="B381" s="33" t="s">
        <v>20</v>
      </c>
      <c r="C381" s="32">
        <v>5.63</v>
      </c>
      <c r="D381" s="103"/>
    </row>
    <row r="382" spans="1:4" ht="15.6" hidden="1" outlineLevel="1" x14ac:dyDescent="0.25">
      <c r="A382" s="32" t="s">
        <v>2832</v>
      </c>
      <c r="B382" s="33" t="s">
        <v>21</v>
      </c>
      <c r="C382" s="32">
        <v>5.65</v>
      </c>
      <c r="D382" s="103"/>
    </row>
    <row r="383" spans="1:4" ht="15.6" hidden="1" outlineLevel="1" x14ac:dyDescent="0.25">
      <c r="A383" s="32" t="s">
        <v>2832</v>
      </c>
      <c r="B383" s="33" t="s">
        <v>139</v>
      </c>
      <c r="C383" s="32">
        <v>5.66</v>
      </c>
      <c r="D383" s="103"/>
    </row>
    <row r="384" spans="1:4" ht="15.6" hidden="1" outlineLevel="1" x14ac:dyDescent="0.25">
      <c r="A384" s="32" t="s">
        <v>2832</v>
      </c>
      <c r="B384" s="33" t="s">
        <v>22</v>
      </c>
      <c r="C384" s="32">
        <v>5.68</v>
      </c>
      <c r="D384" s="103"/>
    </row>
    <row r="385" spans="1:4" ht="15.6" hidden="1" outlineLevel="1" x14ac:dyDescent="0.25">
      <c r="A385" s="32" t="s">
        <v>2832</v>
      </c>
      <c r="B385" s="33" t="s">
        <v>24</v>
      </c>
      <c r="C385" s="32">
        <v>5.47</v>
      </c>
      <c r="D385" s="103"/>
    </row>
    <row r="386" spans="1:4" ht="15.6" hidden="1" outlineLevel="1" x14ac:dyDescent="0.25">
      <c r="A386" s="32" t="s">
        <v>2832</v>
      </c>
      <c r="B386" s="33" t="s">
        <v>25</v>
      </c>
      <c r="C386" s="32">
        <v>5.48</v>
      </c>
      <c r="D386" s="103"/>
    </row>
    <row r="387" spans="1:4" ht="15.6" x14ac:dyDescent="0.25">
      <c r="A387" s="37" t="s">
        <v>2832</v>
      </c>
      <c r="B387" s="33"/>
      <c r="C387" s="32"/>
      <c r="D387" s="103"/>
    </row>
    <row r="388" spans="1:4" ht="15.6" hidden="1" outlineLevel="1" x14ac:dyDescent="0.25">
      <c r="A388" s="32" t="s">
        <v>2834</v>
      </c>
      <c r="B388" s="33" t="s">
        <v>0</v>
      </c>
      <c r="C388" s="32">
        <v>5.0999999999999996</v>
      </c>
      <c r="D388" s="103"/>
    </row>
    <row r="389" spans="1:4" ht="15.6" hidden="1" outlineLevel="1" x14ac:dyDescent="0.25">
      <c r="A389" s="32" t="s">
        <v>2834</v>
      </c>
      <c r="B389" s="33" t="s">
        <v>1</v>
      </c>
      <c r="C389" s="32">
        <v>5.2</v>
      </c>
      <c r="D389" s="103"/>
    </row>
    <row r="390" spans="1:4" ht="15.6" hidden="1" outlineLevel="1" x14ac:dyDescent="0.25">
      <c r="A390" s="32" t="s">
        <v>2834</v>
      </c>
      <c r="B390" s="33" t="s">
        <v>2</v>
      </c>
      <c r="C390" s="32">
        <v>5.3</v>
      </c>
      <c r="D390" s="103"/>
    </row>
    <row r="391" spans="1:4" ht="15.6" hidden="1" outlineLevel="1" x14ac:dyDescent="0.25">
      <c r="A391" s="32" t="s">
        <v>2834</v>
      </c>
      <c r="B391" s="33" t="s">
        <v>130</v>
      </c>
      <c r="C391" s="32">
        <v>5.6</v>
      </c>
      <c r="D391" s="103"/>
    </row>
    <row r="392" spans="1:4" ht="15.6" hidden="1" outlineLevel="1" x14ac:dyDescent="0.25">
      <c r="A392" s="32" t="s">
        <v>2834</v>
      </c>
      <c r="B392" s="33" t="s">
        <v>2925</v>
      </c>
      <c r="C392" s="34">
        <v>5.0999999999999996</v>
      </c>
      <c r="D392" s="103"/>
    </row>
    <row r="393" spans="1:4" ht="15.6" hidden="1" outlineLevel="1" x14ac:dyDescent="0.25">
      <c r="A393" s="32" t="s">
        <v>2834</v>
      </c>
      <c r="B393" s="33" t="s">
        <v>1510</v>
      </c>
      <c r="C393" s="32">
        <v>5.14</v>
      </c>
      <c r="D393" s="103"/>
    </row>
    <row r="394" spans="1:4" ht="15.6" hidden="1" outlineLevel="1" x14ac:dyDescent="0.25">
      <c r="A394" s="32" t="s">
        <v>2834</v>
      </c>
      <c r="B394" s="33" t="s">
        <v>4</v>
      </c>
      <c r="C394" s="32">
        <v>5.19</v>
      </c>
      <c r="D394" s="103"/>
    </row>
    <row r="395" spans="1:4" ht="15.6" hidden="1" outlineLevel="1" x14ac:dyDescent="0.25">
      <c r="A395" s="32" t="s">
        <v>2834</v>
      </c>
      <c r="B395" s="33" t="s">
        <v>132</v>
      </c>
      <c r="C395" s="32">
        <v>5.24</v>
      </c>
      <c r="D395" s="103"/>
    </row>
    <row r="396" spans="1:4" ht="15.6" hidden="1" outlineLevel="1" x14ac:dyDescent="0.25">
      <c r="A396" s="32" t="s">
        <v>2834</v>
      </c>
      <c r="B396" s="33" t="s">
        <v>5</v>
      </c>
      <c r="C396" s="32">
        <v>5.26</v>
      </c>
      <c r="D396" s="103"/>
    </row>
    <row r="397" spans="1:4" ht="15.6" hidden="1" outlineLevel="1" x14ac:dyDescent="0.25">
      <c r="A397" s="32" t="s">
        <v>2834</v>
      </c>
      <c r="B397" s="33" t="s">
        <v>6</v>
      </c>
      <c r="C397" s="32">
        <v>5.27</v>
      </c>
      <c r="D397" s="103"/>
    </row>
    <row r="398" spans="1:4" ht="15.6" hidden="1" outlineLevel="1" x14ac:dyDescent="0.25">
      <c r="A398" s="32" t="s">
        <v>2834</v>
      </c>
      <c r="B398" s="33" t="s">
        <v>7</v>
      </c>
      <c r="C398" s="32">
        <v>5.28</v>
      </c>
      <c r="D398" s="103"/>
    </row>
    <row r="399" spans="1:4" ht="15.6" hidden="1" outlineLevel="1" x14ac:dyDescent="0.25">
      <c r="A399" s="32" t="s">
        <v>2834</v>
      </c>
      <c r="B399" s="33" t="s">
        <v>140</v>
      </c>
      <c r="C399" s="32">
        <v>5.29</v>
      </c>
      <c r="D399" s="103"/>
    </row>
    <row r="400" spans="1:4" ht="15.6" hidden="1" outlineLevel="1" x14ac:dyDescent="0.25">
      <c r="A400" s="32" t="s">
        <v>2834</v>
      </c>
      <c r="B400" s="33" t="s">
        <v>133</v>
      </c>
      <c r="C400" s="32">
        <v>5.31</v>
      </c>
      <c r="D400" s="103"/>
    </row>
    <row r="401" spans="1:4" ht="15.6" hidden="1" outlineLevel="1" x14ac:dyDescent="0.25">
      <c r="A401" s="32" t="s">
        <v>2834</v>
      </c>
      <c r="B401" s="33" t="s">
        <v>134</v>
      </c>
      <c r="C401" s="32">
        <v>5.36</v>
      </c>
      <c r="D401" s="103"/>
    </row>
    <row r="402" spans="1:4" ht="15.6" hidden="1" outlineLevel="1" x14ac:dyDescent="0.25">
      <c r="A402" s="32" t="s">
        <v>2834</v>
      </c>
      <c r="B402" s="33" t="s">
        <v>1565</v>
      </c>
      <c r="C402" s="32">
        <v>5.37</v>
      </c>
      <c r="D402" s="103"/>
    </row>
    <row r="403" spans="1:4" ht="15.6" hidden="1" outlineLevel="1" x14ac:dyDescent="0.25">
      <c r="A403" s="32" t="s">
        <v>2834</v>
      </c>
      <c r="B403" s="33" t="s">
        <v>9</v>
      </c>
      <c r="C403" s="32">
        <v>5.49</v>
      </c>
      <c r="D403" s="103"/>
    </row>
    <row r="404" spans="1:4" ht="15.6" hidden="1" outlineLevel="1" x14ac:dyDescent="0.25">
      <c r="A404" s="32" t="s">
        <v>2834</v>
      </c>
      <c r="B404" s="33" t="s">
        <v>10</v>
      </c>
      <c r="C404" s="32">
        <v>5.51</v>
      </c>
      <c r="D404" s="103"/>
    </row>
    <row r="405" spans="1:4" ht="15.6" hidden="1" outlineLevel="1" x14ac:dyDescent="0.25">
      <c r="A405" s="32" t="s">
        <v>2834</v>
      </c>
      <c r="B405" s="33" t="s">
        <v>2926</v>
      </c>
      <c r="C405" s="32">
        <v>5.52</v>
      </c>
      <c r="D405" s="103"/>
    </row>
    <row r="406" spans="1:4" ht="15.6" hidden="1" outlineLevel="1" x14ac:dyDescent="0.25">
      <c r="A406" s="32" t="s">
        <v>2834</v>
      </c>
      <c r="B406" s="33" t="s">
        <v>11</v>
      </c>
      <c r="C406" s="32">
        <v>5.53</v>
      </c>
      <c r="D406" s="103"/>
    </row>
    <row r="407" spans="1:4" ht="15.6" hidden="1" outlineLevel="1" x14ac:dyDescent="0.25">
      <c r="A407" s="32" t="s">
        <v>2834</v>
      </c>
      <c r="B407" s="33" t="s">
        <v>12</v>
      </c>
      <c r="C407" s="32">
        <v>5.69</v>
      </c>
      <c r="D407" s="103"/>
    </row>
    <row r="408" spans="1:4" ht="15.6" hidden="1" outlineLevel="1" x14ac:dyDescent="0.25">
      <c r="A408" s="32" t="s">
        <v>2834</v>
      </c>
      <c r="B408" s="33" t="s">
        <v>13</v>
      </c>
      <c r="C408" s="32">
        <v>5.75</v>
      </c>
      <c r="D408" s="103"/>
    </row>
    <row r="409" spans="1:4" ht="15.6" hidden="1" outlineLevel="1" x14ac:dyDescent="0.25">
      <c r="A409" s="32" t="s">
        <v>2834</v>
      </c>
      <c r="B409" s="33" t="s">
        <v>15</v>
      </c>
      <c r="C409" s="32">
        <v>5.74</v>
      </c>
      <c r="D409" s="103"/>
    </row>
    <row r="410" spans="1:4" ht="15.6" hidden="1" outlineLevel="1" x14ac:dyDescent="0.25">
      <c r="A410" s="32" t="s">
        <v>2834</v>
      </c>
      <c r="B410" s="33" t="s">
        <v>14</v>
      </c>
      <c r="C410" s="34">
        <v>5.7</v>
      </c>
      <c r="D410" s="103"/>
    </row>
    <row r="411" spans="1:4" ht="15.6" hidden="1" outlineLevel="1" x14ac:dyDescent="0.25">
      <c r="A411" s="32" t="s">
        <v>2834</v>
      </c>
      <c r="B411" s="33" t="s">
        <v>137</v>
      </c>
      <c r="C411" s="32">
        <v>5.76</v>
      </c>
      <c r="D411" s="103"/>
    </row>
    <row r="412" spans="1:4" ht="15.6" hidden="1" outlineLevel="1" x14ac:dyDescent="0.25">
      <c r="A412" s="32" t="s">
        <v>2834</v>
      </c>
      <c r="B412" s="33" t="s">
        <v>138</v>
      </c>
      <c r="C412" s="32">
        <v>5.89</v>
      </c>
      <c r="D412" s="102" t="s">
        <v>2924</v>
      </c>
    </row>
    <row r="413" spans="1:4" ht="15.6" hidden="1" outlineLevel="1" x14ac:dyDescent="0.25">
      <c r="A413" s="32" t="s">
        <v>2834</v>
      </c>
      <c r="B413" s="33" t="s">
        <v>1571</v>
      </c>
      <c r="C413" s="32">
        <v>5.109</v>
      </c>
      <c r="D413" s="103"/>
    </row>
    <row r="414" spans="1:4" ht="15.6" hidden="1" outlineLevel="1" x14ac:dyDescent="0.25">
      <c r="A414" s="32" t="s">
        <v>2834</v>
      </c>
      <c r="B414" s="33" t="s">
        <v>1572</v>
      </c>
      <c r="C414" s="32">
        <v>5.1109999999999998</v>
      </c>
      <c r="D414" s="103"/>
    </row>
    <row r="415" spans="1:4" ht="15.6" hidden="1" outlineLevel="1" x14ac:dyDescent="0.25">
      <c r="A415" s="32" t="s">
        <v>2834</v>
      </c>
      <c r="B415" s="33" t="s">
        <v>1574</v>
      </c>
      <c r="C415" s="32">
        <v>5.1120000000000001</v>
      </c>
      <c r="D415" s="103"/>
    </row>
    <row r="416" spans="1:4" ht="15.6" hidden="1" outlineLevel="1" x14ac:dyDescent="0.25">
      <c r="A416" s="32" t="s">
        <v>2834</v>
      </c>
      <c r="B416" s="33" t="s">
        <v>2930</v>
      </c>
      <c r="C416" s="32">
        <v>5.1130000000000004</v>
      </c>
      <c r="D416" s="103"/>
    </row>
    <row r="417" spans="1:4" ht="15.6" hidden="1" outlineLevel="1" x14ac:dyDescent="0.25">
      <c r="A417" s="32" t="s">
        <v>2834</v>
      </c>
      <c r="B417" s="33" t="s">
        <v>17</v>
      </c>
      <c r="C417" s="32">
        <v>5.58</v>
      </c>
      <c r="D417" s="103"/>
    </row>
    <row r="418" spans="1:4" ht="15.6" hidden="1" outlineLevel="1" x14ac:dyDescent="0.25">
      <c r="A418" s="32" t="s">
        <v>2834</v>
      </c>
      <c r="B418" s="33" t="s">
        <v>18</v>
      </c>
      <c r="C418" s="32">
        <v>5.54</v>
      </c>
      <c r="D418" s="103"/>
    </row>
    <row r="419" spans="1:4" ht="15.6" hidden="1" outlineLevel="1" x14ac:dyDescent="0.25">
      <c r="A419" s="32" t="s">
        <v>2834</v>
      </c>
      <c r="B419" s="33" t="s">
        <v>19</v>
      </c>
      <c r="C419" s="32">
        <v>5.55</v>
      </c>
      <c r="D419" s="103"/>
    </row>
    <row r="420" spans="1:4" ht="15.6" hidden="1" outlineLevel="1" x14ac:dyDescent="0.25">
      <c r="A420" s="32" t="s">
        <v>2834</v>
      </c>
      <c r="B420" s="33" t="s">
        <v>20</v>
      </c>
      <c r="C420" s="32">
        <v>5.63</v>
      </c>
      <c r="D420" s="103"/>
    </row>
    <row r="421" spans="1:4" ht="15.6" hidden="1" outlineLevel="1" x14ac:dyDescent="0.25">
      <c r="A421" s="32" t="s">
        <v>2834</v>
      </c>
      <c r="B421" s="33" t="s">
        <v>21</v>
      </c>
      <c r="C421" s="32">
        <v>5.65</v>
      </c>
      <c r="D421" s="103"/>
    </row>
    <row r="422" spans="1:4" ht="15.6" hidden="1" outlineLevel="1" x14ac:dyDescent="0.25">
      <c r="A422" s="32" t="s">
        <v>2834</v>
      </c>
      <c r="B422" s="33" t="s">
        <v>139</v>
      </c>
      <c r="C422" s="32">
        <v>5.66</v>
      </c>
      <c r="D422" s="103"/>
    </row>
    <row r="423" spans="1:4" ht="15.6" hidden="1" outlineLevel="1" x14ac:dyDescent="0.25">
      <c r="A423" s="32" t="s">
        <v>2834</v>
      </c>
      <c r="B423" s="33" t="s">
        <v>22</v>
      </c>
      <c r="C423" s="32">
        <v>5.68</v>
      </c>
      <c r="D423" s="103"/>
    </row>
    <row r="424" spans="1:4" ht="15.6" hidden="1" outlineLevel="1" x14ac:dyDescent="0.25">
      <c r="A424" s="32" t="s">
        <v>2834</v>
      </c>
      <c r="B424" s="33" t="s">
        <v>24</v>
      </c>
      <c r="C424" s="32">
        <v>5.47</v>
      </c>
      <c r="D424" s="103"/>
    </row>
    <row r="425" spans="1:4" ht="15.6" hidden="1" outlineLevel="1" x14ac:dyDescent="0.25">
      <c r="A425" s="32" t="s">
        <v>2834</v>
      </c>
      <c r="B425" s="33" t="s">
        <v>25</v>
      </c>
      <c r="C425" s="32">
        <v>5.48</v>
      </c>
      <c r="D425" s="103"/>
    </row>
    <row r="426" spans="1:4" ht="15.6" x14ac:dyDescent="0.25">
      <c r="A426" s="37" t="s">
        <v>2834</v>
      </c>
      <c r="B426" s="33"/>
      <c r="C426" s="32"/>
      <c r="D426" s="103"/>
    </row>
    <row r="427" spans="1:4" ht="15.6" outlineLevel="1" x14ac:dyDescent="0.25">
      <c r="A427" s="32" t="s">
        <v>2931</v>
      </c>
      <c r="B427" s="33" t="s">
        <v>0</v>
      </c>
      <c r="C427" s="32">
        <v>5.0999999999999996</v>
      </c>
      <c r="D427" s="103"/>
    </row>
    <row r="428" spans="1:4" ht="15.6" outlineLevel="1" x14ac:dyDescent="0.25">
      <c r="A428" s="32" t="s">
        <v>2931</v>
      </c>
      <c r="B428" s="33" t="s">
        <v>1</v>
      </c>
      <c r="C428" s="32">
        <v>5.2</v>
      </c>
      <c r="D428" s="103"/>
    </row>
    <row r="429" spans="1:4" ht="15.6" outlineLevel="1" x14ac:dyDescent="0.25">
      <c r="A429" s="32" t="s">
        <v>2931</v>
      </c>
      <c r="B429" s="33" t="s">
        <v>2</v>
      </c>
      <c r="C429" s="32">
        <v>5.3</v>
      </c>
      <c r="D429" s="103"/>
    </row>
    <row r="430" spans="1:4" ht="15.6" outlineLevel="1" x14ac:dyDescent="0.25">
      <c r="A430" s="32" t="s">
        <v>2931</v>
      </c>
      <c r="B430" s="33" t="s">
        <v>130</v>
      </c>
      <c r="C430" s="32">
        <v>5.6</v>
      </c>
      <c r="D430" s="103"/>
    </row>
    <row r="431" spans="1:4" ht="15.6" outlineLevel="1" x14ac:dyDescent="0.25">
      <c r="A431" s="32" t="s">
        <v>2931</v>
      </c>
      <c r="B431" s="33" t="s">
        <v>2925</v>
      </c>
      <c r="C431" s="34">
        <v>5.0999999999999996</v>
      </c>
      <c r="D431" s="103"/>
    </row>
    <row r="432" spans="1:4" ht="15.6" outlineLevel="1" x14ac:dyDescent="0.25">
      <c r="A432" s="32" t="s">
        <v>2931</v>
      </c>
      <c r="B432" s="33" t="s">
        <v>1510</v>
      </c>
      <c r="C432" s="32">
        <v>5.14</v>
      </c>
      <c r="D432" s="103"/>
    </row>
    <row r="433" spans="1:4" ht="15.6" outlineLevel="1" x14ac:dyDescent="0.25">
      <c r="A433" s="32" t="s">
        <v>2931</v>
      </c>
      <c r="B433" s="33" t="s">
        <v>4</v>
      </c>
      <c r="C433" s="32">
        <v>5.19</v>
      </c>
      <c r="D433" s="103"/>
    </row>
    <row r="434" spans="1:4" ht="15.6" outlineLevel="1" x14ac:dyDescent="0.25">
      <c r="A434" s="32" t="s">
        <v>2931</v>
      </c>
      <c r="B434" s="33" t="s">
        <v>132</v>
      </c>
      <c r="C434" s="32">
        <v>5.24</v>
      </c>
      <c r="D434" s="103"/>
    </row>
    <row r="435" spans="1:4" ht="15.6" outlineLevel="1" x14ac:dyDescent="0.25">
      <c r="A435" s="32" t="s">
        <v>2931</v>
      </c>
      <c r="B435" s="33" t="s">
        <v>5</v>
      </c>
      <c r="C435" s="32">
        <v>5.26</v>
      </c>
      <c r="D435" s="103"/>
    </row>
    <row r="436" spans="1:4" ht="15.6" outlineLevel="1" x14ac:dyDescent="0.25">
      <c r="A436" s="32" t="s">
        <v>2931</v>
      </c>
      <c r="B436" s="33" t="s">
        <v>6</v>
      </c>
      <c r="C436" s="32">
        <v>5.27</v>
      </c>
      <c r="D436" s="103"/>
    </row>
    <row r="437" spans="1:4" ht="15.6" outlineLevel="1" x14ac:dyDescent="0.25">
      <c r="A437" s="32" t="s">
        <v>2931</v>
      </c>
      <c r="B437" s="33" t="s">
        <v>7</v>
      </c>
      <c r="C437" s="32">
        <v>5.28</v>
      </c>
      <c r="D437" s="103"/>
    </row>
    <row r="438" spans="1:4" ht="15.6" outlineLevel="1" x14ac:dyDescent="0.25">
      <c r="A438" s="32" t="s">
        <v>2931</v>
      </c>
      <c r="B438" s="33" t="s">
        <v>140</v>
      </c>
      <c r="C438" s="32">
        <v>5.29</v>
      </c>
      <c r="D438" s="103"/>
    </row>
    <row r="439" spans="1:4" ht="15.6" outlineLevel="1" x14ac:dyDescent="0.25">
      <c r="A439" s="32" t="s">
        <v>2931</v>
      </c>
      <c r="B439" s="33" t="s">
        <v>133</v>
      </c>
      <c r="C439" s="32">
        <v>5.31</v>
      </c>
      <c r="D439" s="103"/>
    </row>
    <row r="440" spans="1:4" ht="15.6" outlineLevel="1" x14ac:dyDescent="0.25">
      <c r="A440" s="32" t="s">
        <v>2931</v>
      </c>
      <c r="B440" s="33" t="s">
        <v>134</v>
      </c>
      <c r="C440" s="32">
        <v>5.36</v>
      </c>
      <c r="D440" s="103"/>
    </row>
    <row r="441" spans="1:4" ht="15.6" outlineLevel="1" x14ac:dyDescent="0.25">
      <c r="A441" s="32" t="s">
        <v>2931</v>
      </c>
      <c r="B441" s="33" t="s">
        <v>1565</v>
      </c>
      <c r="C441" s="32">
        <v>5.37</v>
      </c>
      <c r="D441" s="103"/>
    </row>
    <row r="442" spans="1:4" ht="15.6" outlineLevel="1" x14ac:dyDescent="0.25">
      <c r="A442" s="32" t="s">
        <v>2931</v>
      </c>
      <c r="B442" s="33" t="s">
        <v>11</v>
      </c>
      <c r="C442" s="32">
        <v>5.53</v>
      </c>
      <c r="D442" s="103"/>
    </row>
    <row r="443" spans="1:4" ht="15.6" outlineLevel="1" x14ac:dyDescent="0.25">
      <c r="A443" s="32" t="s">
        <v>2931</v>
      </c>
      <c r="B443" s="33" t="s">
        <v>1571</v>
      </c>
      <c r="C443" s="32">
        <v>5.109</v>
      </c>
      <c r="D443" s="103"/>
    </row>
    <row r="444" spans="1:4" ht="15.6" outlineLevel="1" x14ac:dyDescent="0.25">
      <c r="A444" s="32" t="s">
        <v>2931</v>
      </c>
      <c r="B444" s="33" t="s">
        <v>1572</v>
      </c>
      <c r="C444" s="32">
        <v>5.1109999999999998</v>
      </c>
      <c r="D444" s="103"/>
    </row>
    <row r="445" spans="1:4" ht="15.6" outlineLevel="1" x14ac:dyDescent="0.25">
      <c r="A445" s="32" t="s">
        <v>2931</v>
      </c>
      <c r="B445" s="33" t="s">
        <v>1574</v>
      </c>
      <c r="C445" s="32">
        <v>5.1120000000000001</v>
      </c>
      <c r="D445" s="103"/>
    </row>
    <row r="446" spans="1:4" ht="15.6" outlineLevel="1" x14ac:dyDescent="0.25">
      <c r="A446" s="32" t="s">
        <v>2931</v>
      </c>
      <c r="B446" s="33" t="s">
        <v>2930</v>
      </c>
      <c r="C446" s="32">
        <v>5.1130000000000004</v>
      </c>
      <c r="D446" s="103"/>
    </row>
    <row r="447" spans="1:4" ht="15.6" outlineLevel="1" x14ac:dyDescent="0.25">
      <c r="A447" s="32" t="s">
        <v>2931</v>
      </c>
      <c r="B447" s="33" t="s">
        <v>17</v>
      </c>
      <c r="C447" s="32">
        <v>5.58</v>
      </c>
      <c r="D447" s="103"/>
    </row>
    <row r="448" spans="1:4" ht="15.6" outlineLevel="1" x14ac:dyDescent="0.25">
      <c r="A448" s="32" t="s">
        <v>2931</v>
      </c>
      <c r="B448" s="33" t="s">
        <v>18</v>
      </c>
      <c r="C448" s="32">
        <v>5.54</v>
      </c>
      <c r="D448" s="103"/>
    </row>
    <row r="449" spans="1:4" ht="15.6" outlineLevel="1" x14ac:dyDescent="0.25">
      <c r="A449" s="32" t="s">
        <v>2931</v>
      </c>
      <c r="B449" s="33" t="s">
        <v>19</v>
      </c>
      <c r="C449" s="32">
        <v>5.55</v>
      </c>
      <c r="D449" s="103"/>
    </row>
    <row r="450" spans="1:4" ht="15.6" outlineLevel="1" x14ac:dyDescent="0.25">
      <c r="A450" s="32" t="s">
        <v>2931</v>
      </c>
      <c r="B450" s="33" t="s">
        <v>20</v>
      </c>
      <c r="C450" s="32">
        <v>5.63</v>
      </c>
      <c r="D450" s="103"/>
    </row>
    <row r="451" spans="1:4" ht="15.6" outlineLevel="1" x14ac:dyDescent="0.25">
      <c r="A451" s="32" t="s">
        <v>2931</v>
      </c>
      <c r="B451" s="33" t="s">
        <v>24</v>
      </c>
      <c r="C451" s="32">
        <v>5.47</v>
      </c>
      <c r="D451" s="103"/>
    </row>
    <row r="452" spans="1:4" ht="15.6" outlineLevel="1" x14ac:dyDescent="0.25">
      <c r="A452" s="32" t="s">
        <v>2931</v>
      </c>
      <c r="B452" s="33" t="s">
        <v>25</v>
      </c>
      <c r="C452" s="32">
        <v>5.48</v>
      </c>
      <c r="D452" s="103"/>
    </row>
    <row r="453" spans="1:4" ht="15.6" x14ac:dyDescent="0.25">
      <c r="A453" s="37" t="s">
        <v>2931</v>
      </c>
      <c r="B453" s="33"/>
      <c r="C453" s="32"/>
      <c r="D453" s="103"/>
    </row>
    <row r="454" spans="1:4" ht="15.6" outlineLevel="1" x14ac:dyDescent="0.25">
      <c r="A454" s="32" t="s">
        <v>2640</v>
      </c>
      <c r="B454" s="33" t="s">
        <v>0</v>
      </c>
      <c r="C454" s="32">
        <v>5.0999999999999996</v>
      </c>
      <c r="D454" s="103"/>
    </row>
    <row r="455" spans="1:4" ht="15.6" outlineLevel="1" x14ac:dyDescent="0.25">
      <c r="A455" s="32" t="s">
        <v>2640</v>
      </c>
      <c r="B455" s="33" t="s">
        <v>1</v>
      </c>
      <c r="C455" s="32">
        <v>5.2</v>
      </c>
      <c r="D455" s="103"/>
    </row>
    <row r="456" spans="1:4" ht="15.6" outlineLevel="1" x14ac:dyDescent="0.25">
      <c r="A456" s="32" t="s">
        <v>2640</v>
      </c>
      <c r="B456" s="33" t="s">
        <v>1747</v>
      </c>
      <c r="C456" s="32">
        <v>5.5</v>
      </c>
      <c r="D456" s="103"/>
    </row>
    <row r="457" spans="1:4" ht="15.6" outlineLevel="1" x14ac:dyDescent="0.25">
      <c r="A457" s="32" t="s">
        <v>2640</v>
      </c>
      <c r="B457" s="33" t="s">
        <v>1748</v>
      </c>
      <c r="C457" s="32">
        <v>5.8</v>
      </c>
      <c r="D457" s="102" t="s">
        <v>2924</v>
      </c>
    </row>
    <row r="458" spans="1:4" ht="15.6" outlineLevel="1" x14ac:dyDescent="0.25">
      <c r="A458" s="32" t="s">
        <v>2640</v>
      </c>
      <c r="B458" s="33" t="s">
        <v>1749</v>
      </c>
      <c r="C458" s="32">
        <v>5.12</v>
      </c>
      <c r="D458" s="102" t="s">
        <v>2924</v>
      </c>
    </row>
    <row r="459" spans="1:4" ht="15.6" outlineLevel="1" x14ac:dyDescent="0.25">
      <c r="A459" s="32" t="s">
        <v>2640</v>
      </c>
      <c r="B459" s="33" t="s">
        <v>1750</v>
      </c>
      <c r="C459" s="32">
        <v>5.15</v>
      </c>
      <c r="D459" s="103"/>
    </row>
    <row r="460" spans="1:4" ht="15.6" outlineLevel="1" x14ac:dyDescent="0.25">
      <c r="A460" s="32" t="s">
        <v>2640</v>
      </c>
      <c r="B460" s="33" t="s">
        <v>1751</v>
      </c>
      <c r="C460" s="34">
        <v>5.2</v>
      </c>
      <c r="D460" s="102"/>
    </row>
    <row r="461" spans="1:4" ht="15.6" outlineLevel="1" x14ac:dyDescent="0.25">
      <c r="A461" s="32" t="s">
        <v>2640</v>
      </c>
      <c r="B461" s="33" t="s">
        <v>1752</v>
      </c>
      <c r="C461" s="32">
        <v>5.25</v>
      </c>
      <c r="D461" s="103"/>
    </row>
    <row r="462" spans="1:4" ht="15.6" outlineLevel="1" x14ac:dyDescent="0.25">
      <c r="A462" s="32" t="s">
        <v>2640</v>
      </c>
      <c r="B462" s="33" t="s">
        <v>5</v>
      </c>
      <c r="C462" s="32">
        <v>5.26</v>
      </c>
      <c r="D462" s="103"/>
    </row>
    <row r="463" spans="1:4" ht="15.6" outlineLevel="1" x14ac:dyDescent="0.25">
      <c r="A463" s="32" t="s">
        <v>2640</v>
      </c>
      <c r="B463" s="33" t="s">
        <v>1753</v>
      </c>
      <c r="C463" s="32">
        <v>5.1139999999999999</v>
      </c>
      <c r="D463" s="102" t="s">
        <v>2924</v>
      </c>
    </row>
    <row r="464" spans="1:4" ht="15.6" outlineLevel="1" x14ac:dyDescent="0.25">
      <c r="A464" s="32" t="s">
        <v>2640</v>
      </c>
      <c r="B464" s="33" t="s">
        <v>6</v>
      </c>
      <c r="C464" s="32">
        <v>5.27</v>
      </c>
      <c r="D464" s="103"/>
    </row>
    <row r="465" spans="1:4" ht="15.6" outlineLevel="1" x14ac:dyDescent="0.25">
      <c r="A465" s="32" t="s">
        <v>2640</v>
      </c>
      <c r="B465" s="33" t="s">
        <v>1754</v>
      </c>
      <c r="C465" s="32">
        <v>5.1150000000000002</v>
      </c>
      <c r="D465" s="102" t="s">
        <v>2924</v>
      </c>
    </row>
    <row r="466" spans="1:4" ht="15.6" outlineLevel="1" x14ac:dyDescent="0.25">
      <c r="A466" s="32" t="s">
        <v>2640</v>
      </c>
      <c r="B466" s="33" t="s">
        <v>1755</v>
      </c>
      <c r="C466" s="32">
        <v>5.1159999999999997</v>
      </c>
      <c r="D466" s="102" t="s">
        <v>2924</v>
      </c>
    </row>
    <row r="467" spans="1:4" ht="15.6" outlineLevel="1" x14ac:dyDescent="0.25">
      <c r="A467" s="32" t="s">
        <v>2640</v>
      </c>
      <c r="B467" s="33" t="s">
        <v>7</v>
      </c>
      <c r="C467" s="32">
        <v>5.28</v>
      </c>
      <c r="D467" s="103"/>
    </row>
    <row r="468" spans="1:4" ht="15.6" outlineLevel="1" x14ac:dyDescent="0.25">
      <c r="A468" s="32" t="s">
        <v>2640</v>
      </c>
      <c r="B468" s="33" t="s">
        <v>134</v>
      </c>
      <c r="C468" s="32">
        <v>5.36</v>
      </c>
      <c r="D468" s="103"/>
    </row>
    <row r="469" spans="1:4" ht="15.6" outlineLevel="1" x14ac:dyDescent="0.25">
      <c r="A469" s="32" t="s">
        <v>2640</v>
      </c>
      <c r="B469" s="33" t="s">
        <v>1565</v>
      </c>
      <c r="C469" s="32">
        <v>5.37</v>
      </c>
      <c r="D469" s="103"/>
    </row>
    <row r="470" spans="1:4" ht="15.6" outlineLevel="1" x14ac:dyDescent="0.25">
      <c r="A470" s="32" t="s">
        <v>2640</v>
      </c>
      <c r="B470" s="33" t="s">
        <v>11</v>
      </c>
      <c r="C470" s="32">
        <v>5.53</v>
      </c>
      <c r="D470" s="103"/>
    </row>
    <row r="471" spans="1:4" ht="15.6" outlineLevel="1" x14ac:dyDescent="0.25">
      <c r="A471" s="32" t="s">
        <v>2640</v>
      </c>
      <c r="B471" s="33" t="s">
        <v>1571</v>
      </c>
      <c r="C471" s="32">
        <v>5.109</v>
      </c>
      <c r="D471" s="103"/>
    </row>
    <row r="472" spans="1:4" ht="15.6" outlineLevel="1" x14ac:dyDescent="0.25">
      <c r="A472" s="32" t="s">
        <v>2640</v>
      </c>
      <c r="B472" s="33" t="s">
        <v>1572</v>
      </c>
      <c r="C472" s="32">
        <v>5.1109999999999998</v>
      </c>
      <c r="D472" s="103"/>
    </row>
    <row r="473" spans="1:4" ht="15.6" outlineLevel="1" x14ac:dyDescent="0.25">
      <c r="A473" s="32" t="s">
        <v>2640</v>
      </c>
      <c r="B473" s="33" t="s">
        <v>1574</v>
      </c>
      <c r="C473" s="32">
        <v>5.1120000000000001</v>
      </c>
      <c r="D473" s="103"/>
    </row>
    <row r="474" spans="1:4" ht="15.6" outlineLevel="1" x14ac:dyDescent="0.25">
      <c r="A474" s="32" t="s">
        <v>2640</v>
      </c>
      <c r="B474" s="33" t="s">
        <v>18</v>
      </c>
      <c r="C474" s="32">
        <v>5.54</v>
      </c>
      <c r="D474" s="103"/>
    </row>
    <row r="475" spans="1:4" ht="15.6" outlineLevel="1" x14ac:dyDescent="0.25">
      <c r="A475" s="32" t="s">
        <v>2640</v>
      </c>
      <c r="B475" s="33" t="s">
        <v>1756</v>
      </c>
      <c r="C475" s="32">
        <v>5.61</v>
      </c>
      <c r="D475" s="103"/>
    </row>
    <row r="476" spans="1:4" ht="15.6" outlineLevel="1" x14ac:dyDescent="0.25">
      <c r="A476" s="32" t="s">
        <v>2640</v>
      </c>
      <c r="B476" s="33" t="s">
        <v>20</v>
      </c>
      <c r="C476" s="32">
        <v>5.63</v>
      </c>
      <c r="D476" s="103"/>
    </row>
    <row r="477" spans="1:4" ht="15.6" outlineLevel="1" x14ac:dyDescent="0.25">
      <c r="A477" s="32" t="s">
        <v>2640</v>
      </c>
      <c r="B477" s="33" t="s">
        <v>1757</v>
      </c>
      <c r="C477" s="32">
        <v>5.46</v>
      </c>
      <c r="D477" s="103"/>
    </row>
    <row r="478" spans="1:4" ht="15.6" outlineLevel="1" x14ac:dyDescent="0.25">
      <c r="A478" s="32" t="s">
        <v>2640</v>
      </c>
      <c r="B478" s="33" t="s">
        <v>24</v>
      </c>
      <c r="C478" s="32">
        <v>5.47</v>
      </c>
      <c r="D478" s="103"/>
    </row>
    <row r="479" spans="1:4" ht="15.6" outlineLevel="1" x14ac:dyDescent="0.25">
      <c r="A479" s="32" t="s">
        <v>2640</v>
      </c>
      <c r="B479" s="33" t="s">
        <v>25</v>
      </c>
      <c r="C479" s="32">
        <v>5.48</v>
      </c>
      <c r="D479" s="103"/>
    </row>
    <row r="480" spans="1:4" ht="15.6" x14ac:dyDescent="0.25">
      <c r="A480" s="37" t="s">
        <v>2640</v>
      </c>
      <c r="B480" s="33"/>
      <c r="C480" s="32"/>
      <c r="D480" s="103"/>
    </row>
    <row r="481" spans="1:4" ht="15.6" hidden="1" outlineLevel="1" x14ac:dyDescent="0.25">
      <c r="A481" s="32" t="s">
        <v>2932</v>
      </c>
      <c r="B481" s="33" t="s">
        <v>0</v>
      </c>
      <c r="C481" s="32">
        <v>5.0999999999999996</v>
      </c>
      <c r="D481" s="103"/>
    </row>
    <row r="482" spans="1:4" ht="15.6" hidden="1" outlineLevel="1" x14ac:dyDescent="0.25">
      <c r="A482" s="32" t="s">
        <v>2932</v>
      </c>
      <c r="B482" s="33" t="s">
        <v>1</v>
      </c>
      <c r="C482" s="32">
        <v>5.2</v>
      </c>
      <c r="D482" s="103"/>
    </row>
    <row r="483" spans="1:4" ht="15.6" hidden="1" outlineLevel="1" x14ac:dyDescent="0.25">
      <c r="A483" s="32" t="s">
        <v>2932</v>
      </c>
      <c r="B483" s="33" t="s">
        <v>2</v>
      </c>
      <c r="C483" s="32">
        <v>5.3</v>
      </c>
      <c r="D483" s="103"/>
    </row>
    <row r="484" spans="1:4" ht="15.6" hidden="1" outlineLevel="1" x14ac:dyDescent="0.25">
      <c r="A484" s="32" t="s">
        <v>2932</v>
      </c>
      <c r="B484" s="33" t="s">
        <v>130</v>
      </c>
      <c r="C484" s="32">
        <v>5.6</v>
      </c>
      <c r="D484" s="103"/>
    </row>
    <row r="485" spans="1:4" ht="15.6" hidden="1" outlineLevel="1" x14ac:dyDescent="0.25">
      <c r="A485" s="32" t="s">
        <v>2932</v>
      </c>
      <c r="B485" s="33" t="s">
        <v>2925</v>
      </c>
      <c r="C485" s="34">
        <v>5.0999999999999996</v>
      </c>
      <c r="D485" s="103"/>
    </row>
    <row r="486" spans="1:4" ht="15.6" hidden="1" outlineLevel="1" x14ac:dyDescent="0.25">
      <c r="A486" s="32" t="s">
        <v>2932</v>
      </c>
      <c r="B486" s="33" t="s">
        <v>1510</v>
      </c>
      <c r="C486" s="32">
        <v>5.14</v>
      </c>
      <c r="D486" s="103"/>
    </row>
    <row r="487" spans="1:4" ht="15.6" hidden="1" outlineLevel="1" x14ac:dyDescent="0.25">
      <c r="A487" s="32" t="s">
        <v>2932</v>
      </c>
      <c r="B487" s="33" t="s">
        <v>4</v>
      </c>
      <c r="C487" s="32">
        <v>5.19</v>
      </c>
      <c r="D487" s="103"/>
    </row>
    <row r="488" spans="1:4" ht="15.6" hidden="1" outlineLevel="1" x14ac:dyDescent="0.25">
      <c r="A488" s="32" t="s">
        <v>2932</v>
      </c>
      <c r="B488" s="33" t="s">
        <v>132</v>
      </c>
      <c r="C488" s="32">
        <v>5.24</v>
      </c>
      <c r="D488" s="103"/>
    </row>
    <row r="489" spans="1:4" ht="15.6" hidden="1" outlineLevel="1" x14ac:dyDescent="0.25">
      <c r="A489" s="32" t="s">
        <v>2932</v>
      </c>
      <c r="B489" s="33" t="s">
        <v>6</v>
      </c>
      <c r="C489" s="32">
        <v>5.27</v>
      </c>
      <c r="D489" s="103"/>
    </row>
    <row r="490" spans="1:4" ht="15.6" hidden="1" outlineLevel="1" x14ac:dyDescent="0.25">
      <c r="A490" s="32" t="s">
        <v>2932</v>
      </c>
      <c r="B490" s="33" t="s">
        <v>7</v>
      </c>
      <c r="C490" s="32">
        <v>5.28</v>
      </c>
      <c r="D490" s="103"/>
    </row>
    <row r="491" spans="1:4" ht="15.6" hidden="1" outlineLevel="1" x14ac:dyDescent="0.25">
      <c r="A491" s="32" t="s">
        <v>2932</v>
      </c>
      <c r="B491" s="33" t="s">
        <v>140</v>
      </c>
      <c r="C491" s="32">
        <v>5.29</v>
      </c>
      <c r="D491" s="103"/>
    </row>
    <row r="492" spans="1:4" ht="15.6" hidden="1" outlineLevel="1" x14ac:dyDescent="0.25">
      <c r="A492" s="32" t="s">
        <v>2932</v>
      </c>
      <c r="B492" s="33" t="s">
        <v>1532</v>
      </c>
      <c r="C492" s="32">
        <v>5.34</v>
      </c>
      <c r="D492" s="103"/>
    </row>
    <row r="493" spans="1:4" ht="15.6" hidden="1" outlineLevel="1" x14ac:dyDescent="0.25">
      <c r="A493" s="32" t="s">
        <v>2932</v>
      </c>
      <c r="B493" s="33" t="s">
        <v>133</v>
      </c>
      <c r="C493" s="32">
        <v>5.31</v>
      </c>
      <c r="D493" s="103"/>
    </row>
    <row r="494" spans="1:4" ht="15.6" hidden="1" outlineLevel="1" x14ac:dyDescent="0.25">
      <c r="A494" s="32" t="s">
        <v>2932</v>
      </c>
      <c r="B494" s="33" t="s">
        <v>1533</v>
      </c>
      <c r="C494" s="32">
        <v>5.101</v>
      </c>
      <c r="D494" s="103"/>
    </row>
    <row r="495" spans="1:4" ht="15.6" hidden="1" outlineLevel="1" x14ac:dyDescent="0.25">
      <c r="A495" s="32" t="s">
        <v>2932</v>
      </c>
      <c r="B495" s="33" t="s">
        <v>134</v>
      </c>
      <c r="C495" s="32">
        <v>5.36</v>
      </c>
      <c r="D495" s="103"/>
    </row>
    <row r="496" spans="1:4" ht="15.6" hidden="1" outlineLevel="1" x14ac:dyDescent="0.25">
      <c r="A496" s="32" t="s">
        <v>2932</v>
      </c>
      <c r="B496" s="33" t="s">
        <v>1565</v>
      </c>
      <c r="C496" s="32">
        <v>5.37</v>
      </c>
      <c r="D496" s="103"/>
    </row>
    <row r="497" spans="1:4" ht="15.6" hidden="1" outlineLevel="1" x14ac:dyDescent="0.25">
      <c r="A497" s="32" t="s">
        <v>2932</v>
      </c>
      <c r="B497" s="33" t="s">
        <v>11</v>
      </c>
      <c r="C497" s="32">
        <v>5.53</v>
      </c>
      <c r="D497" s="103"/>
    </row>
    <row r="498" spans="1:4" ht="15.6" hidden="1" outlineLevel="1" x14ac:dyDescent="0.25">
      <c r="A498" s="32" t="s">
        <v>2932</v>
      </c>
      <c r="B498" s="33" t="s">
        <v>1571</v>
      </c>
      <c r="C498" s="32">
        <v>5.109</v>
      </c>
      <c r="D498" s="103"/>
    </row>
    <row r="499" spans="1:4" ht="15.6" hidden="1" outlineLevel="1" x14ac:dyDescent="0.25">
      <c r="A499" s="32" t="s">
        <v>2932</v>
      </c>
      <c r="B499" s="33" t="s">
        <v>1572</v>
      </c>
      <c r="C499" s="32">
        <v>5.1109999999999998</v>
      </c>
      <c r="D499" s="103"/>
    </row>
    <row r="500" spans="1:4" ht="15.6" hidden="1" outlineLevel="1" x14ac:dyDescent="0.25">
      <c r="A500" s="32" t="s">
        <v>2932</v>
      </c>
      <c r="B500" s="33" t="s">
        <v>1574</v>
      </c>
      <c r="C500" s="32">
        <v>5.1120000000000001</v>
      </c>
      <c r="D500" s="103"/>
    </row>
    <row r="501" spans="1:4" ht="15.6" hidden="1" outlineLevel="1" x14ac:dyDescent="0.25">
      <c r="A501" s="32" t="s">
        <v>2932</v>
      </c>
      <c r="B501" s="33" t="s">
        <v>1534</v>
      </c>
      <c r="C501" s="32">
        <v>5.1020000000000003</v>
      </c>
      <c r="D501" s="103"/>
    </row>
    <row r="502" spans="1:4" ht="15.6" hidden="1" outlineLevel="1" x14ac:dyDescent="0.25">
      <c r="A502" s="32" t="s">
        <v>2932</v>
      </c>
      <c r="B502" s="33" t="s">
        <v>1535</v>
      </c>
      <c r="C502" s="35">
        <v>5.0999999999999996</v>
      </c>
      <c r="D502" s="103"/>
    </row>
    <row r="503" spans="1:4" ht="15.6" hidden="1" outlineLevel="1" x14ac:dyDescent="0.25">
      <c r="A503" s="32" t="s">
        <v>2932</v>
      </c>
      <c r="B503" s="33" t="s">
        <v>17</v>
      </c>
      <c r="C503" s="32">
        <v>5.58</v>
      </c>
      <c r="D503" s="103"/>
    </row>
    <row r="504" spans="1:4" ht="15.6" hidden="1" outlineLevel="1" x14ac:dyDescent="0.25">
      <c r="A504" s="32" t="s">
        <v>2932</v>
      </c>
      <c r="B504" s="33" t="s">
        <v>19</v>
      </c>
      <c r="C504" s="32">
        <v>5.55</v>
      </c>
      <c r="D504" s="103"/>
    </row>
    <row r="505" spans="1:4" ht="15.6" hidden="1" outlineLevel="1" x14ac:dyDescent="0.25">
      <c r="A505" s="32" t="s">
        <v>2932</v>
      </c>
      <c r="B505" s="33" t="s">
        <v>18</v>
      </c>
      <c r="C505" s="32">
        <v>5.54</v>
      </c>
      <c r="D505" s="103"/>
    </row>
    <row r="506" spans="1:4" ht="15.6" hidden="1" outlineLevel="1" x14ac:dyDescent="0.25">
      <c r="A506" s="32" t="s">
        <v>2932</v>
      </c>
      <c r="B506" s="33" t="s">
        <v>20</v>
      </c>
      <c r="C506" s="32">
        <v>5.63</v>
      </c>
      <c r="D506" s="103"/>
    </row>
    <row r="507" spans="1:4" ht="15.6" hidden="1" outlineLevel="1" x14ac:dyDescent="0.25">
      <c r="A507" s="32" t="s">
        <v>2932</v>
      </c>
      <c r="B507" s="33" t="s">
        <v>24</v>
      </c>
      <c r="C507" s="32">
        <v>5.47</v>
      </c>
      <c r="D507" s="103"/>
    </row>
    <row r="508" spans="1:4" ht="15.6" hidden="1" outlineLevel="1" x14ac:dyDescent="0.25">
      <c r="A508" s="32" t="s">
        <v>2932</v>
      </c>
      <c r="B508" s="33" t="s">
        <v>25</v>
      </c>
      <c r="C508" s="32">
        <v>5.48</v>
      </c>
      <c r="D508" s="103"/>
    </row>
    <row r="509" spans="1:4" ht="15.6" x14ac:dyDescent="0.25">
      <c r="A509" s="37" t="s">
        <v>2932</v>
      </c>
      <c r="B509" s="33"/>
      <c r="C509" s="32"/>
      <c r="D509" s="103"/>
    </row>
    <row r="510" spans="1:4" ht="15.6" hidden="1" outlineLevel="1" x14ac:dyDescent="0.25">
      <c r="A510" s="32" t="s">
        <v>2848</v>
      </c>
      <c r="B510" s="33" t="s">
        <v>0</v>
      </c>
      <c r="C510" s="32">
        <v>5.0999999999999996</v>
      </c>
      <c r="D510" s="103"/>
    </row>
    <row r="511" spans="1:4" ht="15.6" hidden="1" outlineLevel="1" x14ac:dyDescent="0.25">
      <c r="A511" s="32" t="s">
        <v>2848</v>
      </c>
      <c r="B511" s="33" t="s">
        <v>1</v>
      </c>
      <c r="C511" s="32">
        <v>5.2</v>
      </c>
      <c r="D511" s="103"/>
    </row>
    <row r="512" spans="1:4" ht="15.6" hidden="1" outlineLevel="1" x14ac:dyDescent="0.25">
      <c r="A512" s="32" t="s">
        <v>2848</v>
      </c>
      <c r="B512" s="33" t="s">
        <v>2</v>
      </c>
      <c r="C512" s="32">
        <v>5.3</v>
      </c>
      <c r="D512" s="103"/>
    </row>
    <row r="513" spans="1:4" ht="15.6" hidden="1" outlineLevel="1" x14ac:dyDescent="0.25">
      <c r="A513" s="32" t="s">
        <v>2848</v>
      </c>
      <c r="B513" s="33" t="s">
        <v>130</v>
      </c>
      <c r="C513" s="32">
        <v>5.6</v>
      </c>
      <c r="D513" s="103"/>
    </row>
    <row r="514" spans="1:4" ht="15.6" hidden="1" outlineLevel="1" x14ac:dyDescent="0.25">
      <c r="A514" s="32" t="s">
        <v>2848</v>
      </c>
      <c r="B514" s="33" t="s">
        <v>2925</v>
      </c>
      <c r="C514" s="34">
        <v>5.0999999999999996</v>
      </c>
      <c r="D514" s="103"/>
    </row>
    <row r="515" spans="1:4" ht="15.6" hidden="1" outlineLevel="1" x14ac:dyDescent="0.25">
      <c r="A515" s="32" t="s">
        <v>2848</v>
      </c>
      <c r="B515" s="33" t="s">
        <v>1510</v>
      </c>
      <c r="C515" s="32">
        <v>5.14</v>
      </c>
      <c r="D515" s="103"/>
    </row>
    <row r="516" spans="1:4" ht="15.6" hidden="1" outlineLevel="1" x14ac:dyDescent="0.25">
      <c r="A516" s="32" t="s">
        <v>2848</v>
      </c>
      <c r="B516" s="33" t="s">
        <v>4</v>
      </c>
      <c r="C516" s="32">
        <v>5.19</v>
      </c>
      <c r="D516" s="103"/>
    </row>
    <row r="517" spans="1:4" ht="15.6" hidden="1" outlineLevel="1" x14ac:dyDescent="0.25">
      <c r="A517" s="32" t="s">
        <v>2848</v>
      </c>
      <c r="B517" s="33" t="s">
        <v>132</v>
      </c>
      <c r="C517" s="32">
        <v>5.24</v>
      </c>
      <c r="D517" s="103"/>
    </row>
    <row r="518" spans="1:4" ht="15.6" hidden="1" outlineLevel="1" x14ac:dyDescent="0.25">
      <c r="A518" s="32" t="s">
        <v>2848</v>
      </c>
      <c r="B518" s="33" t="s">
        <v>5</v>
      </c>
      <c r="C518" s="32">
        <v>5.26</v>
      </c>
      <c r="D518" s="103"/>
    </row>
    <row r="519" spans="1:4" ht="15.6" hidden="1" outlineLevel="1" x14ac:dyDescent="0.25">
      <c r="A519" s="32" t="s">
        <v>2848</v>
      </c>
      <c r="B519" s="33" t="s">
        <v>6</v>
      </c>
      <c r="C519" s="32">
        <v>5.27</v>
      </c>
      <c r="D519" s="103"/>
    </row>
    <row r="520" spans="1:4" ht="15.6" hidden="1" outlineLevel="1" x14ac:dyDescent="0.25">
      <c r="A520" s="32" t="s">
        <v>2848</v>
      </c>
      <c r="B520" s="33" t="s">
        <v>7</v>
      </c>
      <c r="C520" s="32">
        <v>5.28</v>
      </c>
      <c r="D520" s="103"/>
    </row>
    <row r="521" spans="1:4" ht="15.6" hidden="1" outlineLevel="1" x14ac:dyDescent="0.25">
      <c r="A521" s="32" t="s">
        <v>2848</v>
      </c>
      <c r="B521" s="33" t="s">
        <v>133</v>
      </c>
      <c r="C521" s="32">
        <v>5.31</v>
      </c>
      <c r="D521" s="103"/>
    </row>
    <row r="522" spans="1:4" ht="15.6" hidden="1" outlineLevel="1" x14ac:dyDescent="0.25">
      <c r="A522" s="32" t="s">
        <v>2848</v>
      </c>
      <c r="B522" s="33" t="s">
        <v>1542</v>
      </c>
      <c r="C522" s="32">
        <v>5.33</v>
      </c>
      <c r="D522" s="103"/>
    </row>
    <row r="523" spans="1:4" ht="15.6" hidden="1" outlineLevel="1" x14ac:dyDescent="0.25">
      <c r="A523" s="32" t="s">
        <v>2848</v>
      </c>
      <c r="B523" s="33" t="s">
        <v>1533</v>
      </c>
      <c r="C523" s="32">
        <v>5.101</v>
      </c>
      <c r="D523" s="103"/>
    </row>
    <row r="524" spans="1:4" ht="15.6" hidden="1" outlineLevel="1" x14ac:dyDescent="0.25">
      <c r="A524" s="32" t="s">
        <v>2848</v>
      </c>
      <c r="B524" s="33" t="s">
        <v>134</v>
      </c>
      <c r="C524" s="32">
        <v>5.36</v>
      </c>
      <c r="D524" s="103"/>
    </row>
    <row r="525" spans="1:4" ht="15.6" hidden="1" outlineLevel="1" x14ac:dyDescent="0.25">
      <c r="A525" s="32" t="s">
        <v>2848</v>
      </c>
      <c r="B525" s="33" t="s">
        <v>1565</v>
      </c>
      <c r="C525" s="32">
        <v>5.37</v>
      </c>
      <c r="D525" s="103"/>
    </row>
    <row r="526" spans="1:4" ht="15.6" hidden="1" outlineLevel="1" x14ac:dyDescent="0.25">
      <c r="A526" s="32" t="s">
        <v>2848</v>
      </c>
      <c r="B526" s="33" t="s">
        <v>11</v>
      </c>
      <c r="C526" s="32">
        <v>5.53</v>
      </c>
      <c r="D526" s="103"/>
    </row>
    <row r="527" spans="1:4" ht="15.6" hidden="1" outlineLevel="1" x14ac:dyDescent="0.25">
      <c r="A527" s="32" t="s">
        <v>2848</v>
      </c>
      <c r="B527" s="33" t="s">
        <v>1571</v>
      </c>
      <c r="C527" s="32">
        <v>5.109</v>
      </c>
      <c r="D527" s="103"/>
    </row>
    <row r="528" spans="1:4" ht="15.6" hidden="1" outlineLevel="1" x14ac:dyDescent="0.25">
      <c r="A528" s="32" t="s">
        <v>2848</v>
      </c>
      <c r="B528" s="33" t="s">
        <v>1572</v>
      </c>
      <c r="C528" s="32">
        <v>5.1109999999999998</v>
      </c>
      <c r="D528" s="103"/>
    </row>
    <row r="529" spans="1:4" ht="15.6" hidden="1" outlineLevel="1" x14ac:dyDescent="0.25">
      <c r="A529" s="32" t="s">
        <v>2848</v>
      </c>
      <c r="B529" s="33" t="s">
        <v>1574</v>
      </c>
      <c r="C529" s="32">
        <v>5.1120000000000001</v>
      </c>
      <c r="D529" s="103"/>
    </row>
    <row r="530" spans="1:4" ht="15.6" hidden="1" outlineLevel="1" x14ac:dyDescent="0.25">
      <c r="A530" s="32" t="s">
        <v>2848</v>
      </c>
      <c r="B530" s="33" t="s">
        <v>1534</v>
      </c>
      <c r="C530" s="32">
        <v>5.1020000000000003</v>
      </c>
      <c r="D530" s="103"/>
    </row>
    <row r="531" spans="1:4" ht="15.6" hidden="1" outlineLevel="1" x14ac:dyDescent="0.25">
      <c r="A531" s="32" t="s">
        <v>2848</v>
      </c>
      <c r="B531" s="33" t="s">
        <v>1535</v>
      </c>
      <c r="C531" s="35">
        <v>5.0999999999999996</v>
      </c>
      <c r="D531" s="103"/>
    </row>
    <row r="532" spans="1:4" ht="15.6" hidden="1" outlineLevel="1" x14ac:dyDescent="0.25">
      <c r="A532" s="32" t="s">
        <v>2848</v>
      </c>
      <c r="B532" s="33" t="s">
        <v>17</v>
      </c>
      <c r="C532" s="32">
        <v>5.58</v>
      </c>
      <c r="D532" s="103"/>
    </row>
    <row r="533" spans="1:4" ht="15.6" hidden="1" outlineLevel="1" x14ac:dyDescent="0.25">
      <c r="A533" s="32" t="s">
        <v>2848</v>
      </c>
      <c r="B533" s="33" t="s">
        <v>19</v>
      </c>
      <c r="C533" s="32">
        <v>5.55</v>
      </c>
      <c r="D533" s="103"/>
    </row>
    <row r="534" spans="1:4" ht="15.6" hidden="1" outlineLevel="1" x14ac:dyDescent="0.25">
      <c r="A534" s="32" t="s">
        <v>2848</v>
      </c>
      <c r="B534" s="33" t="s">
        <v>18</v>
      </c>
      <c r="C534" s="32">
        <v>5.54</v>
      </c>
      <c r="D534" s="103"/>
    </row>
    <row r="535" spans="1:4" ht="15.6" hidden="1" outlineLevel="1" x14ac:dyDescent="0.25">
      <c r="A535" s="32" t="s">
        <v>2848</v>
      </c>
      <c r="B535" s="33" t="s">
        <v>20</v>
      </c>
      <c r="C535" s="32">
        <v>5.63</v>
      </c>
      <c r="D535" s="103"/>
    </row>
    <row r="536" spans="1:4" ht="15.6" hidden="1" outlineLevel="1" x14ac:dyDescent="0.25">
      <c r="A536" s="32" t="s">
        <v>2848</v>
      </c>
      <c r="B536" s="33" t="s">
        <v>24</v>
      </c>
      <c r="C536" s="32">
        <v>5.47</v>
      </c>
      <c r="D536" s="103"/>
    </row>
    <row r="537" spans="1:4" ht="15.6" hidden="1" outlineLevel="1" x14ac:dyDescent="0.25">
      <c r="A537" s="32" t="s">
        <v>2848</v>
      </c>
      <c r="B537" s="33" t="s">
        <v>25</v>
      </c>
      <c r="C537" s="32">
        <v>5.48</v>
      </c>
      <c r="D537" s="103"/>
    </row>
    <row r="538" spans="1:4" ht="15.6" x14ac:dyDescent="0.25">
      <c r="A538" s="37" t="s">
        <v>2848</v>
      </c>
      <c r="B538" s="33"/>
      <c r="C538" s="32"/>
      <c r="D538" s="103"/>
    </row>
    <row r="539" spans="1:4" ht="15.6" hidden="1" outlineLevel="1" x14ac:dyDescent="0.25">
      <c r="A539" s="32" t="s">
        <v>2855</v>
      </c>
      <c r="B539" s="33" t="s">
        <v>0</v>
      </c>
      <c r="C539" s="32">
        <v>5.0999999999999996</v>
      </c>
      <c r="D539" s="103"/>
    </row>
    <row r="540" spans="1:4" ht="15.6" hidden="1" outlineLevel="1" x14ac:dyDescent="0.25">
      <c r="A540" s="32" t="s">
        <v>2855</v>
      </c>
      <c r="B540" s="33" t="s">
        <v>1</v>
      </c>
      <c r="C540" s="32">
        <v>5.2</v>
      </c>
      <c r="D540" s="103"/>
    </row>
    <row r="541" spans="1:4" ht="15.6" hidden="1" outlineLevel="1" x14ac:dyDescent="0.25">
      <c r="A541" s="32" t="s">
        <v>2855</v>
      </c>
      <c r="B541" s="33" t="s">
        <v>5</v>
      </c>
      <c r="C541" s="32">
        <v>5.26</v>
      </c>
      <c r="D541" s="103"/>
    </row>
    <row r="542" spans="1:4" ht="15.6" hidden="1" outlineLevel="1" x14ac:dyDescent="0.25">
      <c r="A542" s="32" t="s">
        <v>2855</v>
      </c>
      <c r="B542" s="33" t="s">
        <v>2044</v>
      </c>
      <c r="C542" s="32">
        <v>5.21</v>
      </c>
      <c r="D542" s="103"/>
    </row>
    <row r="543" spans="1:4" ht="15.6" hidden="1" outlineLevel="1" x14ac:dyDescent="0.25">
      <c r="A543" s="32" t="s">
        <v>2855</v>
      </c>
      <c r="B543" s="33" t="s">
        <v>2045</v>
      </c>
      <c r="C543" s="32">
        <v>5.53</v>
      </c>
      <c r="D543" s="103"/>
    </row>
    <row r="544" spans="1:4" ht="15.6" hidden="1" outlineLevel="1" x14ac:dyDescent="0.25">
      <c r="A544" s="32" t="s">
        <v>2855</v>
      </c>
      <c r="B544" s="33" t="s">
        <v>18</v>
      </c>
      <c r="C544" s="32">
        <v>5.54</v>
      </c>
      <c r="D544" s="103"/>
    </row>
    <row r="545" spans="1:4" ht="15.6" hidden="1" outlineLevel="1" x14ac:dyDescent="0.25">
      <c r="A545" s="32" t="s">
        <v>2855</v>
      </c>
      <c r="B545" s="33" t="s">
        <v>2046</v>
      </c>
      <c r="C545" s="32">
        <v>5.58</v>
      </c>
      <c r="D545" s="103"/>
    </row>
    <row r="546" spans="1:4" ht="15.6" hidden="1" outlineLevel="1" x14ac:dyDescent="0.25">
      <c r="A546" s="32" t="s">
        <v>2855</v>
      </c>
      <c r="B546" s="33" t="s">
        <v>2047</v>
      </c>
      <c r="C546" s="32">
        <v>5.1180000000000003</v>
      </c>
      <c r="D546" s="103"/>
    </row>
    <row r="547" spans="1:4" ht="15.6" hidden="1" outlineLevel="1" x14ac:dyDescent="0.25">
      <c r="A547" s="32" t="s">
        <v>2855</v>
      </c>
      <c r="B547" s="33" t="s">
        <v>2048</v>
      </c>
      <c r="C547" s="32">
        <v>5.47</v>
      </c>
      <c r="D547" s="103"/>
    </row>
    <row r="548" spans="1:4" ht="15.6" hidden="1" outlineLevel="1" x14ac:dyDescent="0.25">
      <c r="A548" s="32" t="s">
        <v>2855</v>
      </c>
      <c r="B548" s="33" t="s">
        <v>2049</v>
      </c>
      <c r="C548" s="32">
        <v>5.48</v>
      </c>
      <c r="D548" s="103"/>
    </row>
    <row r="549" spans="1:4" ht="15.6" hidden="1" outlineLevel="1" x14ac:dyDescent="0.25">
      <c r="A549" s="32" t="s">
        <v>2855</v>
      </c>
      <c r="B549" s="33" t="s">
        <v>2050</v>
      </c>
      <c r="C549" s="32">
        <v>5.21</v>
      </c>
      <c r="D549" s="103"/>
    </row>
    <row r="550" spans="1:4" ht="15.6" hidden="1" outlineLevel="1" x14ac:dyDescent="0.25">
      <c r="A550" s="32" t="s">
        <v>2855</v>
      </c>
      <c r="B550" s="33" t="s">
        <v>2051</v>
      </c>
      <c r="C550" s="32">
        <v>5.53</v>
      </c>
      <c r="D550" s="103"/>
    </row>
    <row r="551" spans="1:4" ht="15.6" hidden="1" outlineLevel="1" x14ac:dyDescent="0.25">
      <c r="A551" s="32" t="s">
        <v>2855</v>
      </c>
      <c r="B551" s="33" t="s">
        <v>18</v>
      </c>
      <c r="C551" s="32">
        <v>5.54</v>
      </c>
      <c r="D551" s="103"/>
    </row>
    <row r="552" spans="1:4" ht="15.6" hidden="1" outlineLevel="1" x14ac:dyDescent="0.25">
      <c r="A552" s="32" t="s">
        <v>2855</v>
      </c>
      <c r="B552" s="33" t="s">
        <v>2052</v>
      </c>
      <c r="C552" s="32">
        <v>5.58</v>
      </c>
      <c r="D552" s="103"/>
    </row>
    <row r="553" spans="1:4" ht="15.6" hidden="1" outlineLevel="1" x14ac:dyDescent="0.25">
      <c r="A553" s="32" t="s">
        <v>2855</v>
      </c>
      <c r="B553" s="33" t="s">
        <v>2053</v>
      </c>
      <c r="C553" s="32">
        <v>5.1180000000000003</v>
      </c>
      <c r="D553" s="103"/>
    </row>
    <row r="554" spans="1:4" ht="15.6" hidden="1" outlineLevel="1" x14ac:dyDescent="0.25">
      <c r="A554" s="32" t="s">
        <v>2855</v>
      </c>
      <c r="B554" s="33" t="s">
        <v>2933</v>
      </c>
      <c r="C554" s="32">
        <v>5.47</v>
      </c>
      <c r="D554" s="103"/>
    </row>
    <row r="555" spans="1:4" ht="15.6" hidden="1" outlineLevel="1" x14ac:dyDescent="0.25">
      <c r="A555" s="32" t="s">
        <v>2855</v>
      </c>
      <c r="B555" s="33" t="s">
        <v>2934</v>
      </c>
      <c r="C555" s="32">
        <v>5.48</v>
      </c>
      <c r="D555" s="103"/>
    </row>
    <row r="556" spans="1:4" ht="15.6" hidden="1" outlineLevel="1" x14ac:dyDescent="0.25">
      <c r="A556" s="32" t="s">
        <v>2855</v>
      </c>
      <c r="B556" s="33" t="s">
        <v>2935</v>
      </c>
      <c r="C556" s="32">
        <v>5.63</v>
      </c>
      <c r="D556" s="103"/>
    </row>
    <row r="557" spans="1:4" ht="15.6" hidden="1" outlineLevel="1" x14ac:dyDescent="0.25">
      <c r="A557" s="32" t="s">
        <v>2855</v>
      </c>
      <c r="B557" s="33" t="s">
        <v>6</v>
      </c>
      <c r="C557" s="32">
        <v>5.27</v>
      </c>
      <c r="D557" s="103"/>
    </row>
    <row r="558" spans="1:4" ht="15.6" hidden="1" outlineLevel="1" x14ac:dyDescent="0.25">
      <c r="A558" s="32" t="s">
        <v>2855</v>
      </c>
      <c r="B558" s="33" t="s">
        <v>7</v>
      </c>
      <c r="C558" s="32">
        <v>5.28</v>
      </c>
      <c r="D558" s="103"/>
    </row>
    <row r="559" spans="1:4" ht="15.6" hidden="1" outlineLevel="1" x14ac:dyDescent="0.25">
      <c r="A559" s="32" t="s">
        <v>2855</v>
      </c>
      <c r="B559" s="33" t="s">
        <v>2057</v>
      </c>
      <c r="C559" s="32">
        <v>5.35</v>
      </c>
      <c r="D559" s="103"/>
    </row>
    <row r="560" spans="1:4" ht="15.6" hidden="1" outlineLevel="1" x14ac:dyDescent="0.25">
      <c r="A560" s="32" t="s">
        <v>2855</v>
      </c>
      <c r="B560" s="33" t="s">
        <v>2058</v>
      </c>
      <c r="C560" s="32">
        <v>5.1189999999999998</v>
      </c>
      <c r="D560" s="103"/>
    </row>
    <row r="561" spans="1:4" ht="15.6" hidden="1" outlineLevel="1" x14ac:dyDescent="0.25">
      <c r="A561" s="32" t="s">
        <v>2855</v>
      </c>
      <c r="B561" s="33" t="s">
        <v>2059</v>
      </c>
      <c r="C561" s="35">
        <v>5.12</v>
      </c>
      <c r="D561" s="103"/>
    </row>
    <row r="562" spans="1:4" ht="15.6" hidden="1" outlineLevel="1" x14ac:dyDescent="0.25">
      <c r="A562" s="32" t="s">
        <v>2855</v>
      </c>
      <c r="B562" s="33" t="s">
        <v>1547</v>
      </c>
      <c r="C562" s="32">
        <v>5.1210000000000004</v>
      </c>
      <c r="D562" s="103"/>
    </row>
    <row r="563" spans="1:4" ht="15.6" hidden="1" outlineLevel="1" x14ac:dyDescent="0.25">
      <c r="A563" s="32" t="s">
        <v>2855</v>
      </c>
      <c r="B563" s="33" t="s">
        <v>134</v>
      </c>
      <c r="C563" s="32">
        <v>5.36</v>
      </c>
      <c r="D563" s="103"/>
    </row>
    <row r="564" spans="1:4" ht="15.6" hidden="1" outlineLevel="1" x14ac:dyDescent="0.25">
      <c r="A564" s="32" t="s">
        <v>2855</v>
      </c>
      <c r="B564" s="33" t="s">
        <v>2060</v>
      </c>
      <c r="C564" s="32">
        <v>5.1219999999999999</v>
      </c>
      <c r="D564" s="103"/>
    </row>
    <row r="565" spans="1:4" ht="15.6" hidden="1" outlineLevel="1" x14ac:dyDescent="0.25">
      <c r="A565" s="32" t="s">
        <v>2855</v>
      </c>
      <c r="B565" s="33" t="s">
        <v>2061</v>
      </c>
      <c r="C565" s="32">
        <v>5.1230000000000002</v>
      </c>
      <c r="D565" s="103"/>
    </row>
    <row r="566" spans="1:4" ht="15.6" hidden="1" outlineLevel="1" x14ac:dyDescent="0.25">
      <c r="A566" s="32" t="s">
        <v>2855</v>
      </c>
      <c r="B566" s="33" t="s">
        <v>2062</v>
      </c>
      <c r="C566" s="32">
        <v>5.1239999999999997</v>
      </c>
      <c r="D566" s="103"/>
    </row>
    <row r="567" spans="1:4" ht="15.6" hidden="1" outlineLevel="1" x14ac:dyDescent="0.25">
      <c r="A567" s="32" t="s">
        <v>2855</v>
      </c>
      <c r="B567" s="33" t="s">
        <v>2063</v>
      </c>
      <c r="C567" s="32">
        <v>5.125</v>
      </c>
      <c r="D567" s="103"/>
    </row>
    <row r="568" spans="1:4" ht="15.6" hidden="1" outlineLevel="1" x14ac:dyDescent="0.25">
      <c r="A568" s="32" t="s">
        <v>2855</v>
      </c>
      <c r="B568" s="33" t="s">
        <v>2064</v>
      </c>
      <c r="C568" s="32">
        <v>5.1260000000000003</v>
      </c>
      <c r="D568" s="103"/>
    </row>
    <row r="569" spans="1:4" ht="15.6" hidden="1" outlineLevel="1" x14ac:dyDescent="0.25">
      <c r="A569" s="32" t="s">
        <v>2855</v>
      </c>
      <c r="B569" s="33" t="s">
        <v>2065</v>
      </c>
      <c r="C569" s="32">
        <v>5.1269999999999998</v>
      </c>
      <c r="D569" s="103"/>
    </row>
    <row r="570" spans="1:4" ht="15.6" hidden="1" outlineLevel="1" x14ac:dyDescent="0.25">
      <c r="A570" s="32" t="s">
        <v>2855</v>
      </c>
      <c r="B570" s="33" t="s">
        <v>136</v>
      </c>
      <c r="C570" s="34">
        <v>5.72</v>
      </c>
      <c r="D570" s="103"/>
    </row>
    <row r="571" spans="1:4" ht="15.6" hidden="1" outlineLevel="1" x14ac:dyDescent="0.25">
      <c r="A571" s="32" t="s">
        <v>2855</v>
      </c>
      <c r="B571" s="33" t="s">
        <v>2066</v>
      </c>
      <c r="C571" s="32">
        <v>5.1280000000000001</v>
      </c>
      <c r="D571" s="103"/>
    </row>
    <row r="572" spans="1:4" ht="15.6" hidden="1" outlineLevel="1" x14ac:dyDescent="0.25">
      <c r="A572" s="32" t="s">
        <v>2855</v>
      </c>
      <c r="B572" s="33" t="s">
        <v>2067</v>
      </c>
      <c r="C572" s="32">
        <v>5.1289999999999996</v>
      </c>
      <c r="D572" s="102" t="s">
        <v>2924</v>
      </c>
    </row>
    <row r="573" spans="1:4" ht="15.6" hidden="1" outlineLevel="1" x14ac:dyDescent="0.25">
      <c r="A573" s="32" t="s">
        <v>2855</v>
      </c>
      <c r="B573" s="33" t="s">
        <v>2068</v>
      </c>
      <c r="C573" s="32">
        <v>5.1310000000000002</v>
      </c>
      <c r="D573" s="103"/>
    </row>
    <row r="574" spans="1:4" ht="15.6" hidden="1" outlineLevel="1" x14ac:dyDescent="0.25">
      <c r="A574" s="32" t="s">
        <v>2855</v>
      </c>
      <c r="B574" s="33" t="s">
        <v>2069</v>
      </c>
      <c r="C574" s="32">
        <v>5.1319999999999997</v>
      </c>
      <c r="D574" s="102" t="s">
        <v>2924</v>
      </c>
    </row>
    <row r="575" spans="1:4" ht="15.6" hidden="1" outlineLevel="1" x14ac:dyDescent="0.25">
      <c r="A575" s="32" t="s">
        <v>2855</v>
      </c>
      <c r="B575" s="33" t="s">
        <v>2070</v>
      </c>
      <c r="C575" s="32">
        <v>5.133</v>
      </c>
      <c r="D575" s="102" t="s">
        <v>2924</v>
      </c>
    </row>
    <row r="576" spans="1:4" ht="15.6" hidden="1" outlineLevel="1" x14ac:dyDescent="0.25">
      <c r="A576" s="32" t="s">
        <v>2855</v>
      </c>
      <c r="B576" s="33" t="s">
        <v>2071</v>
      </c>
      <c r="C576" s="32">
        <v>5.1340000000000003</v>
      </c>
      <c r="D576" s="102" t="s">
        <v>2924</v>
      </c>
    </row>
    <row r="577" spans="1:4" ht="15.6" hidden="1" outlineLevel="1" x14ac:dyDescent="0.25">
      <c r="A577" s="32" t="s">
        <v>2855</v>
      </c>
      <c r="B577" s="33" t="s">
        <v>2072</v>
      </c>
      <c r="C577" s="35">
        <v>5.13</v>
      </c>
      <c r="D577" s="103"/>
    </row>
    <row r="578" spans="1:4" ht="15.6" hidden="1" outlineLevel="1" x14ac:dyDescent="0.25">
      <c r="A578" s="32" t="s">
        <v>2855</v>
      </c>
      <c r="B578" s="33" t="s">
        <v>24</v>
      </c>
      <c r="C578" s="32">
        <v>5.47</v>
      </c>
      <c r="D578" s="103"/>
    </row>
    <row r="579" spans="1:4" ht="15.6" hidden="1" outlineLevel="1" x14ac:dyDescent="0.25">
      <c r="A579" s="32" t="s">
        <v>2855</v>
      </c>
      <c r="B579" s="33" t="s">
        <v>25</v>
      </c>
      <c r="C579" s="32">
        <v>5.48</v>
      </c>
      <c r="D579" s="103"/>
    </row>
    <row r="580" spans="1:4" ht="15.6" x14ac:dyDescent="0.25">
      <c r="A580" s="37" t="s">
        <v>2855</v>
      </c>
      <c r="B580" s="33"/>
      <c r="C580" s="32"/>
      <c r="D580" s="103"/>
    </row>
    <row r="581" spans="1:4" ht="15.6" hidden="1" outlineLevel="1" x14ac:dyDescent="0.25">
      <c r="A581" s="32" t="s">
        <v>2850</v>
      </c>
      <c r="B581" s="33" t="s">
        <v>0</v>
      </c>
      <c r="C581" s="32">
        <v>5.0999999999999996</v>
      </c>
      <c r="D581" s="103"/>
    </row>
    <row r="582" spans="1:4" ht="15.6" hidden="1" outlineLevel="1" x14ac:dyDescent="0.25">
      <c r="A582" s="32" t="s">
        <v>2850</v>
      </c>
      <c r="B582" s="33" t="s">
        <v>1</v>
      </c>
      <c r="C582" s="32">
        <v>5.2</v>
      </c>
      <c r="D582" s="103"/>
    </row>
    <row r="583" spans="1:4" ht="15.6" hidden="1" outlineLevel="1" x14ac:dyDescent="0.25">
      <c r="A583" s="32" t="s">
        <v>2850</v>
      </c>
      <c r="B583" s="33" t="s">
        <v>2100</v>
      </c>
      <c r="C583" s="32">
        <v>5.9</v>
      </c>
      <c r="D583" s="102" t="s">
        <v>2924</v>
      </c>
    </row>
    <row r="584" spans="1:4" ht="15.6" hidden="1" outlineLevel="1" x14ac:dyDescent="0.25">
      <c r="A584" s="32" t="s">
        <v>2850</v>
      </c>
      <c r="B584" s="33" t="s">
        <v>2101</v>
      </c>
      <c r="C584" s="32">
        <v>5.13</v>
      </c>
      <c r="D584" s="102" t="s">
        <v>2924</v>
      </c>
    </row>
    <row r="585" spans="1:4" ht="15.6" hidden="1" outlineLevel="1" x14ac:dyDescent="0.25">
      <c r="A585" s="32" t="s">
        <v>2850</v>
      </c>
      <c r="B585" s="33" t="s">
        <v>2102</v>
      </c>
      <c r="C585" s="32">
        <v>5.16</v>
      </c>
      <c r="D585" s="102" t="s">
        <v>2924</v>
      </c>
    </row>
    <row r="586" spans="1:4" ht="15.6" hidden="1" outlineLevel="1" x14ac:dyDescent="0.25">
      <c r="A586" s="32" t="s">
        <v>2850</v>
      </c>
      <c r="B586" s="33" t="s">
        <v>2103</v>
      </c>
      <c r="C586" s="32">
        <v>5.22</v>
      </c>
      <c r="D586" s="102"/>
    </row>
    <row r="587" spans="1:4" ht="15.6" hidden="1" outlineLevel="1" x14ac:dyDescent="0.25">
      <c r="A587" s="32" t="s">
        <v>2850</v>
      </c>
      <c r="B587" s="33" t="s">
        <v>5</v>
      </c>
      <c r="C587" s="32">
        <v>5.26</v>
      </c>
      <c r="D587" s="103"/>
    </row>
    <row r="588" spans="1:4" ht="15.6" hidden="1" outlineLevel="1" x14ac:dyDescent="0.25">
      <c r="A588" s="32" t="s">
        <v>2850</v>
      </c>
      <c r="B588" s="33" t="s">
        <v>2104</v>
      </c>
      <c r="C588" s="32">
        <v>5.77</v>
      </c>
      <c r="D588" s="103"/>
    </row>
    <row r="589" spans="1:4" ht="15.6" hidden="1" outlineLevel="1" x14ac:dyDescent="0.25">
      <c r="A589" s="32" t="s">
        <v>2850</v>
      </c>
      <c r="B589" s="33" t="s">
        <v>6</v>
      </c>
      <c r="C589" s="32">
        <v>5.27</v>
      </c>
      <c r="D589" s="103"/>
    </row>
    <row r="590" spans="1:4" ht="15.6" hidden="1" outlineLevel="1" x14ac:dyDescent="0.25">
      <c r="A590" s="32" t="s">
        <v>2850</v>
      </c>
      <c r="B590" s="33" t="s">
        <v>7</v>
      </c>
      <c r="C590" s="32">
        <v>5.28</v>
      </c>
      <c r="D590" s="102" t="s">
        <v>2924</v>
      </c>
    </row>
    <row r="591" spans="1:4" ht="15.6" hidden="1" outlineLevel="1" x14ac:dyDescent="0.25">
      <c r="A591" s="32" t="s">
        <v>2850</v>
      </c>
      <c r="B591" s="33" t="s">
        <v>133</v>
      </c>
      <c r="C591" s="32">
        <v>5.31</v>
      </c>
      <c r="D591" s="103"/>
    </row>
    <row r="592" spans="1:4" ht="15.6" hidden="1" outlineLevel="1" x14ac:dyDescent="0.25">
      <c r="A592" s="32" t="s">
        <v>2850</v>
      </c>
      <c r="B592" s="33" t="s">
        <v>134</v>
      </c>
      <c r="C592" s="32">
        <v>5.36</v>
      </c>
      <c r="D592" s="103"/>
    </row>
    <row r="593" spans="1:4" ht="15.6" hidden="1" outlineLevel="1" x14ac:dyDescent="0.25">
      <c r="A593" s="32" t="s">
        <v>2850</v>
      </c>
      <c r="B593" s="33" t="s">
        <v>2105</v>
      </c>
      <c r="C593" s="32">
        <v>5.78</v>
      </c>
      <c r="D593" s="103"/>
    </row>
    <row r="594" spans="1:4" ht="15.6" hidden="1" outlineLevel="1" x14ac:dyDescent="0.25">
      <c r="A594" s="32" t="s">
        <v>2850</v>
      </c>
      <c r="B594" s="33" t="s">
        <v>2106</v>
      </c>
      <c r="C594" s="32">
        <v>5.79</v>
      </c>
      <c r="D594" s="102" t="s">
        <v>2924</v>
      </c>
    </row>
    <row r="595" spans="1:4" ht="15.6" hidden="1" outlineLevel="1" x14ac:dyDescent="0.25">
      <c r="A595" s="32" t="s">
        <v>2850</v>
      </c>
      <c r="B595" s="33" t="s">
        <v>2107</v>
      </c>
      <c r="C595" s="32">
        <v>5.41</v>
      </c>
      <c r="D595" s="103"/>
    </row>
    <row r="596" spans="1:4" ht="15.6" hidden="1" outlineLevel="1" x14ac:dyDescent="0.25">
      <c r="A596" s="32" t="s">
        <v>2850</v>
      </c>
      <c r="B596" s="33" t="s">
        <v>9</v>
      </c>
      <c r="C596" s="32">
        <v>5.49</v>
      </c>
      <c r="D596" s="103"/>
    </row>
    <row r="597" spans="1:4" ht="15.6" hidden="1" outlineLevel="1" x14ac:dyDescent="0.25">
      <c r="A597" s="32" t="s">
        <v>2850</v>
      </c>
      <c r="B597" s="33" t="s">
        <v>10</v>
      </c>
      <c r="C597" s="32">
        <v>5.51</v>
      </c>
      <c r="D597" s="103"/>
    </row>
    <row r="598" spans="1:4" ht="15.6" hidden="1" outlineLevel="1" x14ac:dyDescent="0.25">
      <c r="A598" s="32" t="s">
        <v>2850</v>
      </c>
      <c r="B598" s="33" t="s">
        <v>2936</v>
      </c>
      <c r="C598" s="32">
        <v>5.52</v>
      </c>
      <c r="D598" s="103"/>
    </row>
    <row r="599" spans="1:4" ht="15.6" hidden="1" outlineLevel="1" x14ac:dyDescent="0.25">
      <c r="A599" s="32" t="s">
        <v>2850</v>
      </c>
      <c r="B599" s="33" t="s">
        <v>11</v>
      </c>
      <c r="C599" s="32">
        <v>5.53</v>
      </c>
      <c r="D599" s="103"/>
    </row>
    <row r="600" spans="1:4" ht="15.6" hidden="1" outlineLevel="1" x14ac:dyDescent="0.25">
      <c r="A600" s="32" t="s">
        <v>2850</v>
      </c>
      <c r="B600" s="33" t="s">
        <v>12</v>
      </c>
      <c r="C600" s="32">
        <v>5.69</v>
      </c>
      <c r="D600" s="103"/>
    </row>
    <row r="601" spans="1:4" ht="15.6" hidden="1" outlineLevel="1" x14ac:dyDescent="0.25">
      <c r="A601" s="32" t="s">
        <v>2850</v>
      </c>
      <c r="B601" s="33" t="s">
        <v>2109</v>
      </c>
      <c r="C601" s="32">
        <v>5.71</v>
      </c>
      <c r="D601" s="103"/>
    </row>
    <row r="602" spans="1:4" ht="15.6" hidden="1" outlineLevel="1" x14ac:dyDescent="0.25">
      <c r="A602" s="32" t="s">
        <v>2850</v>
      </c>
      <c r="B602" s="33" t="s">
        <v>14</v>
      </c>
      <c r="C602" s="34">
        <v>5.7</v>
      </c>
      <c r="D602" s="103"/>
    </row>
    <row r="603" spans="1:4" ht="15.6" hidden="1" outlineLevel="1" x14ac:dyDescent="0.25">
      <c r="A603" s="32" t="s">
        <v>2850</v>
      </c>
      <c r="B603" s="33" t="s">
        <v>1566</v>
      </c>
      <c r="C603" s="34">
        <v>5.8</v>
      </c>
      <c r="D603" s="102" t="s">
        <v>2924</v>
      </c>
    </row>
    <row r="604" spans="1:4" ht="15.6" hidden="1" outlineLevel="1" x14ac:dyDescent="0.25">
      <c r="A604" s="32" t="s">
        <v>2850</v>
      </c>
      <c r="B604" s="33" t="s">
        <v>136</v>
      </c>
      <c r="C604" s="34">
        <v>5.72</v>
      </c>
      <c r="D604" s="102" t="s">
        <v>2924</v>
      </c>
    </row>
    <row r="605" spans="1:4" ht="15.6" hidden="1" outlineLevel="1" x14ac:dyDescent="0.25">
      <c r="A605" s="32" t="s">
        <v>2850</v>
      </c>
      <c r="B605" s="33" t="s">
        <v>2110</v>
      </c>
      <c r="C605" s="32">
        <v>5.73</v>
      </c>
      <c r="D605" s="102" t="s">
        <v>2924</v>
      </c>
    </row>
    <row r="606" spans="1:4" ht="15.6" hidden="1" outlineLevel="1" x14ac:dyDescent="0.25">
      <c r="A606" s="32" t="s">
        <v>2850</v>
      </c>
      <c r="B606" s="33" t="s">
        <v>15</v>
      </c>
      <c r="C606" s="32">
        <v>5.74</v>
      </c>
      <c r="D606" s="103"/>
    </row>
    <row r="607" spans="1:4" ht="15.6" hidden="1" outlineLevel="1" x14ac:dyDescent="0.25">
      <c r="A607" s="32" t="s">
        <v>2850</v>
      </c>
      <c r="B607" s="33" t="s">
        <v>13</v>
      </c>
      <c r="C607" s="32">
        <v>5.75</v>
      </c>
      <c r="D607" s="103"/>
    </row>
    <row r="608" spans="1:4" ht="15.6" hidden="1" outlineLevel="1" x14ac:dyDescent="0.25">
      <c r="A608" s="32" t="s">
        <v>2850</v>
      </c>
      <c r="B608" s="33" t="s">
        <v>137</v>
      </c>
      <c r="C608" s="32">
        <v>5.76</v>
      </c>
      <c r="D608" s="103"/>
    </row>
    <row r="609" spans="1:4" ht="15.6" hidden="1" outlineLevel="1" x14ac:dyDescent="0.25">
      <c r="A609" s="32" t="s">
        <v>2850</v>
      </c>
      <c r="B609" s="33" t="s">
        <v>2111</v>
      </c>
      <c r="C609" s="32">
        <v>5.81</v>
      </c>
      <c r="D609" s="102" t="s">
        <v>2924</v>
      </c>
    </row>
    <row r="610" spans="1:4" ht="15.6" hidden="1" outlineLevel="1" x14ac:dyDescent="0.25">
      <c r="A610" s="32" t="s">
        <v>2850</v>
      </c>
      <c r="B610" s="33" t="s">
        <v>2112</v>
      </c>
      <c r="C610" s="32">
        <v>5.82</v>
      </c>
      <c r="D610" s="102" t="s">
        <v>2924</v>
      </c>
    </row>
    <row r="611" spans="1:4" ht="15.6" hidden="1" outlineLevel="1" x14ac:dyDescent="0.25">
      <c r="A611" s="32" t="s">
        <v>2850</v>
      </c>
      <c r="B611" s="33" t="s">
        <v>2113</v>
      </c>
      <c r="C611" s="32">
        <v>5.83</v>
      </c>
      <c r="D611" s="102" t="s">
        <v>2924</v>
      </c>
    </row>
    <row r="612" spans="1:4" ht="15.6" hidden="1" outlineLevel="1" x14ac:dyDescent="0.25">
      <c r="A612" s="32" t="s">
        <v>2850</v>
      </c>
      <c r="B612" s="33" t="s">
        <v>2114</v>
      </c>
      <c r="C612" s="32">
        <v>5.84</v>
      </c>
      <c r="D612" s="103"/>
    </row>
    <row r="613" spans="1:4" ht="15.6" hidden="1" outlineLevel="1" x14ac:dyDescent="0.25">
      <c r="A613" s="32" t="s">
        <v>2850</v>
      </c>
      <c r="B613" s="33" t="s">
        <v>2115</v>
      </c>
      <c r="C613" s="32">
        <v>5.85</v>
      </c>
      <c r="D613" s="102" t="s">
        <v>2924</v>
      </c>
    </row>
    <row r="614" spans="1:4" ht="15.6" hidden="1" outlineLevel="1" x14ac:dyDescent="0.25">
      <c r="A614" s="32" t="s">
        <v>2850</v>
      </c>
      <c r="B614" s="33" t="s">
        <v>2116</v>
      </c>
      <c r="C614" s="32">
        <v>5.86</v>
      </c>
      <c r="D614" s="102" t="s">
        <v>2924</v>
      </c>
    </row>
    <row r="615" spans="1:4" ht="15.6" hidden="1" outlineLevel="1" x14ac:dyDescent="0.25">
      <c r="A615" s="32" t="s">
        <v>2850</v>
      </c>
      <c r="B615" s="33" t="s">
        <v>2117</v>
      </c>
      <c r="C615" s="32">
        <v>5.88</v>
      </c>
      <c r="D615" s="102" t="s">
        <v>2924</v>
      </c>
    </row>
    <row r="616" spans="1:4" ht="15.6" hidden="1" outlineLevel="1" x14ac:dyDescent="0.25">
      <c r="A616" s="32" t="s">
        <v>2850</v>
      </c>
      <c r="B616" s="33" t="s">
        <v>2118</v>
      </c>
      <c r="C616" s="32">
        <v>5.87</v>
      </c>
      <c r="D616" s="103"/>
    </row>
    <row r="617" spans="1:4" ht="15.6" hidden="1" outlineLevel="1" x14ac:dyDescent="0.25">
      <c r="A617" s="32" t="s">
        <v>2850</v>
      </c>
      <c r="B617" s="33" t="s">
        <v>1571</v>
      </c>
      <c r="C617" s="32">
        <v>5.109</v>
      </c>
      <c r="D617" s="103"/>
    </row>
    <row r="618" spans="1:4" ht="15.6" hidden="1" outlineLevel="1" x14ac:dyDescent="0.25">
      <c r="A618" s="32" t="s">
        <v>2850</v>
      </c>
      <c r="B618" s="33" t="s">
        <v>1573</v>
      </c>
      <c r="C618" s="35">
        <v>5.1100000000000003</v>
      </c>
      <c r="D618" s="102" t="s">
        <v>2924</v>
      </c>
    </row>
    <row r="619" spans="1:4" ht="15.6" hidden="1" outlineLevel="1" x14ac:dyDescent="0.25">
      <c r="A619" s="32" t="s">
        <v>2850</v>
      </c>
      <c r="B619" s="33" t="s">
        <v>1572</v>
      </c>
      <c r="C619" s="32">
        <v>5.1109999999999998</v>
      </c>
      <c r="D619" s="103"/>
    </row>
    <row r="620" spans="1:4" ht="15.6" hidden="1" outlineLevel="1" x14ac:dyDescent="0.25">
      <c r="A620" s="32" t="s">
        <v>2850</v>
      </c>
      <c r="B620" s="33" t="s">
        <v>1574</v>
      </c>
      <c r="C620" s="32">
        <v>5.1120000000000001</v>
      </c>
      <c r="D620" s="103"/>
    </row>
    <row r="621" spans="1:4" ht="15.6" hidden="1" outlineLevel="1" x14ac:dyDescent="0.25">
      <c r="A621" s="32" t="s">
        <v>2850</v>
      </c>
      <c r="B621" s="33" t="s">
        <v>2930</v>
      </c>
      <c r="C621" s="32">
        <v>5.1130000000000004</v>
      </c>
      <c r="D621" s="103"/>
    </row>
    <row r="622" spans="1:4" ht="15.6" hidden="1" outlineLevel="1" x14ac:dyDescent="0.25">
      <c r="A622" s="32" t="s">
        <v>2850</v>
      </c>
      <c r="B622" s="33" t="s">
        <v>2119</v>
      </c>
      <c r="C622" s="32">
        <v>5.99</v>
      </c>
      <c r="D622" s="102" t="s">
        <v>2924</v>
      </c>
    </row>
    <row r="623" spans="1:4" ht="15.6" hidden="1" outlineLevel="1" x14ac:dyDescent="0.25">
      <c r="A623" s="32" t="s">
        <v>2850</v>
      </c>
      <c r="B623" s="33" t="s">
        <v>2120</v>
      </c>
      <c r="C623" s="32">
        <v>5.58</v>
      </c>
      <c r="D623" s="102"/>
    </row>
    <row r="624" spans="1:4" ht="15.6" hidden="1" outlineLevel="1" x14ac:dyDescent="0.25">
      <c r="A624" s="32" t="s">
        <v>2850</v>
      </c>
      <c r="B624" s="33" t="s">
        <v>18</v>
      </c>
      <c r="C624" s="32">
        <v>5.54</v>
      </c>
      <c r="D624" s="103"/>
    </row>
    <row r="625" spans="1:4" ht="15.6" hidden="1" outlineLevel="1" x14ac:dyDescent="0.25">
      <c r="A625" s="32" t="s">
        <v>2850</v>
      </c>
      <c r="B625" s="33" t="s">
        <v>2121</v>
      </c>
      <c r="C625" s="32">
        <v>5.56</v>
      </c>
      <c r="D625" s="103"/>
    </row>
    <row r="626" spans="1:4" ht="15.6" hidden="1" outlineLevel="1" x14ac:dyDescent="0.25">
      <c r="A626" s="32" t="s">
        <v>2850</v>
      </c>
      <c r="B626" s="33" t="s">
        <v>20</v>
      </c>
      <c r="C626" s="32">
        <v>5.63</v>
      </c>
      <c r="D626" s="103"/>
    </row>
    <row r="627" spans="1:4" ht="15.6" hidden="1" outlineLevel="1" x14ac:dyDescent="0.25">
      <c r="A627" s="32" t="s">
        <v>2850</v>
      </c>
      <c r="B627" s="33" t="s">
        <v>2122</v>
      </c>
      <c r="C627" s="32">
        <v>5.64</v>
      </c>
      <c r="D627" s="103"/>
    </row>
    <row r="628" spans="1:4" ht="15.6" hidden="1" outlineLevel="1" x14ac:dyDescent="0.25">
      <c r="A628" s="32" t="s">
        <v>2850</v>
      </c>
      <c r="B628" s="33" t="s">
        <v>21</v>
      </c>
      <c r="C628" s="32">
        <v>5.65</v>
      </c>
      <c r="D628" s="103"/>
    </row>
    <row r="629" spans="1:4" ht="15.6" hidden="1" outlineLevel="1" x14ac:dyDescent="0.25">
      <c r="A629" s="32" t="s">
        <v>2850</v>
      </c>
      <c r="B629" s="33" t="s">
        <v>139</v>
      </c>
      <c r="C629" s="32">
        <v>5.66</v>
      </c>
      <c r="D629" s="103"/>
    </row>
    <row r="630" spans="1:4" ht="15.6" hidden="1" outlineLevel="1" x14ac:dyDescent="0.25">
      <c r="A630" s="32" t="s">
        <v>2850</v>
      </c>
      <c r="B630" s="33" t="s">
        <v>138</v>
      </c>
      <c r="C630" s="32">
        <v>5.89</v>
      </c>
      <c r="D630" s="102" t="s">
        <v>2924</v>
      </c>
    </row>
    <row r="631" spans="1:4" ht="15.6" hidden="1" outlineLevel="1" x14ac:dyDescent="0.25">
      <c r="A631" s="32" t="s">
        <v>2850</v>
      </c>
      <c r="B631" s="33" t="s">
        <v>22</v>
      </c>
      <c r="C631" s="32">
        <v>5.68</v>
      </c>
      <c r="D631" s="103"/>
    </row>
    <row r="632" spans="1:4" ht="15.6" hidden="1" outlineLevel="1" x14ac:dyDescent="0.25">
      <c r="A632" s="32" t="s">
        <v>2850</v>
      </c>
      <c r="B632" s="33" t="s">
        <v>24</v>
      </c>
      <c r="C632" s="32">
        <v>5.47</v>
      </c>
      <c r="D632" s="103"/>
    </row>
    <row r="633" spans="1:4" ht="15.6" hidden="1" outlineLevel="1" x14ac:dyDescent="0.25">
      <c r="A633" s="32" t="s">
        <v>2850</v>
      </c>
      <c r="B633" s="33" t="s">
        <v>25</v>
      </c>
      <c r="C633" s="32">
        <v>5.48</v>
      </c>
      <c r="D633" s="103"/>
    </row>
    <row r="634" spans="1:4" ht="15.6" x14ac:dyDescent="0.25">
      <c r="A634" s="37" t="s">
        <v>2850</v>
      </c>
      <c r="B634" s="33"/>
      <c r="C634" s="32"/>
      <c r="D634" s="103"/>
    </row>
    <row r="635" spans="1:4" ht="15.6" hidden="1" outlineLevel="1" x14ac:dyDescent="0.25">
      <c r="A635" s="32" t="s">
        <v>2866</v>
      </c>
      <c r="B635" s="33" t="s">
        <v>0</v>
      </c>
      <c r="C635" s="32">
        <v>5.0999999999999996</v>
      </c>
      <c r="D635" s="103"/>
    </row>
    <row r="636" spans="1:4" ht="15.6" hidden="1" outlineLevel="1" x14ac:dyDescent="0.25">
      <c r="A636" s="32" t="s">
        <v>2866</v>
      </c>
      <c r="B636" s="33" t="s">
        <v>1</v>
      </c>
      <c r="C636" s="32">
        <v>5.2</v>
      </c>
      <c r="D636" s="103"/>
    </row>
    <row r="637" spans="1:4" ht="15.6" hidden="1" outlineLevel="1" x14ac:dyDescent="0.25">
      <c r="A637" s="32" t="s">
        <v>2866</v>
      </c>
      <c r="B637" s="33" t="s">
        <v>2</v>
      </c>
      <c r="C637" s="32">
        <v>5.3</v>
      </c>
      <c r="D637" s="103"/>
    </row>
    <row r="638" spans="1:4" ht="15.6" hidden="1" outlineLevel="1" x14ac:dyDescent="0.25">
      <c r="A638" s="32" t="s">
        <v>2866</v>
      </c>
      <c r="B638" s="33" t="s">
        <v>130</v>
      </c>
      <c r="C638" s="32">
        <v>5.6</v>
      </c>
      <c r="D638" s="103"/>
    </row>
    <row r="639" spans="1:4" ht="15.6" hidden="1" outlineLevel="1" x14ac:dyDescent="0.25">
      <c r="A639" s="32" t="s">
        <v>2866</v>
      </c>
      <c r="B639" s="33" t="s">
        <v>2925</v>
      </c>
      <c r="C639" s="34">
        <v>5.0999999999999996</v>
      </c>
      <c r="D639" s="103"/>
    </row>
    <row r="640" spans="1:4" ht="15.6" hidden="1" outlineLevel="1" x14ac:dyDescent="0.25">
      <c r="A640" s="32" t="s">
        <v>2866</v>
      </c>
      <c r="B640" s="33" t="s">
        <v>1510</v>
      </c>
      <c r="C640" s="32">
        <v>5.14</v>
      </c>
      <c r="D640" s="103"/>
    </row>
    <row r="641" spans="1:4" ht="15.6" hidden="1" outlineLevel="1" x14ac:dyDescent="0.25">
      <c r="A641" s="32" t="s">
        <v>2866</v>
      </c>
      <c r="B641" s="33" t="s">
        <v>4</v>
      </c>
      <c r="C641" s="32">
        <v>5.19</v>
      </c>
      <c r="D641" s="103"/>
    </row>
    <row r="642" spans="1:4" ht="15.6" hidden="1" outlineLevel="1" x14ac:dyDescent="0.25">
      <c r="A642" s="32" t="s">
        <v>2866</v>
      </c>
      <c r="B642" s="33" t="s">
        <v>132</v>
      </c>
      <c r="C642" s="32">
        <v>5.24</v>
      </c>
      <c r="D642" s="103"/>
    </row>
    <row r="643" spans="1:4" ht="15.6" hidden="1" outlineLevel="1" x14ac:dyDescent="0.25">
      <c r="A643" s="32" t="s">
        <v>2866</v>
      </c>
      <c r="B643" s="33" t="s">
        <v>5</v>
      </c>
      <c r="C643" s="32">
        <v>5.26</v>
      </c>
      <c r="D643" s="103"/>
    </row>
    <row r="644" spans="1:4" ht="15.6" hidden="1" outlineLevel="1" x14ac:dyDescent="0.25">
      <c r="A644" s="32" t="s">
        <v>2866</v>
      </c>
      <c r="B644" s="33" t="s">
        <v>6</v>
      </c>
      <c r="C644" s="32">
        <v>5.27</v>
      </c>
      <c r="D644" s="103"/>
    </row>
    <row r="645" spans="1:4" ht="15.6" hidden="1" outlineLevel="1" x14ac:dyDescent="0.25">
      <c r="A645" s="32" t="s">
        <v>2866</v>
      </c>
      <c r="B645" s="33" t="s">
        <v>7</v>
      </c>
      <c r="C645" s="32">
        <v>5.28</v>
      </c>
      <c r="D645" s="103"/>
    </row>
    <row r="646" spans="1:4" ht="15.6" hidden="1" outlineLevel="1" x14ac:dyDescent="0.25">
      <c r="A646" s="32" t="s">
        <v>2866</v>
      </c>
      <c r="B646" s="33" t="s">
        <v>134</v>
      </c>
      <c r="C646" s="32">
        <v>5.36</v>
      </c>
      <c r="D646" s="103"/>
    </row>
    <row r="647" spans="1:4" ht="15.6" hidden="1" outlineLevel="1" x14ac:dyDescent="0.25">
      <c r="A647" s="32" t="s">
        <v>2866</v>
      </c>
      <c r="B647" s="33" t="s">
        <v>1542</v>
      </c>
      <c r="C647" s="32">
        <v>5.33</v>
      </c>
      <c r="D647" s="103"/>
    </row>
    <row r="648" spans="1:4" ht="15.6" hidden="1" outlineLevel="1" x14ac:dyDescent="0.25">
      <c r="A648" s="32" t="s">
        <v>2866</v>
      </c>
      <c r="B648" s="33" t="s">
        <v>1565</v>
      </c>
      <c r="C648" s="32">
        <v>5.37</v>
      </c>
      <c r="D648" s="103"/>
    </row>
    <row r="649" spans="1:4" ht="15.6" hidden="1" outlineLevel="1" x14ac:dyDescent="0.25">
      <c r="A649" s="32" t="s">
        <v>2866</v>
      </c>
      <c r="B649" s="33" t="s">
        <v>9</v>
      </c>
      <c r="C649" s="32">
        <v>5.49</v>
      </c>
      <c r="D649" s="103"/>
    </row>
    <row r="650" spans="1:4" ht="15.6" hidden="1" outlineLevel="1" x14ac:dyDescent="0.25">
      <c r="A650" s="32" t="s">
        <v>2866</v>
      </c>
      <c r="B650" s="33" t="s">
        <v>10</v>
      </c>
      <c r="C650" s="32">
        <v>5.51</v>
      </c>
      <c r="D650" s="103"/>
    </row>
    <row r="651" spans="1:4" ht="15.6" hidden="1" outlineLevel="1" x14ac:dyDescent="0.25">
      <c r="A651" s="32" t="s">
        <v>2866</v>
      </c>
      <c r="B651" s="33" t="s">
        <v>2926</v>
      </c>
      <c r="C651" s="32">
        <v>5.52</v>
      </c>
      <c r="D651" s="103"/>
    </row>
    <row r="652" spans="1:4" ht="15.6" hidden="1" outlineLevel="1" x14ac:dyDescent="0.25">
      <c r="A652" s="32" t="s">
        <v>2866</v>
      </c>
      <c r="B652" s="33" t="s">
        <v>11</v>
      </c>
      <c r="C652" s="32">
        <v>5.53</v>
      </c>
      <c r="D652" s="103"/>
    </row>
    <row r="653" spans="1:4" ht="15.6" hidden="1" outlineLevel="1" x14ac:dyDescent="0.25">
      <c r="A653" s="32" t="s">
        <v>2866</v>
      </c>
      <c r="B653" s="33" t="s">
        <v>12</v>
      </c>
      <c r="C653" s="32">
        <v>5.69</v>
      </c>
      <c r="D653" s="103"/>
    </row>
    <row r="654" spans="1:4" ht="15.6" hidden="1" outlineLevel="1" x14ac:dyDescent="0.25">
      <c r="A654" s="32" t="s">
        <v>2866</v>
      </c>
      <c r="B654" s="33" t="s">
        <v>14</v>
      </c>
      <c r="C654" s="34">
        <v>5.7</v>
      </c>
      <c r="D654" s="103"/>
    </row>
    <row r="655" spans="1:4" ht="15.6" hidden="1" outlineLevel="1" x14ac:dyDescent="0.25">
      <c r="A655" s="32" t="s">
        <v>2866</v>
      </c>
      <c r="B655" s="33" t="s">
        <v>15</v>
      </c>
      <c r="C655" s="32">
        <v>5.74</v>
      </c>
      <c r="D655" s="103"/>
    </row>
    <row r="656" spans="1:4" ht="15.6" hidden="1" outlineLevel="1" x14ac:dyDescent="0.25">
      <c r="A656" s="32" t="s">
        <v>2866</v>
      </c>
      <c r="B656" s="33" t="s">
        <v>1571</v>
      </c>
      <c r="C656" s="32">
        <v>5.109</v>
      </c>
      <c r="D656" s="103"/>
    </row>
    <row r="657" spans="1:4" ht="15.6" hidden="1" outlineLevel="1" x14ac:dyDescent="0.25">
      <c r="A657" s="32" t="s">
        <v>2866</v>
      </c>
      <c r="B657" s="33" t="s">
        <v>1572</v>
      </c>
      <c r="C657" s="32">
        <v>5.1109999999999998</v>
      </c>
      <c r="D657" s="103"/>
    </row>
    <row r="658" spans="1:4" ht="15.6" hidden="1" outlineLevel="1" x14ac:dyDescent="0.25">
      <c r="A658" s="32" t="s">
        <v>2866</v>
      </c>
      <c r="B658" s="33" t="s">
        <v>1574</v>
      </c>
      <c r="C658" s="32">
        <v>5.1120000000000001</v>
      </c>
      <c r="D658" s="103"/>
    </row>
    <row r="659" spans="1:4" ht="15.6" hidden="1" outlineLevel="1" x14ac:dyDescent="0.25">
      <c r="A659" s="32" t="s">
        <v>2866</v>
      </c>
      <c r="B659" s="33" t="s">
        <v>17</v>
      </c>
      <c r="C659" s="32">
        <v>5.58</v>
      </c>
      <c r="D659" s="103"/>
    </row>
    <row r="660" spans="1:4" ht="15.6" hidden="1" outlineLevel="1" x14ac:dyDescent="0.25">
      <c r="A660" s="32" t="s">
        <v>2866</v>
      </c>
      <c r="B660" s="33" t="s">
        <v>18</v>
      </c>
      <c r="C660" s="32">
        <v>5.54</v>
      </c>
      <c r="D660" s="103"/>
    </row>
    <row r="661" spans="1:4" ht="15.6" hidden="1" outlineLevel="1" x14ac:dyDescent="0.25">
      <c r="A661" s="32" t="s">
        <v>2866</v>
      </c>
      <c r="B661" s="33" t="s">
        <v>19</v>
      </c>
      <c r="C661" s="32">
        <v>5.55</v>
      </c>
      <c r="D661" s="103"/>
    </row>
    <row r="662" spans="1:4" ht="15.6" hidden="1" outlineLevel="1" x14ac:dyDescent="0.25">
      <c r="A662" s="32" t="s">
        <v>2866</v>
      </c>
      <c r="B662" s="33" t="s">
        <v>20</v>
      </c>
      <c r="C662" s="32">
        <v>5.63</v>
      </c>
      <c r="D662" s="103"/>
    </row>
    <row r="663" spans="1:4" ht="15.6" hidden="1" outlineLevel="1" x14ac:dyDescent="0.25">
      <c r="A663" s="32" t="s">
        <v>2866</v>
      </c>
      <c r="B663" s="33" t="s">
        <v>24</v>
      </c>
      <c r="C663" s="32">
        <v>5.47</v>
      </c>
      <c r="D663" s="103"/>
    </row>
    <row r="664" spans="1:4" ht="15.6" hidden="1" outlineLevel="1" x14ac:dyDescent="0.25">
      <c r="A664" s="32" t="s">
        <v>2866</v>
      </c>
      <c r="B664" s="33" t="s">
        <v>25</v>
      </c>
      <c r="C664" s="32">
        <v>5.48</v>
      </c>
      <c r="D664" s="103"/>
    </row>
    <row r="665" spans="1:4" ht="15.6" x14ac:dyDescent="0.25">
      <c r="A665" s="37" t="s">
        <v>2866</v>
      </c>
      <c r="B665" s="33"/>
      <c r="C665" s="32"/>
      <c r="D665" s="103"/>
    </row>
    <row r="666" spans="1:4" ht="15.6" hidden="1" outlineLevel="1" x14ac:dyDescent="0.25">
      <c r="A666" s="32" t="s">
        <v>2871</v>
      </c>
      <c r="B666" s="33" t="s">
        <v>0</v>
      </c>
      <c r="C666" s="32">
        <v>5.0999999999999996</v>
      </c>
      <c r="D666" s="103"/>
    </row>
    <row r="667" spans="1:4" ht="15.6" hidden="1" outlineLevel="1" x14ac:dyDescent="0.25">
      <c r="A667" s="32" t="s">
        <v>2871</v>
      </c>
      <c r="B667" s="33" t="s">
        <v>1</v>
      </c>
      <c r="C667" s="32">
        <v>5.2</v>
      </c>
      <c r="D667" s="103"/>
    </row>
    <row r="668" spans="1:4" ht="15.6" hidden="1" outlineLevel="1" x14ac:dyDescent="0.25">
      <c r="A668" s="32" t="s">
        <v>2871</v>
      </c>
      <c r="B668" s="33" t="s">
        <v>2153</v>
      </c>
      <c r="C668" s="32">
        <v>5.4</v>
      </c>
      <c r="D668" s="103"/>
    </row>
    <row r="669" spans="1:4" ht="15.6" hidden="1" outlineLevel="1" x14ac:dyDescent="0.25">
      <c r="A669" s="32" t="s">
        <v>2871</v>
      </c>
      <c r="B669" s="33" t="s">
        <v>2154</v>
      </c>
      <c r="C669" s="32">
        <v>5.7</v>
      </c>
      <c r="D669" s="103"/>
    </row>
    <row r="670" spans="1:4" ht="15.6" hidden="1" outlineLevel="1" x14ac:dyDescent="0.25">
      <c r="A670" s="32" t="s">
        <v>2871</v>
      </c>
      <c r="B670" s="33" t="s">
        <v>2155</v>
      </c>
      <c r="C670" s="32">
        <v>5.1100000000000003</v>
      </c>
      <c r="D670" s="103"/>
    </row>
    <row r="671" spans="1:4" ht="15.6" hidden="1" outlineLevel="1" x14ac:dyDescent="0.25">
      <c r="A671" s="32" t="s">
        <v>2871</v>
      </c>
      <c r="B671" s="33" t="s">
        <v>5</v>
      </c>
      <c r="C671" s="32">
        <v>5.26</v>
      </c>
      <c r="D671" s="103"/>
    </row>
    <row r="672" spans="1:4" ht="15.6" hidden="1" outlineLevel="1" x14ac:dyDescent="0.25">
      <c r="A672" s="32" t="s">
        <v>2871</v>
      </c>
      <c r="B672" s="33" t="s">
        <v>2156</v>
      </c>
      <c r="C672" s="32">
        <v>5.43</v>
      </c>
      <c r="D672" s="103"/>
    </row>
    <row r="673" spans="1:4" ht="15.6" hidden="1" outlineLevel="1" x14ac:dyDescent="0.25">
      <c r="A673" s="32" t="s">
        <v>2871</v>
      </c>
      <c r="B673" s="33" t="s">
        <v>6</v>
      </c>
      <c r="C673" s="32">
        <v>5.27</v>
      </c>
      <c r="D673" s="103"/>
    </row>
    <row r="674" spans="1:4" ht="15.6" hidden="1" outlineLevel="1" x14ac:dyDescent="0.25">
      <c r="A674" s="32" t="s">
        <v>2871</v>
      </c>
      <c r="B674" s="33" t="s">
        <v>7</v>
      </c>
      <c r="C674" s="32">
        <v>5.28</v>
      </c>
      <c r="D674" s="103"/>
    </row>
    <row r="675" spans="1:4" ht="15.6" hidden="1" outlineLevel="1" x14ac:dyDescent="0.25">
      <c r="A675" s="32" t="s">
        <v>2871</v>
      </c>
      <c r="B675" s="33" t="s">
        <v>134</v>
      </c>
      <c r="C675" s="32">
        <v>5.36</v>
      </c>
      <c r="D675" s="103"/>
    </row>
    <row r="676" spans="1:4" ht="15.6" hidden="1" outlineLevel="1" x14ac:dyDescent="0.25">
      <c r="A676" s="32" t="s">
        <v>2871</v>
      </c>
      <c r="B676" s="33" t="s">
        <v>2157</v>
      </c>
      <c r="C676" s="34">
        <v>5.5</v>
      </c>
      <c r="D676" s="103"/>
    </row>
    <row r="677" spans="1:4" ht="15.6" hidden="1" outlineLevel="1" x14ac:dyDescent="0.25">
      <c r="A677" s="32" t="s">
        <v>2871</v>
      </c>
      <c r="B677" s="33" t="s">
        <v>10</v>
      </c>
      <c r="C677" s="32">
        <v>5.51</v>
      </c>
      <c r="D677" s="103"/>
    </row>
    <row r="678" spans="1:4" ht="15.6" hidden="1" outlineLevel="1" x14ac:dyDescent="0.25">
      <c r="A678" s="32" t="s">
        <v>2871</v>
      </c>
      <c r="B678" s="33" t="s">
        <v>11</v>
      </c>
      <c r="C678" s="32">
        <v>5.53</v>
      </c>
      <c r="D678" s="103"/>
    </row>
    <row r="679" spans="1:4" ht="15.6" hidden="1" outlineLevel="1" x14ac:dyDescent="0.25">
      <c r="A679" s="32" t="s">
        <v>2871</v>
      </c>
      <c r="B679" s="33" t="s">
        <v>12</v>
      </c>
      <c r="C679" s="32">
        <v>5.69</v>
      </c>
      <c r="D679" s="103"/>
    </row>
    <row r="680" spans="1:4" ht="15.6" hidden="1" outlineLevel="1" x14ac:dyDescent="0.25">
      <c r="A680" s="32" t="s">
        <v>2871</v>
      </c>
      <c r="B680" s="33" t="s">
        <v>14</v>
      </c>
      <c r="C680" s="34">
        <v>5.7</v>
      </c>
      <c r="D680" s="102" t="s">
        <v>2924</v>
      </c>
    </row>
    <row r="681" spans="1:4" ht="15.6" hidden="1" outlineLevel="1" x14ac:dyDescent="0.25">
      <c r="A681" s="32" t="s">
        <v>2871</v>
      </c>
      <c r="B681" s="33" t="s">
        <v>15</v>
      </c>
      <c r="C681" s="32">
        <v>5.74</v>
      </c>
      <c r="D681" s="103"/>
    </row>
    <row r="682" spans="1:4" ht="15.6" hidden="1" outlineLevel="1" x14ac:dyDescent="0.25">
      <c r="A682" s="32" t="s">
        <v>2871</v>
      </c>
      <c r="B682" s="33" t="s">
        <v>2158</v>
      </c>
      <c r="C682" s="32">
        <v>5.59</v>
      </c>
      <c r="D682" s="103"/>
    </row>
    <row r="683" spans="1:4" ht="15.6" hidden="1" outlineLevel="1" x14ac:dyDescent="0.25">
      <c r="A683" s="32" t="s">
        <v>2871</v>
      </c>
      <c r="B683" s="33" t="s">
        <v>18</v>
      </c>
      <c r="C683" s="32">
        <v>5.54</v>
      </c>
      <c r="D683" s="103"/>
    </row>
    <row r="684" spans="1:4" ht="15.6" hidden="1" outlineLevel="1" x14ac:dyDescent="0.25">
      <c r="A684" s="32" t="s">
        <v>2871</v>
      </c>
      <c r="B684" s="33" t="s">
        <v>2159</v>
      </c>
      <c r="C684" s="32">
        <v>5.57</v>
      </c>
      <c r="D684" s="103"/>
    </row>
    <row r="685" spans="1:4" ht="15.6" hidden="1" outlineLevel="1" x14ac:dyDescent="0.25">
      <c r="A685" s="32" t="s">
        <v>2871</v>
      </c>
      <c r="B685" s="33" t="s">
        <v>20</v>
      </c>
      <c r="C685" s="32">
        <v>5.63</v>
      </c>
      <c r="D685" s="103"/>
    </row>
    <row r="686" spans="1:4" ht="15.6" hidden="1" outlineLevel="1" x14ac:dyDescent="0.25">
      <c r="A686" s="32" t="s">
        <v>2871</v>
      </c>
      <c r="B686" s="33" t="s">
        <v>24</v>
      </c>
      <c r="C686" s="32">
        <v>5.47</v>
      </c>
      <c r="D686" s="103"/>
    </row>
    <row r="687" spans="1:4" ht="15.6" hidden="1" outlineLevel="1" x14ac:dyDescent="0.25">
      <c r="A687" s="32" t="s">
        <v>2871</v>
      </c>
      <c r="B687" s="33" t="s">
        <v>25</v>
      </c>
      <c r="C687" s="32">
        <v>5.48</v>
      </c>
      <c r="D687" s="103"/>
    </row>
    <row r="688" spans="1:4" ht="15.6" x14ac:dyDescent="0.25">
      <c r="A688" s="37" t="s">
        <v>2871</v>
      </c>
      <c r="B688" s="33"/>
      <c r="C688" s="32"/>
      <c r="D688" s="103"/>
    </row>
    <row r="689" spans="1:4" ht="15.6" hidden="1" outlineLevel="1" x14ac:dyDescent="0.25">
      <c r="A689" s="32" t="s">
        <v>2874</v>
      </c>
      <c r="B689" s="33" t="s">
        <v>0</v>
      </c>
      <c r="C689" s="32">
        <v>5.0999999999999996</v>
      </c>
      <c r="D689" s="103"/>
    </row>
    <row r="690" spans="1:4" ht="15.6" hidden="1" outlineLevel="1" x14ac:dyDescent="0.25">
      <c r="A690" s="32" t="s">
        <v>2874</v>
      </c>
      <c r="B690" s="33" t="s">
        <v>1</v>
      </c>
      <c r="C690" s="32">
        <v>5.2</v>
      </c>
      <c r="D690" s="103"/>
    </row>
    <row r="691" spans="1:4" ht="15.6" hidden="1" outlineLevel="1" x14ac:dyDescent="0.25">
      <c r="A691" s="32" t="s">
        <v>2874</v>
      </c>
      <c r="B691" s="33" t="s">
        <v>2160</v>
      </c>
      <c r="C691" s="32">
        <v>5.17</v>
      </c>
      <c r="D691" s="103"/>
    </row>
    <row r="692" spans="1:4" ht="15.6" hidden="1" outlineLevel="1" x14ac:dyDescent="0.25">
      <c r="A692" s="32" t="s">
        <v>2874</v>
      </c>
      <c r="B692" s="33" t="s">
        <v>5</v>
      </c>
      <c r="C692" s="32">
        <v>5.26</v>
      </c>
      <c r="D692" s="103"/>
    </row>
    <row r="693" spans="1:4" ht="15.6" hidden="1" outlineLevel="1" x14ac:dyDescent="0.25">
      <c r="A693" s="32" t="s">
        <v>2874</v>
      </c>
      <c r="B693" s="33" t="s">
        <v>2161</v>
      </c>
      <c r="C693" s="32">
        <v>5.1029999999999998</v>
      </c>
      <c r="D693" s="103"/>
    </row>
    <row r="694" spans="1:4" ht="15.6" hidden="1" outlineLevel="1" x14ac:dyDescent="0.25">
      <c r="A694" s="32" t="s">
        <v>2874</v>
      </c>
      <c r="B694" s="33" t="s">
        <v>134</v>
      </c>
      <c r="C694" s="32">
        <v>5.36</v>
      </c>
      <c r="D694" s="103"/>
    </row>
    <row r="695" spans="1:4" ht="15.6" hidden="1" outlineLevel="1" x14ac:dyDescent="0.25">
      <c r="A695" s="32" t="s">
        <v>2874</v>
      </c>
      <c r="B695" s="33" t="s">
        <v>1565</v>
      </c>
      <c r="C695" s="32">
        <v>5.37</v>
      </c>
      <c r="D695" s="103"/>
    </row>
    <row r="696" spans="1:4" ht="15.6" hidden="1" outlineLevel="1" x14ac:dyDescent="0.25">
      <c r="A696" s="32" t="s">
        <v>2874</v>
      </c>
      <c r="B696" s="33" t="s">
        <v>2162</v>
      </c>
      <c r="C696" s="32">
        <v>5.1040000000000001</v>
      </c>
      <c r="D696" s="103"/>
    </row>
    <row r="697" spans="1:4" ht="15.6" hidden="1" outlineLevel="1" x14ac:dyDescent="0.25">
      <c r="A697" s="32" t="s">
        <v>2874</v>
      </c>
      <c r="B697" s="33" t="s">
        <v>2163</v>
      </c>
      <c r="C697" s="32">
        <v>5.1050000000000004</v>
      </c>
      <c r="D697" s="103"/>
    </row>
    <row r="698" spans="1:4" ht="15.6" hidden="1" outlineLevel="1" x14ac:dyDescent="0.25">
      <c r="A698" s="32" t="s">
        <v>2874</v>
      </c>
      <c r="B698" s="33" t="s">
        <v>2164</v>
      </c>
      <c r="C698" s="32">
        <v>5.1059999999999999</v>
      </c>
      <c r="D698" s="103"/>
    </row>
    <row r="699" spans="1:4" ht="15.6" hidden="1" outlineLevel="1" x14ac:dyDescent="0.25">
      <c r="A699" s="32" t="s">
        <v>2874</v>
      </c>
      <c r="B699" s="33" t="s">
        <v>2165</v>
      </c>
      <c r="C699" s="32">
        <v>5.1070000000000002</v>
      </c>
      <c r="D699" s="103"/>
    </row>
    <row r="700" spans="1:4" ht="15.6" hidden="1" outlineLevel="1" x14ac:dyDescent="0.25">
      <c r="A700" s="32" t="s">
        <v>2874</v>
      </c>
      <c r="B700" s="33" t="s">
        <v>2729</v>
      </c>
      <c r="C700" s="32">
        <v>5.1079999999999997</v>
      </c>
      <c r="D700" s="102" t="s">
        <v>2924</v>
      </c>
    </row>
    <row r="701" spans="1:4" ht="15.6" hidden="1" outlineLevel="1" x14ac:dyDescent="0.25">
      <c r="A701" s="32" t="s">
        <v>2874</v>
      </c>
      <c r="B701" s="33" t="s">
        <v>1571</v>
      </c>
      <c r="C701" s="32">
        <v>5.109</v>
      </c>
      <c r="D701" s="103"/>
    </row>
    <row r="702" spans="1:4" ht="15.6" hidden="1" outlineLevel="1" x14ac:dyDescent="0.25">
      <c r="A702" s="32" t="s">
        <v>2874</v>
      </c>
      <c r="B702" s="33" t="s">
        <v>1573</v>
      </c>
      <c r="C702" s="35">
        <v>5.1100000000000003</v>
      </c>
      <c r="D702" s="102" t="s">
        <v>2924</v>
      </c>
    </row>
    <row r="703" spans="1:4" ht="15.6" hidden="1" outlineLevel="1" x14ac:dyDescent="0.25">
      <c r="A703" s="32" t="s">
        <v>2874</v>
      </c>
      <c r="B703" s="33" t="s">
        <v>1572</v>
      </c>
      <c r="C703" s="32">
        <v>5.1109999999999998</v>
      </c>
      <c r="D703" s="103"/>
    </row>
    <row r="704" spans="1:4" ht="15.6" hidden="1" outlineLevel="1" x14ac:dyDescent="0.25">
      <c r="A704" s="32" t="s">
        <v>2874</v>
      </c>
      <c r="B704" s="33" t="s">
        <v>1574</v>
      </c>
      <c r="C704" s="32">
        <v>5.1120000000000001</v>
      </c>
      <c r="D704" s="103"/>
    </row>
    <row r="705" spans="1:4" ht="15.6" hidden="1" outlineLevel="1" x14ac:dyDescent="0.25">
      <c r="A705" s="32" t="s">
        <v>2874</v>
      </c>
      <c r="B705" s="33" t="s">
        <v>11</v>
      </c>
      <c r="C705" s="32">
        <v>5.53</v>
      </c>
      <c r="D705" s="103"/>
    </row>
    <row r="706" spans="1:4" ht="15.6" hidden="1" outlineLevel="1" x14ac:dyDescent="0.25">
      <c r="A706" s="32" t="s">
        <v>2874</v>
      </c>
      <c r="B706" s="33" t="s">
        <v>2122</v>
      </c>
      <c r="C706" s="32">
        <v>5.64</v>
      </c>
      <c r="D706" s="103"/>
    </row>
    <row r="707" spans="1:4" ht="15.6" hidden="1" outlineLevel="1" x14ac:dyDescent="0.25">
      <c r="A707" s="32" t="s">
        <v>2874</v>
      </c>
      <c r="B707" s="33" t="s">
        <v>20</v>
      </c>
      <c r="C707" s="32">
        <v>5.63</v>
      </c>
      <c r="D707" s="103"/>
    </row>
    <row r="708" spans="1:4" ht="15.6" hidden="1" outlineLevel="1" x14ac:dyDescent="0.25">
      <c r="A708" s="32" t="s">
        <v>2874</v>
      </c>
      <c r="B708" s="33" t="s">
        <v>21</v>
      </c>
      <c r="C708" s="32">
        <v>5.65</v>
      </c>
      <c r="D708" s="103"/>
    </row>
    <row r="709" spans="1:4" ht="15.6" hidden="1" outlineLevel="1" x14ac:dyDescent="0.25">
      <c r="A709" s="32" t="s">
        <v>2874</v>
      </c>
      <c r="B709" s="33" t="s">
        <v>139</v>
      </c>
      <c r="C709" s="32">
        <v>5.66</v>
      </c>
      <c r="D709" s="103"/>
    </row>
    <row r="710" spans="1:4" ht="15.6" hidden="1" outlineLevel="1" x14ac:dyDescent="0.25">
      <c r="A710" s="32" t="s">
        <v>2874</v>
      </c>
      <c r="B710" s="33" t="s">
        <v>22</v>
      </c>
      <c r="C710" s="32">
        <v>5.68</v>
      </c>
      <c r="D710" s="103"/>
    </row>
    <row r="711" spans="1:4" ht="15.6" hidden="1" outlineLevel="1" x14ac:dyDescent="0.25">
      <c r="A711" s="32" t="s">
        <v>2874</v>
      </c>
      <c r="B711" s="33" t="s">
        <v>24</v>
      </c>
      <c r="C711" s="32">
        <v>5.47</v>
      </c>
      <c r="D711" s="103"/>
    </row>
    <row r="712" spans="1:4" ht="15.6" hidden="1" outlineLevel="1" x14ac:dyDescent="0.25">
      <c r="A712" s="32" t="s">
        <v>2874</v>
      </c>
      <c r="B712" s="33" t="s">
        <v>25</v>
      </c>
      <c r="C712" s="32">
        <v>5.48</v>
      </c>
      <c r="D712" s="103"/>
    </row>
    <row r="713" spans="1:4" ht="15.6" x14ac:dyDescent="0.25">
      <c r="A713" s="37" t="s">
        <v>2874</v>
      </c>
      <c r="B713" s="33"/>
      <c r="C713" s="32"/>
      <c r="D713" s="103"/>
    </row>
    <row r="714" spans="1:4" ht="15.6" hidden="1" outlineLevel="1" x14ac:dyDescent="0.25">
      <c r="A714" s="32" t="s">
        <v>2937</v>
      </c>
      <c r="B714" s="33" t="s">
        <v>0</v>
      </c>
      <c r="C714" s="32">
        <v>5.0999999999999996</v>
      </c>
      <c r="D714" s="103"/>
    </row>
    <row r="715" spans="1:4" ht="15.6" hidden="1" outlineLevel="1" x14ac:dyDescent="0.25">
      <c r="A715" s="32" t="s">
        <v>2937</v>
      </c>
      <c r="B715" s="33" t="s">
        <v>1</v>
      </c>
      <c r="C715" s="32">
        <v>5.2</v>
      </c>
      <c r="D715" s="103"/>
    </row>
    <row r="716" spans="1:4" ht="15.6" hidden="1" outlineLevel="1" x14ac:dyDescent="0.25">
      <c r="A716" s="32" t="s">
        <v>2937</v>
      </c>
      <c r="B716" s="33" t="s">
        <v>2</v>
      </c>
      <c r="C716" s="32">
        <v>5.3</v>
      </c>
      <c r="D716" s="103"/>
    </row>
    <row r="717" spans="1:4" ht="15.6" hidden="1" outlineLevel="1" x14ac:dyDescent="0.25">
      <c r="A717" s="32" t="s">
        <v>2937</v>
      </c>
      <c r="B717" s="33" t="s">
        <v>130</v>
      </c>
      <c r="C717" s="32">
        <v>5.6</v>
      </c>
      <c r="D717" s="103"/>
    </row>
    <row r="718" spans="1:4" ht="15.6" hidden="1" outlineLevel="1" x14ac:dyDescent="0.25">
      <c r="A718" s="32" t="s">
        <v>2937</v>
      </c>
      <c r="B718" s="33" t="s">
        <v>2925</v>
      </c>
      <c r="C718" s="34">
        <v>5.0999999999999996</v>
      </c>
      <c r="D718" s="103"/>
    </row>
    <row r="719" spans="1:4" ht="15.6" hidden="1" outlineLevel="1" x14ac:dyDescent="0.25">
      <c r="A719" s="32" t="s">
        <v>2937</v>
      </c>
      <c r="B719" s="33" t="s">
        <v>1510</v>
      </c>
      <c r="C719" s="32">
        <v>5.14</v>
      </c>
      <c r="D719" s="103"/>
    </row>
    <row r="720" spans="1:4" ht="15.6" hidden="1" outlineLevel="1" x14ac:dyDescent="0.25">
      <c r="A720" s="32" t="s">
        <v>2937</v>
      </c>
      <c r="B720" s="33" t="s">
        <v>4</v>
      </c>
      <c r="C720" s="32">
        <v>5.19</v>
      </c>
      <c r="D720" s="103"/>
    </row>
    <row r="721" spans="1:4" ht="15.6" hidden="1" outlineLevel="1" x14ac:dyDescent="0.25">
      <c r="A721" s="32" t="s">
        <v>2937</v>
      </c>
      <c r="B721" s="33" t="s">
        <v>132</v>
      </c>
      <c r="C721" s="32">
        <v>5.24</v>
      </c>
      <c r="D721" s="103"/>
    </row>
    <row r="722" spans="1:4" ht="15.6" hidden="1" outlineLevel="1" x14ac:dyDescent="0.25">
      <c r="A722" s="32" t="s">
        <v>2937</v>
      </c>
      <c r="B722" s="33" t="s">
        <v>5</v>
      </c>
      <c r="C722" s="32">
        <v>5.26</v>
      </c>
      <c r="D722" s="103"/>
    </row>
    <row r="723" spans="1:4" ht="15.6" hidden="1" outlineLevel="1" x14ac:dyDescent="0.25">
      <c r="A723" s="32" t="s">
        <v>2937</v>
      </c>
      <c r="B723" s="33" t="s">
        <v>6</v>
      </c>
      <c r="C723" s="32">
        <v>5.27</v>
      </c>
      <c r="D723" s="103"/>
    </row>
    <row r="724" spans="1:4" ht="15.6" hidden="1" outlineLevel="1" x14ac:dyDescent="0.25">
      <c r="A724" s="32" t="s">
        <v>2937</v>
      </c>
      <c r="B724" s="33" t="s">
        <v>7</v>
      </c>
      <c r="C724" s="32">
        <v>5.28</v>
      </c>
      <c r="D724" s="103"/>
    </row>
    <row r="725" spans="1:4" ht="15.6" hidden="1" outlineLevel="1" x14ac:dyDescent="0.25">
      <c r="A725" s="32" t="s">
        <v>2937</v>
      </c>
      <c r="B725" s="33" t="s">
        <v>133</v>
      </c>
      <c r="C725" s="32">
        <v>5.31</v>
      </c>
      <c r="D725" s="103"/>
    </row>
    <row r="726" spans="1:4" ht="15.6" hidden="1" outlineLevel="1" x14ac:dyDescent="0.25">
      <c r="A726" s="32" t="s">
        <v>2937</v>
      </c>
      <c r="B726" s="33" t="s">
        <v>134</v>
      </c>
      <c r="C726" s="32">
        <v>5.36</v>
      </c>
      <c r="D726" s="103"/>
    </row>
    <row r="727" spans="1:4" ht="15.6" hidden="1" outlineLevel="1" x14ac:dyDescent="0.25">
      <c r="A727" s="32" t="s">
        <v>2937</v>
      </c>
      <c r="B727" s="33" t="s">
        <v>11</v>
      </c>
      <c r="C727" s="32">
        <v>5.53</v>
      </c>
      <c r="D727" s="103"/>
    </row>
    <row r="728" spans="1:4" ht="15.6" hidden="1" outlineLevel="1" x14ac:dyDescent="0.25">
      <c r="A728" s="32" t="s">
        <v>2937</v>
      </c>
      <c r="B728" s="33" t="s">
        <v>1571</v>
      </c>
      <c r="C728" s="32">
        <v>5.109</v>
      </c>
      <c r="D728" s="103"/>
    </row>
    <row r="729" spans="1:4" ht="15.6" hidden="1" outlineLevel="1" x14ac:dyDescent="0.25">
      <c r="A729" s="32" t="s">
        <v>2937</v>
      </c>
      <c r="B729" s="33" t="s">
        <v>1572</v>
      </c>
      <c r="C729" s="32">
        <v>5.1109999999999998</v>
      </c>
      <c r="D729" s="103"/>
    </row>
    <row r="730" spans="1:4" ht="15.6" hidden="1" outlineLevel="1" x14ac:dyDescent="0.25">
      <c r="A730" s="32" t="s">
        <v>2937</v>
      </c>
      <c r="B730" s="33" t="s">
        <v>1574</v>
      </c>
      <c r="C730" s="32">
        <v>5.1120000000000001</v>
      </c>
      <c r="D730" s="103"/>
    </row>
    <row r="731" spans="1:4" ht="15.6" hidden="1" outlineLevel="1" x14ac:dyDescent="0.25">
      <c r="A731" s="32" t="s">
        <v>2937</v>
      </c>
      <c r="B731" s="33" t="s">
        <v>2930</v>
      </c>
      <c r="C731" s="32">
        <v>5.1130000000000004</v>
      </c>
      <c r="D731" s="103"/>
    </row>
    <row r="732" spans="1:4" ht="15.6" hidden="1" outlineLevel="1" x14ac:dyDescent="0.25">
      <c r="A732" s="32" t="s">
        <v>2937</v>
      </c>
      <c r="B732" s="33" t="s">
        <v>2172</v>
      </c>
      <c r="C732" s="32">
        <v>5.117</v>
      </c>
      <c r="D732" s="103"/>
    </row>
    <row r="733" spans="1:4" ht="15.6" hidden="1" outlineLevel="1" x14ac:dyDescent="0.25">
      <c r="A733" s="32" t="s">
        <v>2937</v>
      </c>
      <c r="B733" s="33" t="s">
        <v>2173</v>
      </c>
      <c r="C733" s="32">
        <v>5.67</v>
      </c>
      <c r="D733" s="103"/>
    </row>
    <row r="734" spans="1:4" ht="15.6" hidden="1" outlineLevel="1" x14ac:dyDescent="0.25">
      <c r="A734" s="32" t="s">
        <v>2937</v>
      </c>
      <c r="B734" s="33" t="s">
        <v>20</v>
      </c>
      <c r="C734" s="32">
        <v>5.63</v>
      </c>
      <c r="D734" s="103"/>
    </row>
    <row r="735" spans="1:4" ht="15.6" hidden="1" outlineLevel="1" x14ac:dyDescent="0.25">
      <c r="A735" s="32" t="s">
        <v>2937</v>
      </c>
      <c r="B735" s="33" t="s">
        <v>24</v>
      </c>
      <c r="C735" s="32">
        <v>5.47</v>
      </c>
      <c r="D735" s="103"/>
    </row>
    <row r="736" spans="1:4" ht="15.6" hidden="1" outlineLevel="1" x14ac:dyDescent="0.25">
      <c r="A736" s="32" t="s">
        <v>2937</v>
      </c>
      <c r="B736" s="33" t="s">
        <v>25</v>
      </c>
      <c r="C736" s="32">
        <v>5.48</v>
      </c>
      <c r="D736" s="103"/>
    </row>
    <row r="737" spans="1:4" ht="15.6" x14ac:dyDescent="0.25">
      <c r="A737" s="37" t="s">
        <v>2938</v>
      </c>
      <c r="B737" s="33"/>
      <c r="C737" s="32"/>
      <c r="D737" s="103"/>
    </row>
    <row r="738" spans="1:4" ht="15.6" hidden="1" outlineLevel="1" x14ac:dyDescent="0.25">
      <c r="A738" s="32" t="s">
        <v>2876</v>
      </c>
      <c r="B738" s="33" t="s">
        <v>0</v>
      </c>
      <c r="C738" s="32">
        <v>5.0999999999999996</v>
      </c>
      <c r="D738" s="103"/>
    </row>
    <row r="739" spans="1:4" ht="15.6" hidden="1" outlineLevel="1" x14ac:dyDescent="0.25">
      <c r="A739" s="32" t="s">
        <v>2876</v>
      </c>
      <c r="B739" s="33" t="s">
        <v>1</v>
      </c>
      <c r="C739" s="32">
        <v>5.2</v>
      </c>
      <c r="D739" s="103"/>
    </row>
    <row r="740" spans="1:4" ht="15.6" hidden="1" outlineLevel="1" x14ac:dyDescent="0.25">
      <c r="A740" s="32" t="s">
        <v>2876</v>
      </c>
      <c r="B740" s="33" t="s">
        <v>2174</v>
      </c>
      <c r="C740" s="32">
        <v>5.18</v>
      </c>
      <c r="D740" s="103"/>
    </row>
    <row r="741" spans="1:4" ht="15.6" hidden="1" outlineLevel="1" x14ac:dyDescent="0.25">
      <c r="A741" s="32" t="s">
        <v>2876</v>
      </c>
      <c r="B741" s="33" t="s">
        <v>2175</v>
      </c>
      <c r="C741" s="32">
        <v>5.23</v>
      </c>
      <c r="D741" s="103"/>
    </row>
    <row r="742" spans="1:4" ht="15.6" hidden="1" outlineLevel="1" x14ac:dyDescent="0.25">
      <c r="A742" s="32" t="s">
        <v>2876</v>
      </c>
      <c r="B742" s="33" t="s">
        <v>5</v>
      </c>
      <c r="C742" s="32">
        <v>5.26</v>
      </c>
      <c r="D742" s="103"/>
    </row>
    <row r="743" spans="1:4" ht="15.6" hidden="1" outlineLevel="1" x14ac:dyDescent="0.25">
      <c r="A743" s="32" t="s">
        <v>2876</v>
      </c>
      <c r="B743" s="33" t="s">
        <v>6</v>
      </c>
      <c r="C743" s="32">
        <v>5.27</v>
      </c>
      <c r="D743" s="103"/>
    </row>
    <row r="744" spans="1:4" ht="15.6" hidden="1" outlineLevel="1" x14ac:dyDescent="0.25">
      <c r="A744" s="32" t="s">
        <v>2876</v>
      </c>
      <c r="B744" s="33" t="s">
        <v>7</v>
      </c>
      <c r="C744" s="32">
        <v>5.28</v>
      </c>
      <c r="D744" s="103"/>
    </row>
    <row r="745" spans="1:4" ht="15.6" hidden="1" outlineLevel="1" x14ac:dyDescent="0.25">
      <c r="A745" s="32" t="s">
        <v>2876</v>
      </c>
      <c r="B745" s="33" t="s">
        <v>134</v>
      </c>
      <c r="C745" s="32">
        <v>5.36</v>
      </c>
      <c r="D745" s="103"/>
    </row>
    <row r="746" spans="1:4" ht="15.6" hidden="1" outlineLevel="1" x14ac:dyDescent="0.25">
      <c r="A746" s="32" t="s">
        <v>2876</v>
      </c>
      <c r="B746" s="33" t="s">
        <v>2176</v>
      </c>
      <c r="C746" s="32">
        <v>5.44</v>
      </c>
      <c r="D746" s="103"/>
    </row>
    <row r="747" spans="1:4" ht="15.6" hidden="1" outlineLevel="1" x14ac:dyDescent="0.25">
      <c r="A747" s="32" t="s">
        <v>2876</v>
      </c>
      <c r="B747" s="33" t="s">
        <v>11</v>
      </c>
      <c r="C747" s="32">
        <v>5.53</v>
      </c>
      <c r="D747" s="103"/>
    </row>
    <row r="748" spans="1:4" ht="15.6" hidden="1" outlineLevel="1" x14ac:dyDescent="0.25">
      <c r="A748" s="32" t="s">
        <v>2876</v>
      </c>
      <c r="B748" s="33" t="s">
        <v>1574</v>
      </c>
      <c r="C748" s="32">
        <v>5.1120000000000001</v>
      </c>
      <c r="D748" s="103"/>
    </row>
    <row r="749" spans="1:4" ht="15.6" hidden="1" outlineLevel="1" x14ac:dyDescent="0.25">
      <c r="A749" s="32" t="s">
        <v>2876</v>
      </c>
      <c r="B749" s="33" t="s">
        <v>2158</v>
      </c>
      <c r="C749" s="32">
        <v>5.59</v>
      </c>
      <c r="D749" s="103"/>
    </row>
    <row r="750" spans="1:4" ht="15.6" hidden="1" outlineLevel="1" x14ac:dyDescent="0.25">
      <c r="A750" s="32" t="s">
        <v>2876</v>
      </c>
      <c r="B750" s="33" t="s">
        <v>18</v>
      </c>
      <c r="C750" s="32">
        <v>5.54</v>
      </c>
      <c r="D750" s="103"/>
    </row>
    <row r="751" spans="1:4" ht="15.6" hidden="1" outlineLevel="1" x14ac:dyDescent="0.25">
      <c r="A751" s="32" t="s">
        <v>2876</v>
      </c>
      <c r="B751" s="33" t="s">
        <v>20</v>
      </c>
      <c r="C751" s="32">
        <v>5.63</v>
      </c>
      <c r="D751" s="103"/>
    </row>
    <row r="752" spans="1:4" ht="15.6" hidden="1" outlineLevel="1" x14ac:dyDescent="0.25">
      <c r="A752" s="32" t="s">
        <v>2876</v>
      </c>
      <c r="B752" s="33" t="s">
        <v>21</v>
      </c>
      <c r="C752" s="32">
        <v>5.65</v>
      </c>
      <c r="D752" s="103"/>
    </row>
    <row r="753" spans="1:4" ht="15.6" hidden="1" outlineLevel="1" x14ac:dyDescent="0.25">
      <c r="A753" s="32" t="s">
        <v>2876</v>
      </c>
      <c r="B753" s="33" t="s">
        <v>22</v>
      </c>
      <c r="C753" s="32">
        <v>5.68</v>
      </c>
      <c r="D753" s="103"/>
    </row>
    <row r="754" spans="1:4" ht="15.6" hidden="1" outlineLevel="1" x14ac:dyDescent="0.25">
      <c r="A754" s="32" t="s">
        <v>2876</v>
      </c>
      <c r="B754" s="33" t="s">
        <v>24</v>
      </c>
      <c r="C754" s="32">
        <v>5.47</v>
      </c>
      <c r="D754" s="103"/>
    </row>
    <row r="755" spans="1:4" ht="15.6" hidden="1" outlineLevel="1" x14ac:dyDescent="0.25">
      <c r="A755" s="32" t="s">
        <v>2876</v>
      </c>
      <c r="B755" s="33" t="s">
        <v>25</v>
      </c>
      <c r="C755" s="32">
        <v>5.48</v>
      </c>
      <c r="D755" s="103"/>
    </row>
    <row r="756" spans="1:4" ht="15.6" x14ac:dyDescent="0.25">
      <c r="A756" s="37" t="s">
        <v>2876</v>
      </c>
      <c r="B756" s="33"/>
      <c r="C756" s="32"/>
      <c r="D756" s="103"/>
    </row>
    <row r="757" spans="1:4" ht="15.6" hidden="1" outlineLevel="1" x14ac:dyDescent="0.25">
      <c r="A757" s="32" t="s">
        <v>2939</v>
      </c>
      <c r="B757" s="33" t="s">
        <v>0</v>
      </c>
      <c r="C757" s="32">
        <v>5.0999999999999996</v>
      </c>
      <c r="D757" s="103"/>
    </row>
    <row r="758" spans="1:4" ht="15.6" hidden="1" outlineLevel="1" x14ac:dyDescent="0.25">
      <c r="A758" s="32" t="s">
        <v>2939</v>
      </c>
      <c r="B758" s="33" t="s">
        <v>1</v>
      </c>
      <c r="C758" s="32">
        <v>5.2</v>
      </c>
      <c r="D758" s="103"/>
    </row>
    <row r="759" spans="1:4" ht="15.6" hidden="1" outlineLevel="1" x14ac:dyDescent="0.25">
      <c r="A759" s="32" t="s">
        <v>2939</v>
      </c>
      <c r="B759" s="33" t="s">
        <v>2100</v>
      </c>
      <c r="C759" s="32">
        <v>5.9</v>
      </c>
      <c r="D759" s="102" t="s">
        <v>2924</v>
      </c>
    </row>
    <row r="760" spans="1:4" ht="15.6" hidden="1" outlineLevel="1" x14ac:dyDescent="0.25">
      <c r="A760" s="32" t="s">
        <v>2939</v>
      </c>
      <c r="B760" s="33" t="s">
        <v>2101</v>
      </c>
      <c r="C760" s="32">
        <v>5.13</v>
      </c>
      <c r="D760" s="103"/>
    </row>
    <row r="761" spans="1:4" ht="15.6" hidden="1" outlineLevel="1" x14ac:dyDescent="0.25">
      <c r="A761" s="32" t="s">
        <v>2939</v>
      </c>
      <c r="B761" s="33" t="s">
        <v>2102</v>
      </c>
      <c r="C761" s="32">
        <v>5.16</v>
      </c>
      <c r="D761" s="102" t="s">
        <v>2924</v>
      </c>
    </row>
    <row r="762" spans="1:4" ht="15.6" hidden="1" outlineLevel="1" x14ac:dyDescent="0.25">
      <c r="A762" s="32" t="s">
        <v>2939</v>
      </c>
      <c r="B762" s="33" t="s">
        <v>2103</v>
      </c>
      <c r="C762" s="32">
        <v>5.22</v>
      </c>
      <c r="D762" s="102"/>
    </row>
    <row r="763" spans="1:4" ht="15.6" hidden="1" outlineLevel="1" x14ac:dyDescent="0.25">
      <c r="A763" s="32" t="s">
        <v>2939</v>
      </c>
      <c r="B763" s="33" t="s">
        <v>2185</v>
      </c>
      <c r="C763" s="32">
        <v>5.42</v>
      </c>
      <c r="D763" s="103"/>
    </row>
    <row r="764" spans="1:4" ht="15.6" hidden="1" outlineLevel="1" x14ac:dyDescent="0.25">
      <c r="A764" s="32" t="s">
        <v>2939</v>
      </c>
      <c r="B764" s="33" t="s">
        <v>6</v>
      </c>
      <c r="C764" s="32">
        <v>5.27</v>
      </c>
      <c r="D764" s="103"/>
    </row>
    <row r="765" spans="1:4" ht="15.6" hidden="1" outlineLevel="1" x14ac:dyDescent="0.25">
      <c r="A765" s="32" t="s">
        <v>2939</v>
      </c>
      <c r="B765" s="33" t="s">
        <v>7</v>
      </c>
      <c r="C765" s="32">
        <v>5.28</v>
      </c>
      <c r="D765" s="102" t="s">
        <v>2924</v>
      </c>
    </row>
    <row r="766" spans="1:4" ht="15.6" hidden="1" outlineLevel="1" x14ac:dyDescent="0.25">
      <c r="A766" s="32" t="s">
        <v>2939</v>
      </c>
      <c r="B766" s="33" t="s">
        <v>134</v>
      </c>
      <c r="C766" s="32">
        <v>5.36</v>
      </c>
      <c r="D766" s="103"/>
    </row>
    <row r="767" spans="1:4" ht="15.6" hidden="1" outlineLevel="1" x14ac:dyDescent="0.25">
      <c r="A767" s="32" t="s">
        <v>2939</v>
      </c>
      <c r="B767" s="33" t="s">
        <v>9</v>
      </c>
      <c r="C767" s="32">
        <v>5.49</v>
      </c>
      <c r="D767" s="103"/>
    </row>
    <row r="768" spans="1:4" ht="15.6" hidden="1" outlineLevel="1" x14ac:dyDescent="0.25">
      <c r="A768" s="32" t="s">
        <v>2939</v>
      </c>
      <c r="B768" s="33" t="s">
        <v>10</v>
      </c>
      <c r="C768" s="32">
        <v>5.51</v>
      </c>
      <c r="D768" s="103"/>
    </row>
    <row r="769" spans="1:4" ht="15.6" hidden="1" outlineLevel="1" x14ac:dyDescent="0.25">
      <c r="A769" s="32" t="s">
        <v>2939</v>
      </c>
      <c r="B769" s="33" t="s">
        <v>2936</v>
      </c>
      <c r="C769" s="32">
        <v>5.52</v>
      </c>
      <c r="D769" s="103"/>
    </row>
    <row r="770" spans="1:4" ht="15.6" hidden="1" outlineLevel="1" x14ac:dyDescent="0.25">
      <c r="A770" s="32" t="s">
        <v>2939</v>
      </c>
      <c r="B770" s="33" t="s">
        <v>11</v>
      </c>
      <c r="C770" s="32">
        <v>5.53</v>
      </c>
      <c r="D770" s="103"/>
    </row>
    <row r="771" spans="1:4" ht="15.6" hidden="1" outlineLevel="1" x14ac:dyDescent="0.25">
      <c r="A771" s="32" t="s">
        <v>2939</v>
      </c>
      <c r="B771" s="33" t="s">
        <v>18</v>
      </c>
      <c r="C771" s="32">
        <v>5.54</v>
      </c>
      <c r="D771" s="103"/>
    </row>
    <row r="772" spans="1:4" ht="15.6" hidden="1" outlineLevel="1" x14ac:dyDescent="0.25">
      <c r="A772" s="32" t="s">
        <v>2939</v>
      </c>
      <c r="B772" s="33" t="s">
        <v>14</v>
      </c>
      <c r="C772" s="34">
        <v>5.7</v>
      </c>
      <c r="D772" s="103"/>
    </row>
    <row r="773" spans="1:4" ht="15.6" hidden="1" outlineLevel="1" x14ac:dyDescent="0.25">
      <c r="A773" s="32" t="s">
        <v>2939</v>
      </c>
      <c r="B773" s="33" t="s">
        <v>2109</v>
      </c>
      <c r="C773" s="32">
        <v>5.71</v>
      </c>
      <c r="D773" s="103"/>
    </row>
    <row r="774" spans="1:4" ht="15.6" hidden="1" outlineLevel="1" x14ac:dyDescent="0.25">
      <c r="A774" s="32" t="s">
        <v>2939</v>
      </c>
      <c r="B774" s="33" t="s">
        <v>2186</v>
      </c>
      <c r="C774" s="34">
        <v>5.9</v>
      </c>
      <c r="D774" s="103"/>
    </row>
    <row r="775" spans="1:4" ht="15.6" hidden="1" outlineLevel="1" x14ac:dyDescent="0.25">
      <c r="A775" s="32" t="s">
        <v>2939</v>
      </c>
      <c r="B775" s="33" t="s">
        <v>2187</v>
      </c>
      <c r="C775" s="32">
        <v>5.91</v>
      </c>
      <c r="D775" s="103"/>
    </row>
    <row r="776" spans="1:4" ht="15.6" hidden="1" outlineLevel="1" x14ac:dyDescent="0.25">
      <c r="A776" s="32" t="s">
        <v>2939</v>
      </c>
      <c r="B776" s="33" t="s">
        <v>2188</v>
      </c>
      <c r="C776" s="32">
        <v>5.97</v>
      </c>
      <c r="D776" s="103"/>
    </row>
    <row r="777" spans="1:4" ht="15.6" x14ac:dyDescent="0.25">
      <c r="A777" s="37" t="s">
        <v>2939</v>
      </c>
      <c r="B777" s="33"/>
      <c r="C777" s="32"/>
      <c r="D777" s="103"/>
    </row>
    <row r="778" spans="1:4" ht="15.6" hidden="1" outlineLevel="1" x14ac:dyDescent="0.25">
      <c r="A778" s="32" t="s">
        <v>2911</v>
      </c>
      <c r="B778" s="33" t="s">
        <v>0</v>
      </c>
      <c r="C778" s="32">
        <v>5.0999999999999996</v>
      </c>
      <c r="D778" s="103"/>
    </row>
    <row r="779" spans="1:4" ht="15.6" hidden="1" outlineLevel="1" x14ac:dyDescent="0.25">
      <c r="A779" s="32" t="s">
        <v>2911</v>
      </c>
      <c r="B779" s="33" t="s">
        <v>1</v>
      </c>
      <c r="C779" s="32">
        <v>5.2</v>
      </c>
      <c r="D779" s="103"/>
    </row>
    <row r="780" spans="1:4" ht="15.6" hidden="1" outlineLevel="1" x14ac:dyDescent="0.25">
      <c r="A780" s="32" t="s">
        <v>2911</v>
      </c>
      <c r="B780" s="33" t="s">
        <v>5</v>
      </c>
      <c r="C780" s="32">
        <v>5.26</v>
      </c>
      <c r="D780" s="103"/>
    </row>
    <row r="781" spans="1:4" ht="15.6" hidden="1" outlineLevel="1" x14ac:dyDescent="0.25">
      <c r="A781" s="32" t="s">
        <v>2911</v>
      </c>
      <c r="B781" s="33" t="s">
        <v>1747</v>
      </c>
      <c r="C781" s="32">
        <v>5.5</v>
      </c>
      <c r="D781" s="103"/>
    </row>
    <row r="782" spans="1:4" ht="15.6" hidden="1" outlineLevel="1" x14ac:dyDescent="0.25">
      <c r="A782" s="32" t="s">
        <v>2911</v>
      </c>
      <c r="B782" s="33" t="s">
        <v>1748</v>
      </c>
      <c r="C782" s="32">
        <v>5.8</v>
      </c>
      <c r="D782" s="102" t="s">
        <v>2924</v>
      </c>
    </row>
    <row r="783" spans="1:4" ht="15.6" hidden="1" outlineLevel="1" x14ac:dyDescent="0.25">
      <c r="A783" s="32" t="s">
        <v>2911</v>
      </c>
      <c r="B783" s="33" t="s">
        <v>1749</v>
      </c>
      <c r="C783" s="32">
        <v>5.12</v>
      </c>
      <c r="D783" s="32"/>
    </row>
    <row r="784" spans="1:4" ht="15.6" hidden="1" outlineLevel="1" x14ac:dyDescent="0.25">
      <c r="A784" s="32" t="s">
        <v>2911</v>
      </c>
      <c r="B784" s="33" t="s">
        <v>1750</v>
      </c>
      <c r="C784" s="32">
        <v>5.15</v>
      </c>
      <c r="D784" s="32"/>
    </row>
    <row r="785" spans="1:4" ht="15.6" hidden="1" outlineLevel="1" x14ac:dyDescent="0.25">
      <c r="A785" s="32" t="s">
        <v>2911</v>
      </c>
      <c r="B785" s="33" t="s">
        <v>1751</v>
      </c>
      <c r="C785" s="34">
        <v>5.2</v>
      </c>
      <c r="D785" s="102"/>
    </row>
    <row r="786" spans="1:4" ht="15.6" hidden="1" outlineLevel="1" x14ac:dyDescent="0.25">
      <c r="A786" s="32" t="s">
        <v>2911</v>
      </c>
      <c r="B786" s="33" t="s">
        <v>1752</v>
      </c>
      <c r="C786" s="32">
        <v>5.25</v>
      </c>
      <c r="D786" s="32"/>
    </row>
    <row r="787" spans="1:4" ht="15.6" hidden="1" outlineLevel="1" x14ac:dyDescent="0.25">
      <c r="A787" s="32" t="s">
        <v>2911</v>
      </c>
      <c r="B787" s="33" t="s">
        <v>11</v>
      </c>
      <c r="C787" s="32">
        <v>5.53</v>
      </c>
      <c r="D787" s="32"/>
    </row>
    <row r="788" spans="1:4" ht="15.6" hidden="1" outlineLevel="1" x14ac:dyDescent="0.25">
      <c r="A788" s="32" t="s">
        <v>2911</v>
      </c>
      <c r="B788" s="33" t="s">
        <v>2189</v>
      </c>
      <c r="C788" s="34">
        <v>5.4</v>
      </c>
      <c r="D788" s="32"/>
    </row>
    <row r="789" spans="1:4" ht="15.6" hidden="1" outlineLevel="1" x14ac:dyDescent="0.25">
      <c r="A789" s="32" t="s">
        <v>2911</v>
      </c>
      <c r="B789" s="33" t="s">
        <v>2190</v>
      </c>
      <c r="C789" s="32">
        <v>5.92</v>
      </c>
      <c r="D789" s="32"/>
    </row>
    <row r="790" spans="1:4" ht="15.6" hidden="1" outlineLevel="1" x14ac:dyDescent="0.25">
      <c r="A790" s="32" t="s">
        <v>2911</v>
      </c>
      <c r="B790" s="33" t="s">
        <v>2191</v>
      </c>
      <c r="C790" s="32">
        <v>5.93</v>
      </c>
      <c r="D790" s="32"/>
    </row>
    <row r="791" spans="1:4" ht="31.2" hidden="1" outlineLevel="1" x14ac:dyDescent="0.25">
      <c r="A791" s="32" t="s">
        <v>2911</v>
      </c>
      <c r="B791" s="33" t="s">
        <v>2192</v>
      </c>
      <c r="C791" s="32">
        <v>5.94</v>
      </c>
      <c r="D791" s="32"/>
    </row>
    <row r="792" spans="1:4" ht="15.6" hidden="1" outlineLevel="1" x14ac:dyDescent="0.25">
      <c r="A792" s="32" t="s">
        <v>2911</v>
      </c>
      <c r="B792" s="33" t="s">
        <v>2193</v>
      </c>
      <c r="C792" s="32">
        <v>5.95</v>
      </c>
      <c r="D792" s="32"/>
    </row>
    <row r="793" spans="1:4" ht="15.6" hidden="1" outlineLevel="1" x14ac:dyDescent="0.25">
      <c r="A793" s="32" t="s">
        <v>2911</v>
      </c>
      <c r="B793" s="33" t="s">
        <v>2194</v>
      </c>
      <c r="C793" s="32">
        <v>5.98</v>
      </c>
      <c r="D793" s="32"/>
    </row>
    <row r="794" spans="1:4" ht="15.6" hidden="1" outlineLevel="1" x14ac:dyDescent="0.25">
      <c r="A794" s="32" t="s">
        <v>2911</v>
      </c>
      <c r="B794" s="33" t="s">
        <v>2195</v>
      </c>
      <c r="C794" s="32">
        <v>5.96</v>
      </c>
      <c r="D794" s="32"/>
    </row>
    <row r="795" spans="1:4" ht="15.6" x14ac:dyDescent="0.25">
      <c r="A795" s="37" t="s">
        <v>2911</v>
      </c>
      <c r="B795" s="33"/>
      <c r="C795" s="32"/>
      <c r="D795" s="32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3.8" x14ac:dyDescent="0.25"/>
  <cols>
    <col min="1" max="1" width="63.19921875" bestFit="1" customWidth="1"/>
    <col min="2" max="2" width="13.69921875" customWidth="1"/>
  </cols>
  <sheetData>
    <row r="2" spans="1:2" x14ac:dyDescent="0.25">
      <c r="A2" s="22" t="s">
        <v>2940</v>
      </c>
    </row>
    <row r="3" spans="1:2" x14ac:dyDescent="0.25">
      <c r="A3" t="s">
        <v>2941</v>
      </c>
      <c r="B3" t="s">
        <v>2942</v>
      </c>
    </row>
    <row r="4" spans="1:2" x14ac:dyDescent="0.25">
      <c r="A4" t="s">
        <v>2943</v>
      </c>
      <c r="B4" t="s">
        <v>2944</v>
      </c>
    </row>
    <row r="5" spans="1:2" x14ac:dyDescent="0.25">
      <c r="A5" t="s">
        <v>2945</v>
      </c>
      <c r="B5" t="s">
        <v>2946</v>
      </c>
    </row>
    <row r="6" spans="1:2" x14ac:dyDescent="0.25">
      <c r="A6" t="s">
        <v>2947</v>
      </c>
      <c r="B6" t="s">
        <v>2948</v>
      </c>
    </row>
    <row r="7" spans="1:2" x14ac:dyDescent="0.25">
      <c r="A7" t="s">
        <v>2949</v>
      </c>
      <c r="B7" t="s">
        <v>2950</v>
      </c>
    </row>
    <row r="8" spans="1:2" x14ac:dyDescent="0.25">
      <c r="A8" t="s">
        <v>2951</v>
      </c>
      <c r="B8" t="s">
        <v>2952</v>
      </c>
    </row>
    <row r="10" spans="1:2" x14ac:dyDescent="0.25">
      <c r="A10" s="22" t="s">
        <v>2953</v>
      </c>
    </row>
    <row r="11" spans="1:2" x14ac:dyDescent="0.25">
      <c r="A11" t="s">
        <v>2954</v>
      </c>
    </row>
    <row r="12" spans="1:2" x14ac:dyDescent="0.25">
      <c r="A12" t="s">
        <v>2955</v>
      </c>
      <c r="B12" t="s">
        <v>2956</v>
      </c>
    </row>
    <row r="14" spans="1:2" ht="14.4" x14ac:dyDescent="0.3">
      <c r="A14" s="31"/>
    </row>
    <row r="15" spans="1:2" x14ac:dyDescent="0.25">
      <c r="A15" s="22" t="s">
        <v>2957</v>
      </c>
    </row>
    <row r="16" spans="1:2" x14ac:dyDescent="0.25">
      <c r="A16" s="29" t="s">
        <v>2958</v>
      </c>
    </row>
    <row r="17" spans="1:2" x14ac:dyDescent="0.25">
      <c r="A17" s="29" t="s">
        <v>2959</v>
      </c>
    </row>
    <row r="18" spans="1:2" x14ac:dyDescent="0.25">
      <c r="A18" s="29" t="s">
        <v>2960</v>
      </c>
    </row>
    <row r="19" spans="1:2" x14ac:dyDescent="0.25">
      <c r="A19" s="29" t="s">
        <v>2961</v>
      </c>
    </row>
    <row r="21" spans="1:2" x14ac:dyDescent="0.25">
      <c r="A21" s="30" t="s">
        <v>2962</v>
      </c>
    </row>
    <row r="22" spans="1:2" x14ac:dyDescent="0.25">
      <c r="A22">
        <v>2022</v>
      </c>
      <c r="B22">
        <v>22</v>
      </c>
    </row>
    <row r="23" spans="1:2" x14ac:dyDescent="0.25">
      <c r="A23">
        <v>2023</v>
      </c>
      <c r="B23">
        <v>23</v>
      </c>
    </row>
    <row r="24" spans="1:2" x14ac:dyDescent="0.25">
      <c r="A24">
        <v>2024</v>
      </c>
      <c r="B24">
        <v>24</v>
      </c>
    </row>
    <row r="25" spans="1:2" x14ac:dyDescent="0.25">
      <c r="A25">
        <v>2025</v>
      </c>
      <c r="B25">
        <v>25</v>
      </c>
    </row>
    <row r="26" spans="1:2" x14ac:dyDescent="0.25">
      <c r="A26">
        <v>2026</v>
      </c>
      <c r="B26">
        <v>26</v>
      </c>
    </row>
    <row r="27" spans="1:2" x14ac:dyDescent="0.25">
      <c r="A27">
        <v>2027</v>
      </c>
      <c r="B27">
        <v>27</v>
      </c>
    </row>
    <row r="28" spans="1:2" x14ac:dyDescent="0.25">
      <c r="A28">
        <v>2028</v>
      </c>
      <c r="B28">
        <v>28</v>
      </c>
    </row>
    <row r="29" spans="1:2" x14ac:dyDescent="0.25">
      <c r="A29">
        <v>2029</v>
      </c>
      <c r="B29">
        <v>29</v>
      </c>
    </row>
    <row r="30" spans="1:2" x14ac:dyDescent="0.25">
      <c r="A30">
        <v>2030</v>
      </c>
      <c r="B30">
        <v>30</v>
      </c>
    </row>
    <row r="31" spans="1:2" x14ac:dyDescent="0.25">
      <c r="A31">
        <v>2031</v>
      </c>
      <c r="B31">
        <v>31</v>
      </c>
    </row>
    <row r="34" spans="1:2" x14ac:dyDescent="0.25">
      <c r="A34" s="22" t="s">
        <v>2963</v>
      </c>
      <c r="B34" s="22" t="s">
        <v>143</v>
      </c>
    </row>
    <row r="35" spans="1:2" x14ac:dyDescent="0.25">
      <c r="A35" s="14" t="s">
        <v>2964</v>
      </c>
      <c r="B35" s="122">
        <v>520023185</v>
      </c>
    </row>
    <row r="36" spans="1:2" x14ac:dyDescent="0.25">
      <c r="A36" t="s">
        <v>313</v>
      </c>
      <c r="B36" s="122">
        <v>520024647</v>
      </c>
    </row>
    <row r="37" spans="1:2" x14ac:dyDescent="0.25">
      <c r="A37" t="s">
        <v>2965</v>
      </c>
      <c r="B37" s="122">
        <v>520004896</v>
      </c>
    </row>
    <row r="38" spans="1:2" x14ac:dyDescent="0.25">
      <c r="A38" t="s">
        <v>2966</v>
      </c>
      <c r="B38" s="122">
        <v>520042540</v>
      </c>
    </row>
    <row r="39" spans="1:2" x14ac:dyDescent="0.25">
      <c r="A39" t="s">
        <v>2967</v>
      </c>
      <c r="B39" s="122">
        <v>520021916</v>
      </c>
    </row>
    <row r="40" spans="1:2" x14ac:dyDescent="0.25">
      <c r="A40" t="s">
        <v>2968</v>
      </c>
      <c r="B40" s="14">
        <v>510015951</v>
      </c>
    </row>
    <row r="41" spans="1:2" x14ac:dyDescent="0.25">
      <c r="A41" t="s">
        <v>2969</v>
      </c>
      <c r="B41" s="14">
        <v>510888985</v>
      </c>
    </row>
    <row r="42" spans="1:2" x14ac:dyDescent="0.25">
      <c r="A42" t="s">
        <v>754</v>
      </c>
      <c r="B42" s="14">
        <v>520042177</v>
      </c>
    </row>
    <row r="43" spans="1:2" x14ac:dyDescent="0.25">
      <c r="A43" t="s">
        <v>2970</v>
      </c>
      <c r="B43">
        <v>520031030</v>
      </c>
    </row>
    <row r="44" spans="1:2" x14ac:dyDescent="0.25">
      <c r="A44" t="s">
        <v>2971</v>
      </c>
      <c r="B44">
        <v>520030677</v>
      </c>
    </row>
    <row r="45" spans="1:2" x14ac:dyDescent="0.25">
      <c r="A45" t="s">
        <v>2972</v>
      </c>
      <c r="B45">
        <v>513879189</v>
      </c>
    </row>
    <row r="46" spans="1:2" x14ac:dyDescent="0.25">
      <c r="A46" t="s">
        <v>2973</v>
      </c>
      <c r="B46" s="14">
        <v>520027848</v>
      </c>
    </row>
    <row r="47" spans="1:2" x14ac:dyDescent="0.25">
      <c r="A47" t="s">
        <v>2974</v>
      </c>
      <c r="B47" s="14">
        <v>570003152</v>
      </c>
    </row>
    <row r="48" spans="1:2" x14ac:dyDescent="0.25">
      <c r="A48" t="s">
        <v>2975</v>
      </c>
      <c r="B48">
        <v>513910703</v>
      </c>
    </row>
    <row r="49" spans="1:2" x14ac:dyDescent="0.25">
      <c r="A49" t="s">
        <v>2976</v>
      </c>
      <c r="B49" s="14">
        <v>512304882</v>
      </c>
    </row>
    <row r="50" spans="1:2" x14ac:dyDescent="0.25">
      <c r="A50" t="s">
        <v>2977</v>
      </c>
      <c r="B50" s="14">
        <v>512310509</v>
      </c>
    </row>
    <row r="51" spans="1:2" x14ac:dyDescent="0.25">
      <c r="A51" t="s">
        <v>2978</v>
      </c>
      <c r="B51" s="14">
        <v>512904608</v>
      </c>
    </row>
    <row r="52" spans="1:2" x14ac:dyDescent="0.25">
      <c r="A52" t="s">
        <v>2979</v>
      </c>
      <c r="B52" s="14">
        <v>500500376</v>
      </c>
    </row>
    <row r="53" spans="1:2" x14ac:dyDescent="0.25">
      <c r="A53" t="s">
        <v>2980</v>
      </c>
      <c r="B53" s="14">
        <v>520044025</v>
      </c>
    </row>
    <row r="54" spans="1:2" x14ac:dyDescent="0.25">
      <c r="A54" t="s">
        <v>2981</v>
      </c>
      <c r="B54" s="14">
        <v>513136895</v>
      </c>
    </row>
    <row r="55" spans="1:2" x14ac:dyDescent="0.25">
      <c r="A55" t="s">
        <v>2982</v>
      </c>
      <c r="B55" s="14">
        <v>520004078</v>
      </c>
    </row>
    <row r="56" spans="1:2" x14ac:dyDescent="0.25">
      <c r="A56" t="s">
        <v>2983</v>
      </c>
      <c r="B56" s="14">
        <v>515761625</v>
      </c>
    </row>
    <row r="57" spans="1:2" x14ac:dyDescent="0.25">
      <c r="A57" t="s">
        <v>2984</v>
      </c>
      <c r="B57" s="14">
        <v>515764868</v>
      </c>
    </row>
    <row r="58" spans="1:2" x14ac:dyDescent="0.25">
      <c r="A58" t="s">
        <v>2985</v>
      </c>
      <c r="B58">
        <v>515859379</v>
      </c>
    </row>
    <row r="59" spans="1:2" x14ac:dyDescent="0.25">
      <c r="A59" t="s">
        <v>2986</v>
      </c>
      <c r="B59" s="14">
        <v>516687407</v>
      </c>
    </row>
    <row r="60" spans="1:2" x14ac:dyDescent="0.25">
      <c r="A60" t="s">
        <v>2987</v>
      </c>
      <c r="B60" s="14">
        <v>516885639</v>
      </c>
    </row>
    <row r="61" spans="1:2" x14ac:dyDescent="0.25">
      <c r="A61" t="s">
        <v>2988</v>
      </c>
      <c r="B61">
        <v>570009449</v>
      </c>
    </row>
    <row r="62" spans="1:2" x14ac:dyDescent="0.25">
      <c r="A62" t="s">
        <v>2989</v>
      </c>
      <c r="B62" s="14">
        <v>520027954</v>
      </c>
    </row>
    <row r="63" spans="1:2" x14ac:dyDescent="0.25">
      <c r="A63" t="s">
        <v>2990</v>
      </c>
      <c r="B63" s="14">
        <v>512362914</v>
      </c>
    </row>
    <row r="64" spans="1:2" x14ac:dyDescent="0.25">
      <c r="A64" t="s">
        <v>2991</v>
      </c>
      <c r="B64" s="14">
        <v>511880460</v>
      </c>
    </row>
    <row r="65" spans="1:2" x14ac:dyDescent="0.25">
      <c r="A65" t="s">
        <v>2992</v>
      </c>
      <c r="B65">
        <v>511033060</v>
      </c>
    </row>
    <row r="66" spans="1:2" x14ac:dyDescent="0.25">
      <c r="A66" t="s">
        <v>2993</v>
      </c>
      <c r="B66">
        <v>570005850</v>
      </c>
    </row>
    <row r="67" spans="1:2" x14ac:dyDescent="0.25">
      <c r="A67" t="s">
        <v>2994</v>
      </c>
      <c r="B67" s="14">
        <v>510694821</v>
      </c>
    </row>
    <row r="68" spans="1:2" x14ac:dyDescent="0.25">
      <c r="A68" t="s">
        <v>2995</v>
      </c>
      <c r="B68">
        <v>520027624</v>
      </c>
    </row>
    <row r="69" spans="1:2" x14ac:dyDescent="0.25">
      <c r="A69" t="s">
        <v>2996</v>
      </c>
      <c r="B69" s="14">
        <v>520027715</v>
      </c>
    </row>
    <row r="70" spans="1:2" x14ac:dyDescent="0.25">
      <c r="A70" t="s">
        <v>2997</v>
      </c>
      <c r="B70" s="14">
        <v>520028861</v>
      </c>
    </row>
    <row r="71" spans="1:2" x14ac:dyDescent="0.25">
      <c r="A71" t="s">
        <v>2998</v>
      </c>
      <c r="B71" s="14">
        <v>520029620</v>
      </c>
    </row>
    <row r="72" spans="1:2" x14ac:dyDescent="0.25">
      <c r="A72" t="s">
        <v>2999</v>
      </c>
      <c r="B72" s="14">
        <v>520030743</v>
      </c>
    </row>
    <row r="73" spans="1:2" x14ac:dyDescent="0.25">
      <c r="A73" t="s">
        <v>3000</v>
      </c>
      <c r="B73" s="14">
        <v>520030198</v>
      </c>
    </row>
    <row r="74" spans="1:2" x14ac:dyDescent="0.25">
      <c r="A74" t="s">
        <v>3001</v>
      </c>
      <c r="B74" s="14">
        <v>520042631</v>
      </c>
    </row>
    <row r="75" spans="1:2" x14ac:dyDescent="0.25">
      <c r="A75" t="s">
        <v>3002</v>
      </c>
      <c r="B75" s="14">
        <v>520030941</v>
      </c>
    </row>
    <row r="76" spans="1:2" x14ac:dyDescent="0.25">
      <c r="A76" t="s">
        <v>3003</v>
      </c>
      <c r="B76" s="14">
        <v>520032269</v>
      </c>
    </row>
    <row r="77" spans="1:2" x14ac:dyDescent="0.25">
      <c r="A77" t="s">
        <v>3004</v>
      </c>
      <c r="B77">
        <v>510806870</v>
      </c>
    </row>
    <row r="78" spans="1:2" x14ac:dyDescent="0.25">
      <c r="A78" t="s">
        <v>3005</v>
      </c>
      <c r="B78">
        <v>520031824</v>
      </c>
    </row>
    <row r="79" spans="1:2" x14ac:dyDescent="0.25">
      <c r="A79" t="s">
        <v>3006</v>
      </c>
      <c r="B79" s="14">
        <v>510927536</v>
      </c>
    </row>
    <row r="80" spans="1:2" x14ac:dyDescent="0.25">
      <c r="A80" t="s">
        <v>3007</v>
      </c>
      <c r="B80" s="14">
        <v>510930654</v>
      </c>
    </row>
    <row r="81" spans="1:2" x14ac:dyDescent="0.25">
      <c r="A81" t="s">
        <v>3008</v>
      </c>
      <c r="B81">
        <v>510930670</v>
      </c>
    </row>
    <row r="82" spans="1:2" x14ac:dyDescent="0.25">
      <c r="A82" t="s">
        <v>3009</v>
      </c>
      <c r="B82" s="14">
        <v>520034968</v>
      </c>
    </row>
    <row r="83" spans="1:2" x14ac:dyDescent="0.25">
      <c r="A83" t="s">
        <v>3010</v>
      </c>
      <c r="B83" s="14">
        <v>520024985</v>
      </c>
    </row>
    <row r="84" spans="1:2" x14ac:dyDescent="0.25">
      <c r="A84" t="s">
        <v>3011</v>
      </c>
      <c r="B84">
        <v>520030990</v>
      </c>
    </row>
    <row r="85" spans="1:2" x14ac:dyDescent="0.25">
      <c r="A85" t="s">
        <v>3012</v>
      </c>
      <c r="B85" s="14">
        <v>520042615</v>
      </c>
    </row>
    <row r="86" spans="1:2" x14ac:dyDescent="0.25">
      <c r="A86" t="s">
        <v>3013</v>
      </c>
      <c r="B86" s="14">
        <v>520042607</v>
      </c>
    </row>
    <row r="87" spans="1:2" x14ac:dyDescent="0.25">
      <c r="A87" t="s">
        <v>3014</v>
      </c>
      <c r="B87" s="14">
        <v>520019688</v>
      </c>
    </row>
    <row r="88" spans="1:2" x14ac:dyDescent="0.25">
      <c r="A88" t="s">
        <v>3015</v>
      </c>
      <c r="B88" s="14">
        <v>570014928</v>
      </c>
    </row>
    <row r="89" spans="1:2" x14ac:dyDescent="0.25">
      <c r="A89" t="s">
        <v>3016</v>
      </c>
      <c r="B89" s="14">
        <v>510960586</v>
      </c>
    </row>
    <row r="90" spans="1:2" x14ac:dyDescent="0.25">
      <c r="A90" t="s">
        <v>3017</v>
      </c>
      <c r="B90">
        <v>520042581</v>
      </c>
    </row>
    <row r="91" spans="1:2" x14ac:dyDescent="0.25">
      <c r="A91" t="s">
        <v>3018</v>
      </c>
      <c r="B91" s="14">
        <v>570005959</v>
      </c>
    </row>
    <row r="92" spans="1:2" x14ac:dyDescent="0.25">
      <c r="A92" t="s">
        <v>3019</v>
      </c>
      <c r="B92" s="14">
        <v>570002618</v>
      </c>
    </row>
    <row r="93" spans="1:2" x14ac:dyDescent="0.25">
      <c r="A93" t="s">
        <v>3020</v>
      </c>
      <c r="B93" s="14">
        <v>511789190</v>
      </c>
    </row>
    <row r="94" spans="1:2" x14ac:dyDescent="0.25">
      <c r="A94" t="s">
        <v>3021</v>
      </c>
      <c r="B94" s="14">
        <v>520022518</v>
      </c>
    </row>
    <row r="95" spans="1:2" x14ac:dyDescent="0.25">
      <c r="A95" t="s">
        <v>3022</v>
      </c>
      <c r="B95" s="14">
        <v>520031659</v>
      </c>
    </row>
    <row r="96" spans="1:2" x14ac:dyDescent="0.25">
      <c r="A96" t="s">
        <v>3023</v>
      </c>
      <c r="B96" s="14">
        <v>570007476</v>
      </c>
    </row>
    <row r="97" spans="1:2" x14ac:dyDescent="0.25">
      <c r="A97" t="s">
        <v>3024</v>
      </c>
      <c r="B97" s="14">
        <v>570009852</v>
      </c>
    </row>
    <row r="98" spans="1:2" x14ac:dyDescent="0.25">
      <c r="A98" t="s">
        <v>3025</v>
      </c>
      <c r="B98" s="14">
        <v>510800402</v>
      </c>
    </row>
    <row r="99" spans="1:2" x14ac:dyDescent="0.25">
      <c r="A99" t="s">
        <v>3026</v>
      </c>
      <c r="B99" s="14">
        <v>510773922</v>
      </c>
    </row>
    <row r="100" spans="1:2" x14ac:dyDescent="0.25">
      <c r="A100" t="s">
        <v>3027</v>
      </c>
      <c r="B100" s="14">
        <v>512008335</v>
      </c>
    </row>
    <row r="101" spans="1:2" x14ac:dyDescent="0.25">
      <c r="A101" t="s">
        <v>3028</v>
      </c>
      <c r="B101" s="14">
        <v>510142789</v>
      </c>
    </row>
    <row r="102" spans="1:2" x14ac:dyDescent="0.25">
      <c r="A102" t="s">
        <v>3029</v>
      </c>
      <c r="B102" s="14">
        <v>520028556</v>
      </c>
    </row>
    <row r="103" spans="1:2" x14ac:dyDescent="0.25">
      <c r="A103" t="s">
        <v>3030</v>
      </c>
      <c r="B103" s="14">
        <v>520030693</v>
      </c>
    </row>
    <row r="104" spans="1:2" x14ac:dyDescent="0.25">
      <c r="A104" t="s">
        <v>3031</v>
      </c>
      <c r="B104" s="14">
        <v>520042573</v>
      </c>
    </row>
    <row r="105" spans="1:2" x14ac:dyDescent="0.25">
      <c r="A105" t="s">
        <v>3032</v>
      </c>
      <c r="B105" s="14">
        <v>511423048</v>
      </c>
    </row>
    <row r="106" spans="1:2" x14ac:dyDescent="0.25">
      <c r="A106" t="s">
        <v>3033</v>
      </c>
      <c r="B106" s="14">
        <v>570011767</v>
      </c>
    </row>
    <row r="107" spans="1:2" x14ac:dyDescent="0.25">
      <c r="A107" t="s">
        <v>3034</v>
      </c>
      <c r="B107" s="14">
        <v>512065202</v>
      </c>
    </row>
    <row r="108" spans="1:2" x14ac:dyDescent="0.25">
      <c r="A108" t="s">
        <v>3035</v>
      </c>
      <c r="B108" s="14">
        <v>512711409</v>
      </c>
    </row>
    <row r="109" spans="1:2" x14ac:dyDescent="0.25">
      <c r="A109" t="s">
        <v>3036</v>
      </c>
      <c r="B109" s="14">
        <v>520005497</v>
      </c>
    </row>
    <row r="110" spans="1:2" x14ac:dyDescent="0.25">
      <c r="A110" t="s">
        <v>3037</v>
      </c>
      <c r="B110" s="14">
        <v>570024109</v>
      </c>
    </row>
    <row r="111" spans="1:2" x14ac:dyDescent="0.25">
      <c r="A111" t="s">
        <v>3038</v>
      </c>
      <c r="B111" s="14">
        <v>520020447</v>
      </c>
    </row>
    <row r="112" spans="1:2" x14ac:dyDescent="0.25">
      <c r="A112" t="s">
        <v>3039</v>
      </c>
      <c r="B112" s="14">
        <v>520023094</v>
      </c>
    </row>
    <row r="113" spans="1:2" x14ac:dyDescent="0.25">
      <c r="A113" t="s">
        <v>3040</v>
      </c>
      <c r="B113" s="14">
        <v>520028812</v>
      </c>
    </row>
    <row r="114" spans="1:2" x14ac:dyDescent="0.25">
      <c r="A114" t="s">
        <v>3041</v>
      </c>
      <c r="B114" s="14">
        <v>520022963</v>
      </c>
    </row>
    <row r="115" spans="1:2" x14ac:dyDescent="0.25">
      <c r="A115" t="s">
        <v>3042</v>
      </c>
      <c r="B115" s="14">
        <v>520027251</v>
      </c>
    </row>
    <row r="116" spans="1:2" x14ac:dyDescent="0.25">
      <c r="A116" t="s">
        <v>3043</v>
      </c>
      <c r="B116" s="14">
        <v>520028390</v>
      </c>
    </row>
    <row r="117" spans="1:2" x14ac:dyDescent="0.25">
      <c r="A117" t="s">
        <v>3044</v>
      </c>
      <c r="B117" s="14">
        <v>513026484</v>
      </c>
    </row>
    <row r="118" spans="1:2" x14ac:dyDescent="0.25">
      <c r="A118" t="s">
        <v>3045</v>
      </c>
      <c r="B118" s="14">
        <v>513173393</v>
      </c>
    </row>
    <row r="119" spans="1:2" x14ac:dyDescent="0.25">
      <c r="A119" t="s">
        <v>3046</v>
      </c>
      <c r="B119" s="14">
        <v>513452003</v>
      </c>
    </row>
    <row r="120" spans="1:2" x14ac:dyDescent="0.25">
      <c r="A120" t="s">
        <v>3047</v>
      </c>
      <c r="B120" s="14">
        <v>513611509</v>
      </c>
    </row>
    <row r="121" spans="1:2" x14ac:dyDescent="0.25">
      <c r="A121" t="s">
        <v>3048</v>
      </c>
      <c r="B121" s="14">
        <v>513621110</v>
      </c>
    </row>
    <row r="122" spans="1:2" x14ac:dyDescent="0.25">
      <c r="A122" t="s">
        <v>3049</v>
      </c>
      <c r="B122">
        <v>512244146</v>
      </c>
    </row>
    <row r="123" spans="1:2" x14ac:dyDescent="0.25">
      <c r="A123" t="s">
        <v>3050</v>
      </c>
      <c r="B123" s="14">
        <v>512237744</v>
      </c>
    </row>
    <row r="124" spans="1:2" x14ac:dyDescent="0.25">
      <c r="A124" t="s">
        <v>3051</v>
      </c>
      <c r="B124" s="14">
        <v>512267592</v>
      </c>
    </row>
    <row r="125" spans="1:2" x14ac:dyDescent="0.25">
      <c r="A125" t="s">
        <v>3052</v>
      </c>
      <c r="B125" s="14">
        <v>514767490</v>
      </c>
    </row>
    <row r="126" spans="1:2" x14ac:dyDescent="0.25">
      <c r="A126" t="s">
        <v>1171</v>
      </c>
      <c r="B126" s="14">
        <v>514956465</v>
      </c>
    </row>
    <row r="127" spans="1:2" x14ac:dyDescent="0.25">
      <c r="A127" t="s">
        <v>3053</v>
      </c>
      <c r="B127" s="14">
        <v>512245812</v>
      </c>
    </row>
    <row r="128" spans="1:2" x14ac:dyDescent="0.25">
      <c r="A128" t="s">
        <v>3054</v>
      </c>
      <c r="B128" s="14">
        <v>515447035</v>
      </c>
    </row>
    <row r="129" spans="1:2" x14ac:dyDescent="0.25">
      <c r="A129" t="s">
        <v>3055</v>
      </c>
      <c r="B129" s="14">
        <v>516463635</v>
      </c>
    </row>
    <row r="130" spans="1:2" x14ac:dyDescent="0.25">
      <c r="A130" t="s">
        <v>3056</v>
      </c>
      <c r="B130" s="14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97"/>
  <sheetViews>
    <sheetView rightToLeft="1" workbookViewId="0">
      <selection activeCell="A2" sqref="A2"/>
    </sheetView>
  </sheetViews>
  <sheetFormatPr defaultColWidth="0" defaultRowHeight="13.8" x14ac:dyDescent="0.25"/>
  <cols>
    <col min="1" max="26" width="11.59765625" style="4" customWidth="1"/>
    <col min="27" max="30" width="11.59765625" style="4" hidden="1" customWidth="1"/>
    <col min="31" max="31" width="9" style="4" hidden="1" customWidth="1"/>
    <col min="32" max="16384" width="9" style="4" hidden="1"/>
  </cols>
  <sheetData>
    <row r="1" spans="1:26" ht="52.8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40" t="s">
        <v>14</v>
      </c>
      <c r="P1" s="140" t="s">
        <v>15</v>
      </c>
      <c r="Q1" s="18" t="s">
        <v>16</v>
      </c>
      <c r="R1" s="18" t="s">
        <v>17</v>
      </c>
      <c r="S1" s="138" t="s">
        <v>18</v>
      </c>
      <c r="T1" s="144" t="s">
        <v>19</v>
      </c>
      <c r="U1" s="18" t="s">
        <v>20</v>
      </c>
      <c r="V1" s="18" t="s">
        <v>21</v>
      </c>
      <c r="W1" s="18" t="s">
        <v>22</v>
      </c>
      <c r="X1" s="140" t="s">
        <v>23</v>
      </c>
      <c r="Y1" s="140" t="s">
        <v>24</v>
      </c>
      <c r="Z1" s="140" t="s">
        <v>25</v>
      </c>
    </row>
    <row r="2" spans="1:26" x14ac:dyDescent="0.25">
      <c r="A2" s="17">
        <v>14076</v>
      </c>
      <c r="B2" s="17">
        <v>14077</v>
      </c>
      <c r="C2" s="17" t="s">
        <v>26</v>
      </c>
      <c r="D2" s="17" t="s">
        <v>27</v>
      </c>
      <c r="E2" s="17" t="s">
        <v>28</v>
      </c>
      <c r="F2" s="17" t="s">
        <v>29</v>
      </c>
      <c r="G2" s="17" t="s">
        <v>30</v>
      </c>
      <c r="H2" s="17" t="s">
        <v>30</v>
      </c>
      <c r="I2" s="17" t="s">
        <v>31</v>
      </c>
      <c r="J2" s="17" t="s">
        <v>32</v>
      </c>
      <c r="K2" s="17" t="s">
        <v>33</v>
      </c>
      <c r="L2" s="4" t="s">
        <v>34</v>
      </c>
      <c r="M2" s="132">
        <v>5.899</v>
      </c>
      <c r="N2" s="4" t="s">
        <v>35</v>
      </c>
      <c r="O2" s="143">
        <v>1E-3</v>
      </c>
      <c r="P2" s="143">
        <v>1.7049999999999999E-2</v>
      </c>
      <c r="R2" s="132">
        <v>963803</v>
      </c>
      <c r="S2" s="142">
        <v>1</v>
      </c>
      <c r="T2" s="145">
        <v>107.5</v>
      </c>
      <c r="U2" s="132">
        <v>1036.088</v>
      </c>
      <c r="W2" s="17" t="s">
        <v>36</v>
      </c>
      <c r="X2" s="143">
        <v>2.8E-5</v>
      </c>
      <c r="Y2" s="143">
        <v>0.181275288804186</v>
      </c>
      <c r="Z2" s="143">
        <v>4.0533899456747603E-2</v>
      </c>
    </row>
    <row r="3" spans="1:26" x14ac:dyDescent="0.25">
      <c r="A3" s="17">
        <v>14076</v>
      </c>
      <c r="B3" s="17">
        <v>14077</v>
      </c>
      <c r="C3" s="17" t="s">
        <v>26</v>
      </c>
      <c r="D3" s="17" t="s">
        <v>37</v>
      </c>
      <c r="E3" s="17" t="s">
        <v>38</v>
      </c>
      <c r="F3" s="17" t="s">
        <v>39</v>
      </c>
      <c r="G3" s="17" t="s">
        <v>30</v>
      </c>
      <c r="H3" s="17" t="s">
        <v>30</v>
      </c>
      <c r="I3" s="17" t="s">
        <v>31</v>
      </c>
      <c r="J3" s="17" t="s">
        <v>32</v>
      </c>
      <c r="K3" s="17" t="s">
        <v>33</v>
      </c>
      <c r="L3" s="4" t="s">
        <v>34</v>
      </c>
      <c r="M3" s="132">
        <v>14.298</v>
      </c>
      <c r="N3" s="4" t="s">
        <v>40</v>
      </c>
      <c r="O3" s="143">
        <v>3.7499999999999999E-2</v>
      </c>
      <c r="P3" s="143">
        <v>4.3090000000000003E-2</v>
      </c>
      <c r="R3" s="132">
        <v>795000</v>
      </c>
      <c r="S3" s="142">
        <v>1</v>
      </c>
      <c r="T3" s="145">
        <v>95.14</v>
      </c>
      <c r="U3" s="132">
        <v>756.36300000000006</v>
      </c>
      <c r="W3" s="17" t="s">
        <v>36</v>
      </c>
      <c r="X3" s="143">
        <v>2.9E-5</v>
      </c>
      <c r="Y3" s="143">
        <v>0.132334214362682</v>
      </c>
      <c r="Z3" s="143">
        <v>2.95904741073609E-2</v>
      </c>
    </row>
    <row r="4" spans="1:26" x14ac:dyDescent="0.25">
      <c r="A4" s="17">
        <v>14076</v>
      </c>
      <c r="B4" s="17">
        <v>14077</v>
      </c>
      <c r="C4" s="17" t="s">
        <v>26</v>
      </c>
      <c r="D4" s="17" t="s">
        <v>41</v>
      </c>
      <c r="E4" s="17" t="s">
        <v>42</v>
      </c>
      <c r="F4" s="17" t="s">
        <v>39</v>
      </c>
      <c r="G4" s="17" t="s">
        <v>30</v>
      </c>
      <c r="H4" s="17" t="s">
        <v>30</v>
      </c>
      <c r="I4" s="17" t="s">
        <v>31</v>
      </c>
      <c r="J4" s="17" t="s">
        <v>32</v>
      </c>
      <c r="K4" s="17" t="s">
        <v>33</v>
      </c>
      <c r="L4" s="4" t="s">
        <v>34</v>
      </c>
      <c r="M4" s="132">
        <v>10.978</v>
      </c>
      <c r="N4" s="4" t="s">
        <v>43</v>
      </c>
      <c r="O4" s="143">
        <v>5.5E-2</v>
      </c>
      <c r="P4" s="143">
        <v>4.1709999999999997E-2</v>
      </c>
      <c r="R4" s="132">
        <v>537000</v>
      </c>
      <c r="S4" s="142">
        <v>1</v>
      </c>
      <c r="T4" s="145">
        <v>120.4</v>
      </c>
      <c r="U4" s="132">
        <v>646.548</v>
      </c>
      <c r="W4" s="17" t="s">
        <v>36</v>
      </c>
      <c r="X4" s="143">
        <v>1.7E-5</v>
      </c>
      <c r="Y4" s="143">
        <v>0.113120844922033</v>
      </c>
      <c r="Z4" s="143">
        <v>2.5294285750580001E-2</v>
      </c>
    </row>
    <row r="5" spans="1:26" x14ac:dyDescent="0.25">
      <c r="A5" s="17">
        <v>14076</v>
      </c>
      <c r="B5" s="17">
        <v>14077</v>
      </c>
      <c r="C5" s="17" t="s">
        <v>26</v>
      </c>
      <c r="D5" s="17" t="s">
        <v>44</v>
      </c>
      <c r="E5" s="17" t="s">
        <v>45</v>
      </c>
      <c r="F5" s="17" t="s">
        <v>29</v>
      </c>
      <c r="G5" s="17" t="s">
        <v>30</v>
      </c>
      <c r="H5" s="17" t="s">
        <v>30</v>
      </c>
      <c r="I5" s="17" t="s">
        <v>31</v>
      </c>
      <c r="J5" s="17" t="s">
        <v>32</v>
      </c>
      <c r="K5" s="17" t="s">
        <v>33</v>
      </c>
      <c r="L5" s="4" t="s">
        <v>34</v>
      </c>
      <c r="M5" s="132">
        <v>3.383</v>
      </c>
      <c r="N5" s="4" t="s">
        <v>46</v>
      </c>
      <c r="O5" s="143">
        <v>5.0000000000000001E-3</v>
      </c>
      <c r="P5" s="143">
        <v>1.712E-2</v>
      </c>
      <c r="R5" s="132">
        <v>1157155</v>
      </c>
      <c r="S5" s="142">
        <v>1</v>
      </c>
      <c r="T5" s="145">
        <v>113.71</v>
      </c>
      <c r="U5" s="132">
        <v>1315.8009999999999</v>
      </c>
      <c r="W5" s="17" t="s">
        <v>36</v>
      </c>
      <c r="X5" s="143">
        <v>3.8000000000000002E-5</v>
      </c>
      <c r="Y5" s="143">
        <v>0.23021417631757199</v>
      </c>
      <c r="Z5" s="143">
        <v>5.1476835800020701E-2</v>
      </c>
    </row>
    <row r="6" spans="1:26" x14ac:dyDescent="0.25">
      <c r="A6" s="17">
        <v>14076</v>
      </c>
      <c r="B6" s="17">
        <v>14077</v>
      </c>
      <c r="C6" s="17" t="s">
        <v>26</v>
      </c>
      <c r="D6" s="17" t="s">
        <v>47</v>
      </c>
      <c r="E6" s="17" t="s">
        <v>48</v>
      </c>
      <c r="F6" s="17" t="s">
        <v>29</v>
      </c>
      <c r="G6" s="17" t="s">
        <v>30</v>
      </c>
      <c r="H6" s="17" t="s">
        <v>30</v>
      </c>
      <c r="I6" s="17" t="s">
        <v>31</v>
      </c>
      <c r="J6" s="17" t="s">
        <v>32</v>
      </c>
      <c r="K6" s="17" t="s">
        <v>33</v>
      </c>
      <c r="L6" s="4" t="s">
        <v>34</v>
      </c>
      <c r="M6" s="132">
        <v>0.57799999999999996</v>
      </c>
      <c r="N6" s="4" t="s">
        <v>49</v>
      </c>
      <c r="O6" s="143">
        <v>1E-3</v>
      </c>
      <c r="P6" s="143">
        <v>2.5760000000000002E-2</v>
      </c>
      <c r="R6" s="132">
        <v>374917</v>
      </c>
      <c r="S6" s="142">
        <v>1</v>
      </c>
      <c r="T6" s="145">
        <v>116.46</v>
      </c>
      <c r="U6" s="132">
        <v>436.62799999999999</v>
      </c>
      <c r="W6" s="17" t="s">
        <v>36</v>
      </c>
      <c r="X6" s="143">
        <v>1.9000000000000001E-5</v>
      </c>
      <c r="Y6" s="143">
        <v>7.6393038929958801E-2</v>
      </c>
      <c r="Z6" s="143">
        <v>1.7081797412151399E-2</v>
      </c>
    </row>
    <row r="7" spans="1:26" x14ac:dyDescent="0.25">
      <c r="A7" s="17">
        <v>14076</v>
      </c>
      <c r="B7" s="17">
        <v>14077</v>
      </c>
      <c r="C7" s="17" t="s">
        <v>26</v>
      </c>
      <c r="D7" s="17" t="s">
        <v>50</v>
      </c>
      <c r="E7" s="17" t="s">
        <v>51</v>
      </c>
      <c r="F7" s="17" t="s">
        <v>39</v>
      </c>
      <c r="G7" s="17" t="s">
        <v>30</v>
      </c>
      <c r="H7" s="17" t="s">
        <v>30</v>
      </c>
      <c r="I7" s="17" t="s">
        <v>31</v>
      </c>
      <c r="J7" s="17" t="s">
        <v>32</v>
      </c>
      <c r="K7" s="17" t="s">
        <v>33</v>
      </c>
      <c r="L7" s="4" t="s">
        <v>34</v>
      </c>
      <c r="M7" s="132">
        <v>6.0389999999999997</v>
      </c>
      <c r="N7" s="4" t="s">
        <v>52</v>
      </c>
      <c r="O7" s="143">
        <v>1.2999999999999999E-2</v>
      </c>
      <c r="P7" s="143">
        <v>3.7949999999999998E-2</v>
      </c>
      <c r="R7" s="132">
        <v>1750658</v>
      </c>
      <c r="S7" s="142">
        <v>1</v>
      </c>
      <c r="T7" s="145">
        <v>87.06</v>
      </c>
      <c r="U7" s="132">
        <v>1524.123</v>
      </c>
      <c r="W7" s="17" t="s">
        <v>36</v>
      </c>
      <c r="X7" s="143">
        <v>4.3000000000000002E-5</v>
      </c>
      <c r="Y7" s="143">
        <v>0.26666243666356798</v>
      </c>
      <c r="Z7" s="143">
        <v>5.9626816583302399E-2</v>
      </c>
    </row>
    <row r="8" spans="1:26" x14ac:dyDescent="0.25">
      <c r="A8" s="17">
        <v>14076</v>
      </c>
      <c r="B8" s="17">
        <v>14078</v>
      </c>
      <c r="C8" s="17" t="s">
        <v>26</v>
      </c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30</v>
      </c>
      <c r="I8" s="17" t="s">
        <v>31</v>
      </c>
      <c r="J8" s="17" t="s">
        <v>32</v>
      </c>
      <c r="K8" s="17" t="s">
        <v>33</v>
      </c>
      <c r="L8" s="4" t="s">
        <v>34</v>
      </c>
      <c r="M8" s="132">
        <v>5.899</v>
      </c>
      <c r="N8" s="4" t="s">
        <v>35</v>
      </c>
      <c r="O8" s="143">
        <v>1E-3</v>
      </c>
      <c r="P8" s="143">
        <v>1.7049999999999999E-2</v>
      </c>
      <c r="Q8" s="132">
        <v>2.7E-2</v>
      </c>
      <c r="R8" s="132">
        <v>0</v>
      </c>
      <c r="S8" s="142">
        <v>1</v>
      </c>
      <c r="T8" s="145">
        <v>0</v>
      </c>
      <c r="U8" s="132">
        <v>2.7E-2</v>
      </c>
      <c r="W8" s="17" t="s">
        <v>36</v>
      </c>
      <c r="X8" s="143">
        <v>0</v>
      </c>
      <c r="Y8" s="143">
        <v>3.0731232595469999E-5</v>
      </c>
      <c r="Z8" s="143">
        <v>8.7476700064981798E-6</v>
      </c>
    </row>
    <row r="9" spans="1:26" x14ac:dyDescent="0.25">
      <c r="A9" s="17">
        <v>14076</v>
      </c>
      <c r="B9" s="17">
        <v>14078</v>
      </c>
      <c r="C9" s="17" t="s">
        <v>26</v>
      </c>
      <c r="D9" s="17" t="s">
        <v>53</v>
      </c>
      <c r="E9" s="17" t="s">
        <v>54</v>
      </c>
      <c r="F9" s="17" t="s">
        <v>39</v>
      </c>
      <c r="G9" s="17" t="s">
        <v>30</v>
      </c>
      <c r="H9" s="17" t="s">
        <v>30</v>
      </c>
      <c r="I9" s="17" t="s">
        <v>31</v>
      </c>
      <c r="J9" s="17" t="s">
        <v>32</v>
      </c>
      <c r="K9" s="17" t="s">
        <v>33</v>
      </c>
      <c r="L9" s="4" t="s">
        <v>34</v>
      </c>
      <c r="M9" s="132">
        <v>7.6879999999999997</v>
      </c>
      <c r="N9" s="4" t="s">
        <v>55</v>
      </c>
      <c r="O9" s="143">
        <v>0.04</v>
      </c>
      <c r="P9" s="143">
        <v>3.9109999999999999E-2</v>
      </c>
      <c r="R9" s="132">
        <v>114485</v>
      </c>
      <c r="S9" s="142">
        <v>1</v>
      </c>
      <c r="T9" s="145">
        <v>103.69</v>
      </c>
      <c r="U9" s="132">
        <v>118.709</v>
      </c>
      <c r="W9" s="17" t="s">
        <v>36</v>
      </c>
      <c r="X9" s="143">
        <v>3.0000000000000001E-6</v>
      </c>
      <c r="Y9" s="143">
        <v>0.13333659167516901</v>
      </c>
      <c r="Z9" s="143">
        <v>3.7954367763872503E-2</v>
      </c>
    </row>
    <row r="10" spans="1:26" x14ac:dyDescent="0.25">
      <c r="A10" s="17">
        <v>14076</v>
      </c>
      <c r="B10" s="17">
        <v>14078</v>
      </c>
      <c r="C10" s="17" t="s">
        <v>26</v>
      </c>
      <c r="D10" s="17" t="s">
        <v>44</v>
      </c>
      <c r="E10" s="17" t="s">
        <v>45</v>
      </c>
      <c r="F10" s="17" t="s">
        <v>29</v>
      </c>
      <c r="G10" s="17" t="s">
        <v>30</v>
      </c>
      <c r="H10" s="17" t="s">
        <v>30</v>
      </c>
      <c r="I10" s="17" t="s">
        <v>31</v>
      </c>
      <c r="J10" s="17" t="s">
        <v>32</v>
      </c>
      <c r="K10" s="17" t="s">
        <v>33</v>
      </c>
      <c r="L10" s="4" t="s">
        <v>34</v>
      </c>
      <c r="M10" s="132">
        <v>3.383</v>
      </c>
      <c r="N10" s="4" t="s">
        <v>46</v>
      </c>
      <c r="O10" s="143">
        <v>5.0000000000000001E-3</v>
      </c>
      <c r="P10" s="143">
        <v>1.712E-2</v>
      </c>
      <c r="R10" s="132">
        <v>182687</v>
      </c>
      <c r="S10" s="142">
        <v>1</v>
      </c>
      <c r="T10" s="145">
        <v>113.71</v>
      </c>
      <c r="U10" s="132">
        <v>207.733</v>
      </c>
      <c r="W10" s="17" t="s">
        <v>36</v>
      </c>
      <c r="X10" s="143">
        <v>6.0000000000000002E-6</v>
      </c>
      <c r="Y10" s="143">
        <v>0.233329790031201</v>
      </c>
      <c r="Z10" s="143">
        <v>6.6417511876153107E-2</v>
      </c>
    </row>
    <row r="11" spans="1:26" x14ac:dyDescent="0.25">
      <c r="A11" s="17">
        <v>14076</v>
      </c>
      <c r="B11" s="17">
        <v>14078</v>
      </c>
      <c r="C11" s="17" t="s">
        <v>26</v>
      </c>
      <c r="D11" s="17" t="s">
        <v>56</v>
      </c>
      <c r="E11" s="17" t="s">
        <v>57</v>
      </c>
      <c r="F11" s="17" t="s">
        <v>29</v>
      </c>
      <c r="G11" s="17" t="s">
        <v>30</v>
      </c>
      <c r="H11" s="17" t="s">
        <v>30</v>
      </c>
      <c r="I11" s="17" t="s">
        <v>31</v>
      </c>
      <c r="J11" s="17" t="s">
        <v>32</v>
      </c>
      <c r="K11" s="17" t="s">
        <v>33</v>
      </c>
      <c r="L11" s="4" t="s">
        <v>34</v>
      </c>
      <c r="M11" s="132">
        <v>2.8</v>
      </c>
      <c r="N11" s="4" t="s">
        <v>58</v>
      </c>
      <c r="O11" s="143">
        <v>1.0999999999999999E-2</v>
      </c>
      <c r="P11" s="143">
        <v>1.763E-2</v>
      </c>
      <c r="R11" s="132">
        <v>141212</v>
      </c>
      <c r="S11" s="142">
        <v>1</v>
      </c>
      <c r="T11" s="145">
        <v>105.04</v>
      </c>
      <c r="U11" s="132">
        <v>148.32900000000001</v>
      </c>
      <c r="W11" s="17" t="s">
        <v>36</v>
      </c>
      <c r="X11" s="143">
        <v>3.9999999999999998E-6</v>
      </c>
      <c r="Y11" s="143">
        <v>0.166605833540278</v>
      </c>
      <c r="Z11" s="143">
        <v>4.7424484144601098E-2</v>
      </c>
    </row>
    <row r="12" spans="1:26" x14ac:dyDescent="0.25">
      <c r="A12" s="17">
        <v>14076</v>
      </c>
      <c r="B12" s="17">
        <v>14078</v>
      </c>
      <c r="C12" s="17" t="s">
        <v>26</v>
      </c>
      <c r="D12" s="17" t="s">
        <v>59</v>
      </c>
      <c r="E12" s="17" t="s">
        <v>60</v>
      </c>
      <c r="F12" s="17" t="s">
        <v>29</v>
      </c>
      <c r="G12" s="17" t="s">
        <v>30</v>
      </c>
      <c r="H12" s="17" t="s">
        <v>30</v>
      </c>
      <c r="I12" s="17" t="s">
        <v>31</v>
      </c>
      <c r="J12" s="17" t="s">
        <v>32</v>
      </c>
      <c r="K12" s="17" t="s">
        <v>33</v>
      </c>
      <c r="L12" s="4" t="s">
        <v>34</v>
      </c>
      <c r="M12" s="132">
        <v>7.4039999999999999</v>
      </c>
      <c r="N12" s="4" t="s">
        <v>61</v>
      </c>
      <c r="O12" s="143">
        <v>1.6E-2</v>
      </c>
      <c r="P12" s="143">
        <v>1.789E-2</v>
      </c>
      <c r="R12" s="132">
        <v>169773</v>
      </c>
      <c r="S12" s="142">
        <v>1</v>
      </c>
      <c r="T12" s="145">
        <v>104.8</v>
      </c>
      <c r="U12" s="132">
        <v>177.922</v>
      </c>
      <c r="W12" s="17" t="s">
        <v>36</v>
      </c>
      <c r="X12" s="143">
        <v>6.0000000000000002E-6</v>
      </c>
      <c r="Y12" s="143">
        <v>0.19984523252556299</v>
      </c>
      <c r="Z12" s="143">
        <v>5.6886105725652399E-2</v>
      </c>
    </row>
    <row r="13" spans="1:26" x14ac:dyDescent="0.25">
      <c r="A13" s="17">
        <v>14076</v>
      </c>
      <c r="B13" s="17">
        <v>14078</v>
      </c>
      <c r="C13" s="17" t="s">
        <v>26</v>
      </c>
      <c r="D13" s="17" t="s">
        <v>50</v>
      </c>
      <c r="E13" s="17" t="s">
        <v>51</v>
      </c>
      <c r="F13" s="17" t="s">
        <v>39</v>
      </c>
      <c r="G13" s="17" t="s">
        <v>30</v>
      </c>
      <c r="H13" s="17" t="s">
        <v>30</v>
      </c>
      <c r="I13" s="17" t="s">
        <v>31</v>
      </c>
      <c r="J13" s="17" t="s">
        <v>32</v>
      </c>
      <c r="K13" s="17" t="s">
        <v>33</v>
      </c>
      <c r="L13" s="4" t="s">
        <v>34</v>
      </c>
      <c r="M13" s="132">
        <v>6.0389999999999997</v>
      </c>
      <c r="N13" s="4" t="s">
        <v>52</v>
      </c>
      <c r="O13" s="143">
        <v>1.2999999999999999E-2</v>
      </c>
      <c r="P13" s="143">
        <v>3.7949999999999998E-2</v>
      </c>
      <c r="R13" s="132">
        <v>272890</v>
      </c>
      <c r="S13" s="142">
        <v>1</v>
      </c>
      <c r="T13" s="145">
        <v>87.06</v>
      </c>
      <c r="U13" s="132">
        <v>237.578</v>
      </c>
      <c r="W13" s="17" t="s">
        <v>36</v>
      </c>
      <c r="X13" s="143">
        <v>6.9999999999999999E-6</v>
      </c>
      <c r="Y13" s="143">
        <v>0.266851820995193</v>
      </c>
      <c r="Z13" s="143">
        <v>7.5959584876630307E-2</v>
      </c>
    </row>
    <row r="14" spans="1:26" x14ac:dyDescent="0.25">
      <c r="A14" s="17">
        <v>161</v>
      </c>
      <c r="B14" s="17">
        <v>1434</v>
      </c>
      <c r="C14" s="17" t="s">
        <v>26</v>
      </c>
      <c r="D14" s="17" t="s">
        <v>27</v>
      </c>
      <c r="E14" s="17" t="s">
        <v>28</v>
      </c>
      <c r="F14" s="17" t="s">
        <v>29</v>
      </c>
      <c r="G14" s="17" t="s">
        <v>30</v>
      </c>
      <c r="H14" s="17" t="s">
        <v>30</v>
      </c>
      <c r="I14" s="17" t="s">
        <v>31</v>
      </c>
      <c r="J14" s="17" t="s">
        <v>32</v>
      </c>
      <c r="K14" s="17" t="s">
        <v>33</v>
      </c>
      <c r="L14" s="4" t="s">
        <v>34</v>
      </c>
      <c r="M14" s="132">
        <v>5.899</v>
      </c>
      <c r="N14" s="4" t="s">
        <v>35</v>
      </c>
      <c r="O14" s="143">
        <v>1E-3</v>
      </c>
      <c r="P14" s="143">
        <v>1.7049999999999999E-2</v>
      </c>
      <c r="R14" s="132">
        <v>840000</v>
      </c>
      <c r="S14" s="142">
        <v>1</v>
      </c>
      <c r="T14" s="145">
        <v>107.5</v>
      </c>
      <c r="U14" s="132">
        <v>903</v>
      </c>
      <c r="W14" s="17" t="s">
        <v>36</v>
      </c>
      <c r="X14" s="143">
        <v>2.5000000000000001E-5</v>
      </c>
      <c r="Y14" s="143">
        <v>7.4188694040958805E-2</v>
      </c>
      <c r="Z14" s="143">
        <v>4.0740557895385603E-2</v>
      </c>
    </row>
    <row r="15" spans="1:26" x14ac:dyDescent="0.25">
      <c r="A15" s="17">
        <v>161</v>
      </c>
      <c r="B15" s="17">
        <v>1434</v>
      </c>
      <c r="C15" s="17" t="s">
        <v>26</v>
      </c>
      <c r="D15" s="17" t="s">
        <v>53</v>
      </c>
      <c r="E15" s="17" t="s">
        <v>54</v>
      </c>
      <c r="F15" s="17" t="s">
        <v>39</v>
      </c>
      <c r="G15" s="17" t="s">
        <v>30</v>
      </c>
      <c r="H15" s="17" t="s">
        <v>30</v>
      </c>
      <c r="I15" s="17" t="s">
        <v>31</v>
      </c>
      <c r="J15" s="17" t="s">
        <v>32</v>
      </c>
      <c r="K15" s="17" t="s">
        <v>33</v>
      </c>
      <c r="L15" s="4" t="s">
        <v>34</v>
      </c>
      <c r="M15" s="132">
        <v>7.6879999999999997</v>
      </c>
      <c r="N15" s="4" t="s">
        <v>55</v>
      </c>
      <c r="O15" s="143">
        <v>0.04</v>
      </c>
      <c r="P15" s="143">
        <v>3.9109999999999999E-2</v>
      </c>
      <c r="R15" s="132">
        <v>2126000</v>
      </c>
      <c r="S15" s="142">
        <v>1</v>
      </c>
      <c r="T15" s="145">
        <v>103.69</v>
      </c>
      <c r="U15" s="132">
        <v>2204.4490000000001</v>
      </c>
      <c r="W15" s="17" t="s">
        <v>36</v>
      </c>
      <c r="X15" s="143">
        <v>5.8E-5</v>
      </c>
      <c r="Y15" s="143">
        <v>0.18111320273020501</v>
      </c>
      <c r="Z15" s="143">
        <v>9.9457916288093098E-2</v>
      </c>
    </row>
    <row r="16" spans="1:26" x14ac:dyDescent="0.25">
      <c r="A16" s="17">
        <v>161</v>
      </c>
      <c r="B16" s="17">
        <v>1434</v>
      </c>
      <c r="C16" s="17" t="s">
        <v>26</v>
      </c>
      <c r="D16" s="17" t="s">
        <v>37</v>
      </c>
      <c r="E16" s="17" t="s">
        <v>38</v>
      </c>
      <c r="F16" s="17" t="s">
        <v>39</v>
      </c>
      <c r="G16" s="17" t="s">
        <v>30</v>
      </c>
      <c r="H16" s="17" t="s">
        <v>30</v>
      </c>
      <c r="I16" s="17" t="s">
        <v>31</v>
      </c>
      <c r="J16" s="17" t="s">
        <v>32</v>
      </c>
      <c r="K16" s="17" t="s">
        <v>33</v>
      </c>
      <c r="L16" s="4" t="s">
        <v>34</v>
      </c>
      <c r="M16" s="132">
        <v>14.298</v>
      </c>
      <c r="N16" s="4" t="s">
        <v>40</v>
      </c>
      <c r="O16" s="143">
        <v>3.7499999999999999E-2</v>
      </c>
      <c r="P16" s="143">
        <v>4.3090000000000003E-2</v>
      </c>
      <c r="R16" s="132">
        <v>445000</v>
      </c>
      <c r="S16" s="142">
        <v>1</v>
      </c>
      <c r="T16" s="145">
        <v>95.14</v>
      </c>
      <c r="U16" s="132">
        <v>423.37299999999999</v>
      </c>
      <c r="W16" s="17" t="s">
        <v>36</v>
      </c>
      <c r="X16" s="143">
        <v>1.5999999999999999E-5</v>
      </c>
      <c r="Y16" s="143">
        <v>3.4783488330235701E-2</v>
      </c>
      <c r="Z16" s="143">
        <v>1.9101275988752001E-2</v>
      </c>
    </row>
    <row r="17" spans="1:26" x14ac:dyDescent="0.25">
      <c r="A17" s="17">
        <v>161</v>
      </c>
      <c r="B17" s="17">
        <v>1434</v>
      </c>
      <c r="C17" s="17" t="s">
        <v>26</v>
      </c>
      <c r="D17" s="17" t="s">
        <v>62</v>
      </c>
      <c r="E17" s="17" t="s">
        <v>63</v>
      </c>
      <c r="F17" s="17" t="s">
        <v>29</v>
      </c>
      <c r="G17" s="17" t="s">
        <v>30</v>
      </c>
      <c r="H17" s="17" t="s">
        <v>30</v>
      </c>
      <c r="I17" s="17" t="s">
        <v>31</v>
      </c>
      <c r="J17" s="17" t="s">
        <v>32</v>
      </c>
      <c r="K17" s="17" t="s">
        <v>33</v>
      </c>
      <c r="L17" s="4" t="s">
        <v>34</v>
      </c>
      <c r="M17" s="132">
        <v>13.004</v>
      </c>
      <c r="N17" s="4" t="s">
        <v>64</v>
      </c>
      <c r="O17" s="143">
        <v>2.75E-2</v>
      </c>
      <c r="P17" s="143">
        <v>1.9060000000000001E-2</v>
      </c>
      <c r="R17" s="132">
        <v>121000</v>
      </c>
      <c r="S17" s="142">
        <v>1</v>
      </c>
      <c r="T17" s="145">
        <v>141.80000000000001</v>
      </c>
      <c r="U17" s="132">
        <v>171.578</v>
      </c>
      <c r="W17" s="17" t="s">
        <v>36</v>
      </c>
      <c r="X17" s="143">
        <v>6.0000000000000002E-6</v>
      </c>
      <c r="Y17" s="143">
        <v>1.40965091319597E-2</v>
      </c>
      <c r="Z17" s="143">
        <v>7.7410669352984199E-3</v>
      </c>
    </row>
    <row r="18" spans="1:26" x14ac:dyDescent="0.25">
      <c r="A18" s="17">
        <v>161</v>
      </c>
      <c r="B18" s="17">
        <v>1434</v>
      </c>
      <c r="C18" s="17" t="s">
        <v>26</v>
      </c>
      <c r="D18" s="17" t="s">
        <v>41</v>
      </c>
      <c r="E18" s="17" t="s">
        <v>42</v>
      </c>
      <c r="F18" s="17" t="s">
        <v>39</v>
      </c>
      <c r="G18" s="17" t="s">
        <v>30</v>
      </c>
      <c r="H18" s="17" t="s">
        <v>30</v>
      </c>
      <c r="I18" s="17" t="s">
        <v>31</v>
      </c>
      <c r="J18" s="17" t="s">
        <v>32</v>
      </c>
      <c r="K18" s="17" t="s">
        <v>33</v>
      </c>
      <c r="L18" s="4" t="s">
        <v>34</v>
      </c>
      <c r="M18" s="132">
        <v>10.978</v>
      </c>
      <c r="N18" s="4" t="s">
        <v>43</v>
      </c>
      <c r="O18" s="143">
        <v>5.5E-2</v>
      </c>
      <c r="P18" s="143">
        <v>4.1709999999999997E-2</v>
      </c>
      <c r="R18" s="132">
        <v>287954</v>
      </c>
      <c r="S18" s="142">
        <v>1</v>
      </c>
      <c r="T18" s="145">
        <v>120.4</v>
      </c>
      <c r="U18" s="132">
        <v>346.697</v>
      </c>
      <c r="W18" s="17" t="s">
        <v>36</v>
      </c>
      <c r="X18" s="143">
        <v>9.0000000000000002E-6</v>
      </c>
      <c r="Y18" s="143">
        <v>2.8483908271827001E-2</v>
      </c>
      <c r="Z18" s="143">
        <v>1.5641875477610499E-2</v>
      </c>
    </row>
    <row r="19" spans="1:26" x14ac:dyDescent="0.25">
      <c r="A19" s="17">
        <v>161</v>
      </c>
      <c r="B19" s="17">
        <v>1434</v>
      </c>
      <c r="C19" s="17" t="s">
        <v>26</v>
      </c>
      <c r="D19" s="17" t="s">
        <v>44</v>
      </c>
      <c r="E19" s="17" t="s">
        <v>45</v>
      </c>
      <c r="F19" s="17" t="s">
        <v>29</v>
      </c>
      <c r="G19" s="17" t="s">
        <v>30</v>
      </c>
      <c r="H19" s="17" t="s">
        <v>30</v>
      </c>
      <c r="I19" s="17" t="s">
        <v>31</v>
      </c>
      <c r="J19" s="17" t="s">
        <v>32</v>
      </c>
      <c r="K19" s="17" t="s">
        <v>33</v>
      </c>
      <c r="L19" s="4" t="s">
        <v>34</v>
      </c>
      <c r="M19" s="132">
        <v>3.383</v>
      </c>
      <c r="N19" s="4" t="s">
        <v>46</v>
      </c>
      <c r="O19" s="143">
        <v>5.0000000000000001E-3</v>
      </c>
      <c r="P19" s="143">
        <v>1.712E-2</v>
      </c>
      <c r="R19" s="132">
        <v>1087000</v>
      </c>
      <c r="S19" s="142">
        <v>1</v>
      </c>
      <c r="T19" s="145">
        <v>113.71</v>
      </c>
      <c r="U19" s="132">
        <v>1236.028</v>
      </c>
      <c r="W19" s="17" t="s">
        <v>36</v>
      </c>
      <c r="X19" s="143">
        <v>3.6000000000000001E-5</v>
      </c>
      <c r="Y19" s="143">
        <v>0.101549591208693</v>
      </c>
      <c r="Z19" s="143">
        <v>5.5765734299169797E-2</v>
      </c>
    </row>
    <row r="20" spans="1:26" x14ac:dyDescent="0.25">
      <c r="A20" s="4">
        <v>161</v>
      </c>
      <c r="B20" s="4">
        <v>1434</v>
      </c>
      <c r="C20" s="4" t="s">
        <v>26</v>
      </c>
      <c r="D20" s="4" t="s">
        <v>47</v>
      </c>
      <c r="E20" s="4" t="s">
        <v>48</v>
      </c>
      <c r="F20" s="17" t="s">
        <v>29</v>
      </c>
      <c r="G20" s="17" t="s">
        <v>30</v>
      </c>
      <c r="H20" s="17" t="s">
        <v>30</v>
      </c>
      <c r="I20" s="17" t="s">
        <v>31</v>
      </c>
      <c r="J20" s="4" t="s">
        <v>32</v>
      </c>
      <c r="K20" s="17" t="s">
        <v>33</v>
      </c>
      <c r="L20" s="4" t="s">
        <v>34</v>
      </c>
      <c r="M20" s="132">
        <v>0.57799999999999996</v>
      </c>
      <c r="N20" s="4" t="s">
        <v>49</v>
      </c>
      <c r="O20" s="143">
        <v>1E-3</v>
      </c>
      <c r="P20" s="143">
        <v>2.5760000000000002E-2</v>
      </c>
      <c r="R20" s="132">
        <v>300000</v>
      </c>
      <c r="S20" s="142">
        <v>1</v>
      </c>
      <c r="T20" s="145">
        <v>116.46</v>
      </c>
      <c r="U20" s="132">
        <v>349.38</v>
      </c>
      <c r="W20" s="17" t="s">
        <v>36</v>
      </c>
      <c r="X20" s="143">
        <v>1.5E-5</v>
      </c>
      <c r="Y20" s="143">
        <v>2.87043697940534E-2</v>
      </c>
      <c r="Z20" s="143">
        <v>1.57629414368658E-2</v>
      </c>
    </row>
    <row r="21" spans="1:26" x14ac:dyDescent="0.25">
      <c r="A21" s="4">
        <v>161</v>
      </c>
      <c r="B21" s="4">
        <v>1434</v>
      </c>
      <c r="C21" s="4" t="s">
        <v>26</v>
      </c>
      <c r="D21" s="4" t="s">
        <v>56</v>
      </c>
      <c r="E21" s="4" t="s">
        <v>57</v>
      </c>
      <c r="F21" s="4" t="s">
        <v>29</v>
      </c>
      <c r="G21" s="4" t="s">
        <v>30</v>
      </c>
      <c r="H21" s="4" t="s">
        <v>30</v>
      </c>
      <c r="I21" s="4" t="s">
        <v>31</v>
      </c>
      <c r="J21" s="4" t="s">
        <v>32</v>
      </c>
      <c r="K21" s="4" t="s">
        <v>33</v>
      </c>
      <c r="L21" s="17" t="s">
        <v>34</v>
      </c>
      <c r="M21" s="132">
        <v>2.8</v>
      </c>
      <c r="N21" s="4" t="s">
        <v>58</v>
      </c>
      <c r="O21" s="143">
        <v>1.0999999999999999E-2</v>
      </c>
      <c r="P21" s="143">
        <v>1.763E-2</v>
      </c>
      <c r="R21" s="132">
        <v>1960000</v>
      </c>
      <c r="S21" s="142">
        <v>1</v>
      </c>
      <c r="T21" s="145">
        <v>105.04</v>
      </c>
      <c r="U21" s="132">
        <v>2058.7840000000001</v>
      </c>
      <c r="W21" s="4" t="s">
        <v>36</v>
      </c>
      <c r="X21" s="143">
        <v>5.8E-5</v>
      </c>
      <c r="Y21" s="143">
        <v>0.16914562156414301</v>
      </c>
      <c r="Z21" s="143">
        <v>9.2885945455253097E-2</v>
      </c>
    </row>
    <row r="22" spans="1:26" x14ac:dyDescent="0.25">
      <c r="A22" s="4">
        <v>161</v>
      </c>
      <c r="B22" s="4">
        <v>1434</v>
      </c>
      <c r="C22" s="4" t="s">
        <v>26</v>
      </c>
      <c r="D22" s="4" t="s">
        <v>65</v>
      </c>
      <c r="E22" s="4" t="s">
        <v>66</v>
      </c>
      <c r="F22" s="4" t="s">
        <v>39</v>
      </c>
      <c r="G22" s="4" t="s">
        <v>30</v>
      </c>
      <c r="H22" s="4" t="s">
        <v>30</v>
      </c>
      <c r="I22" s="4" t="s">
        <v>31</v>
      </c>
      <c r="J22" s="4" t="s">
        <v>32</v>
      </c>
      <c r="K22" s="4" t="s">
        <v>33</v>
      </c>
      <c r="L22" s="17" t="s">
        <v>34</v>
      </c>
      <c r="M22" s="132">
        <v>10.317</v>
      </c>
      <c r="N22" s="4" t="s">
        <v>67</v>
      </c>
      <c r="O22" s="143">
        <v>1.4999999999999999E-2</v>
      </c>
      <c r="P22" s="143">
        <v>4.0410000000000001E-2</v>
      </c>
      <c r="R22" s="132">
        <v>450000</v>
      </c>
      <c r="S22" s="142">
        <v>1</v>
      </c>
      <c r="T22" s="145">
        <v>78</v>
      </c>
      <c r="U22" s="132">
        <v>351</v>
      </c>
      <c r="W22" s="4" t="s">
        <v>36</v>
      </c>
      <c r="X22" s="143">
        <v>1.1E-5</v>
      </c>
      <c r="Y22" s="143">
        <v>2.8837465790007202E-2</v>
      </c>
      <c r="Z22" s="143">
        <v>1.5836030809834301E-2</v>
      </c>
    </row>
    <row r="23" spans="1:26" x14ac:dyDescent="0.25">
      <c r="A23" s="4">
        <v>161</v>
      </c>
      <c r="B23" s="4">
        <v>1434</v>
      </c>
      <c r="C23" s="4" t="s">
        <v>26</v>
      </c>
      <c r="D23" s="4" t="s">
        <v>68</v>
      </c>
      <c r="E23" s="4" t="s">
        <v>69</v>
      </c>
      <c r="F23" s="4" t="s">
        <v>39</v>
      </c>
      <c r="G23" s="4" t="s">
        <v>30</v>
      </c>
      <c r="H23" s="4" t="s">
        <v>30</v>
      </c>
      <c r="I23" s="4" t="s">
        <v>31</v>
      </c>
      <c r="J23" s="4" t="s">
        <v>32</v>
      </c>
      <c r="K23" s="4" t="s">
        <v>33</v>
      </c>
      <c r="L23" s="17" t="s">
        <v>34</v>
      </c>
      <c r="M23" s="132">
        <v>4.141</v>
      </c>
      <c r="N23" s="4" t="s">
        <v>70</v>
      </c>
      <c r="O23" s="143">
        <v>0.01</v>
      </c>
      <c r="P23" s="143">
        <v>3.7170000000000002E-2</v>
      </c>
      <c r="R23" s="132">
        <v>724011</v>
      </c>
      <c r="S23" s="142">
        <v>1</v>
      </c>
      <c r="T23" s="145">
        <v>90.26</v>
      </c>
      <c r="U23" s="132">
        <v>653.49199999999996</v>
      </c>
      <c r="W23" s="4" t="s">
        <v>36</v>
      </c>
      <c r="X23" s="143">
        <v>1.9000000000000001E-5</v>
      </c>
      <c r="Y23" s="143">
        <v>5.3689637236566001E-2</v>
      </c>
      <c r="Z23" s="143">
        <v>2.9483546010541099E-2</v>
      </c>
    </row>
    <row r="24" spans="1:26" x14ac:dyDescent="0.25">
      <c r="A24" s="4">
        <v>161</v>
      </c>
      <c r="B24" s="4">
        <v>1434</v>
      </c>
      <c r="C24" s="4" t="s">
        <v>26</v>
      </c>
      <c r="D24" s="4" t="s">
        <v>50</v>
      </c>
      <c r="E24" s="4" t="s">
        <v>51</v>
      </c>
      <c r="F24" s="4" t="s">
        <v>39</v>
      </c>
      <c r="G24" s="4" t="s">
        <v>30</v>
      </c>
      <c r="H24" s="4" t="s">
        <v>30</v>
      </c>
      <c r="I24" s="4" t="s">
        <v>31</v>
      </c>
      <c r="J24" s="4" t="s">
        <v>32</v>
      </c>
      <c r="K24" s="4" t="s">
        <v>33</v>
      </c>
      <c r="L24" s="17" t="s">
        <v>34</v>
      </c>
      <c r="M24" s="132">
        <v>6.0389999999999997</v>
      </c>
      <c r="N24" s="4" t="s">
        <v>52</v>
      </c>
      <c r="O24" s="143">
        <v>1.2999999999999999E-2</v>
      </c>
      <c r="P24" s="143">
        <v>3.7949999999999998E-2</v>
      </c>
      <c r="R24" s="132">
        <v>2290000</v>
      </c>
      <c r="S24" s="142">
        <v>1</v>
      </c>
      <c r="T24" s="145">
        <v>87.06</v>
      </c>
      <c r="U24" s="132">
        <v>1993.674</v>
      </c>
      <c r="W24" s="4" t="s">
        <v>36</v>
      </c>
      <c r="X24" s="143">
        <v>5.5999999999999999E-5</v>
      </c>
      <c r="Y24" s="143">
        <v>0.163796312739108</v>
      </c>
      <c r="Z24" s="143">
        <v>8.9948384298477305E-2</v>
      </c>
    </row>
    <row r="25" spans="1:26" x14ac:dyDescent="0.25">
      <c r="A25" s="4">
        <v>161</v>
      </c>
      <c r="B25" s="4">
        <v>1434</v>
      </c>
      <c r="C25" s="4" t="s">
        <v>26</v>
      </c>
      <c r="D25" s="4" t="s">
        <v>71</v>
      </c>
      <c r="E25" s="4" t="s">
        <v>72</v>
      </c>
      <c r="F25" s="4" t="s">
        <v>73</v>
      </c>
      <c r="G25" s="4" t="s">
        <v>30</v>
      </c>
      <c r="H25" s="4" t="s">
        <v>30</v>
      </c>
      <c r="I25" s="4" t="s">
        <v>31</v>
      </c>
      <c r="J25" s="4" t="s">
        <v>32</v>
      </c>
      <c r="K25" s="4" t="s">
        <v>33</v>
      </c>
      <c r="L25" s="17" t="s">
        <v>34</v>
      </c>
      <c r="M25" s="132">
        <v>9.2999999999999999E-2</v>
      </c>
      <c r="N25" s="4" t="s">
        <v>74</v>
      </c>
      <c r="O25" s="143">
        <v>0</v>
      </c>
      <c r="P25" s="143">
        <v>4.0599999999999997E-2</v>
      </c>
      <c r="R25" s="132">
        <v>260000</v>
      </c>
      <c r="S25" s="142">
        <v>1</v>
      </c>
      <c r="T25" s="145">
        <v>99.63</v>
      </c>
      <c r="U25" s="132">
        <v>259.03800000000001</v>
      </c>
      <c r="W25" s="4" t="s">
        <v>36</v>
      </c>
      <c r="X25" s="143">
        <v>7.9999999999999996E-6</v>
      </c>
      <c r="Y25" s="143">
        <v>2.12820497530254E-2</v>
      </c>
      <c r="Z25" s="143">
        <v>1.16869907376577E-2</v>
      </c>
    </row>
    <row r="26" spans="1:26" x14ac:dyDescent="0.25">
      <c r="A26" s="4">
        <v>161</v>
      </c>
      <c r="B26" s="4">
        <v>1434</v>
      </c>
      <c r="C26" s="4" t="s">
        <v>26</v>
      </c>
      <c r="D26" s="4" t="s">
        <v>75</v>
      </c>
      <c r="E26" s="4" t="s">
        <v>76</v>
      </c>
      <c r="F26" s="4" t="s">
        <v>73</v>
      </c>
      <c r="G26" s="4" t="s">
        <v>30</v>
      </c>
      <c r="H26" s="4" t="s">
        <v>30</v>
      </c>
      <c r="I26" s="4" t="s">
        <v>31</v>
      </c>
      <c r="J26" s="4" t="s">
        <v>32</v>
      </c>
      <c r="K26" s="4" t="s">
        <v>33</v>
      </c>
      <c r="L26" s="17" t="s">
        <v>34</v>
      </c>
      <c r="M26" s="132">
        <v>0.34200000000000003</v>
      </c>
      <c r="N26" s="4" t="s">
        <v>77</v>
      </c>
      <c r="O26" s="143">
        <v>0</v>
      </c>
      <c r="P26" s="143">
        <v>3.9870000000000003E-2</v>
      </c>
      <c r="R26" s="132">
        <v>750000</v>
      </c>
      <c r="S26" s="142">
        <v>1</v>
      </c>
      <c r="T26" s="145">
        <v>98.67</v>
      </c>
      <c r="U26" s="132">
        <v>740.02499999999998</v>
      </c>
      <c r="W26" s="4" t="s">
        <v>36</v>
      </c>
      <c r="X26" s="143">
        <v>4.1999999999999998E-5</v>
      </c>
      <c r="Y26" s="143">
        <v>6.0798990373932001E-2</v>
      </c>
      <c r="Z26" s="143">
        <v>3.3387631624067202E-2</v>
      </c>
    </row>
    <row r="27" spans="1:26" x14ac:dyDescent="0.25">
      <c r="A27" s="4">
        <v>161</v>
      </c>
      <c r="B27" s="4">
        <v>1434</v>
      </c>
      <c r="C27" s="4" t="s">
        <v>78</v>
      </c>
      <c r="D27" s="4" t="s">
        <v>79</v>
      </c>
      <c r="E27" s="4" t="s">
        <v>80</v>
      </c>
      <c r="F27" s="4" t="s">
        <v>81</v>
      </c>
      <c r="G27" s="4" t="s">
        <v>82</v>
      </c>
      <c r="H27" s="4" t="s">
        <v>83</v>
      </c>
      <c r="I27" s="4" t="s">
        <v>84</v>
      </c>
      <c r="J27" s="4" t="s">
        <v>85</v>
      </c>
      <c r="K27" s="4" t="s">
        <v>86</v>
      </c>
      <c r="L27" s="4" t="s">
        <v>87</v>
      </c>
      <c r="M27" s="132">
        <v>6.5359999999999996</v>
      </c>
      <c r="N27" s="4" t="s">
        <v>88</v>
      </c>
      <c r="O27" s="143">
        <v>3.3750000000000002E-2</v>
      </c>
      <c r="P27" s="143">
        <v>3.9699999999999999E-2</v>
      </c>
      <c r="R27" s="132">
        <v>156000</v>
      </c>
      <c r="S27" s="142">
        <v>3.19</v>
      </c>
      <c r="T27" s="145">
        <v>96.686000000000007</v>
      </c>
      <c r="U27" s="132">
        <v>481.14800000000002</v>
      </c>
      <c r="W27" s="4" t="s">
        <v>36</v>
      </c>
      <c r="X27" s="143">
        <v>9.9999999999999995E-7</v>
      </c>
      <c r="Y27" s="143">
        <v>3.9530159035284902E-2</v>
      </c>
      <c r="Z27" s="143">
        <v>2.17078997495453E-2</v>
      </c>
    </row>
    <row r="28" spans="1:26" x14ac:dyDescent="0.25">
      <c r="A28" s="4">
        <v>161</v>
      </c>
      <c r="B28" s="4">
        <v>9938</v>
      </c>
      <c r="C28" s="4" t="s">
        <v>26</v>
      </c>
      <c r="D28" s="4" t="s">
        <v>89</v>
      </c>
      <c r="E28" s="4" t="s">
        <v>90</v>
      </c>
      <c r="F28" s="4" t="s">
        <v>73</v>
      </c>
      <c r="G28" s="4" t="s">
        <v>30</v>
      </c>
      <c r="H28" s="4" t="s">
        <v>30</v>
      </c>
      <c r="I28" s="4" t="s">
        <v>31</v>
      </c>
      <c r="J28" s="4" t="s">
        <v>32</v>
      </c>
      <c r="K28" s="4" t="s">
        <v>33</v>
      </c>
      <c r="L28" s="4" t="s">
        <v>34</v>
      </c>
      <c r="M28" s="132">
        <v>0.41899999999999998</v>
      </c>
      <c r="N28" s="4" t="s">
        <v>91</v>
      </c>
      <c r="O28" s="143">
        <v>0</v>
      </c>
      <c r="P28" s="143">
        <v>4.0239999999999998E-2</v>
      </c>
      <c r="R28" s="132">
        <v>3100000</v>
      </c>
      <c r="S28" s="142">
        <v>1</v>
      </c>
      <c r="T28" s="145">
        <v>98.36</v>
      </c>
      <c r="U28" s="132">
        <v>3049.16</v>
      </c>
      <c r="W28" s="4" t="s">
        <v>36</v>
      </c>
      <c r="X28" s="143">
        <v>1.7200000000000001E-4</v>
      </c>
      <c r="Y28" s="143">
        <v>9.5171964568189493E-2</v>
      </c>
      <c r="Z28" s="143">
        <v>3.4929271300851501E-2</v>
      </c>
    </row>
    <row r="29" spans="1:26" x14ac:dyDescent="0.25">
      <c r="A29" s="4">
        <v>161</v>
      </c>
      <c r="B29" s="4">
        <v>9938</v>
      </c>
      <c r="C29" s="4" t="s">
        <v>26</v>
      </c>
      <c r="D29" s="4" t="s">
        <v>27</v>
      </c>
      <c r="E29" s="4" t="s">
        <v>28</v>
      </c>
      <c r="F29" s="4" t="s">
        <v>29</v>
      </c>
      <c r="G29" s="4" t="s">
        <v>30</v>
      </c>
      <c r="H29" s="4" t="s">
        <v>30</v>
      </c>
      <c r="I29" s="4" t="s">
        <v>31</v>
      </c>
      <c r="J29" s="4" t="s">
        <v>32</v>
      </c>
      <c r="K29" s="4" t="s">
        <v>33</v>
      </c>
      <c r="L29" s="4" t="s">
        <v>34</v>
      </c>
      <c r="M29" s="132">
        <v>5.899</v>
      </c>
      <c r="N29" s="4" t="s">
        <v>35</v>
      </c>
      <c r="O29" s="143">
        <v>1E-3</v>
      </c>
      <c r="P29" s="143">
        <v>1.7049999999999999E-2</v>
      </c>
      <c r="R29" s="132">
        <v>1490000</v>
      </c>
      <c r="S29" s="142">
        <v>1</v>
      </c>
      <c r="T29" s="145">
        <v>107.5</v>
      </c>
      <c r="U29" s="132">
        <v>1601.75</v>
      </c>
      <c r="W29" s="4" t="s">
        <v>36</v>
      </c>
      <c r="X29" s="143">
        <v>4.3999999999999999E-5</v>
      </c>
      <c r="Y29" s="143">
        <v>4.9994652378719903E-2</v>
      </c>
      <c r="Z29" s="143">
        <v>1.83486469408424E-2</v>
      </c>
    </row>
    <row r="30" spans="1:26" x14ac:dyDescent="0.25">
      <c r="A30" s="4">
        <v>161</v>
      </c>
      <c r="B30" s="4">
        <v>9938</v>
      </c>
      <c r="C30" s="4" t="s">
        <v>26</v>
      </c>
      <c r="D30" s="4" t="s">
        <v>92</v>
      </c>
      <c r="E30" s="4" t="s">
        <v>93</v>
      </c>
      <c r="F30" s="4" t="s">
        <v>39</v>
      </c>
      <c r="G30" s="4" t="s">
        <v>30</v>
      </c>
      <c r="H30" s="4" t="s">
        <v>30</v>
      </c>
      <c r="I30" s="4" t="s">
        <v>31</v>
      </c>
      <c r="J30" s="4" t="s">
        <v>32</v>
      </c>
      <c r="K30" s="4" t="s">
        <v>33</v>
      </c>
      <c r="L30" s="4" t="s">
        <v>34</v>
      </c>
      <c r="M30" s="132">
        <v>1.224</v>
      </c>
      <c r="N30" s="4" t="s">
        <v>94</v>
      </c>
      <c r="O30" s="143">
        <v>0.02</v>
      </c>
      <c r="P30" s="143">
        <v>3.7560000000000003E-2</v>
      </c>
      <c r="R30" s="132">
        <v>1000000</v>
      </c>
      <c r="S30" s="142">
        <v>1</v>
      </c>
      <c r="T30" s="145">
        <v>99.41</v>
      </c>
      <c r="U30" s="132">
        <v>994.1</v>
      </c>
      <c r="W30" s="4" t="s">
        <v>36</v>
      </c>
      <c r="X30" s="143">
        <v>3.4999999999999997E-5</v>
      </c>
      <c r="Y30" s="143">
        <v>3.1028365181636E-2</v>
      </c>
      <c r="Z30" s="143">
        <v>1.13877883089692E-2</v>
      </c>
    </row>
    <row r="31" spans="1:26" x14ac:dyDescent="0.25">
      <c r="A31" s="4">
        <v>161</v>
      </c>
      <c r="B31" s="4">
        <v>9938</v>
      </c>
      <c r="C31" s="4" t="s">
        <v>26</v>
      </c>
      <c r="D31" s="4" t="s">
        <v>53</v>
      </c>
      <c r="E31" s="4" t="s">
        <v>54</v>
      </c>
      <c r="F31" s="4" t="s">
        <v>39</v>
      </c>
      <c r="G31" s="4" t="s">
        <v>30</v>
      </c>
      <c r="H31" s="4" t="s">
        <v>30</v>
      </c>
      <c r="I31" s="4" t="s">
        <v>31</v>
      </c>
      <c r="J31" s="4" t="s">
        <v>32</v>
      </c>
      <c r="K31" s="4" t="s">
        <v>33</v>
      </c>
      <c r="L31" s="4" t="s">
        <v>34</v>
      </c>
      <c r="M31" s="132">
        <v>7.6879999999999997</v>
      </c>
      <c r="N31" s="4" t="s">
        <v>55</v>
      </c>
      <c r="O31" s="143">
        <v>0.04</v>
      </c>
      <c r="P31" s="143">
        <v>3.9109999999999999E-2</v>
      </c>
      <c r="R31" s="132">
        <v>5776000</v>
      </c>
      <c r="S31" s="142">
        <v>1</v>
      </c>
      <c r="T31" s="145">
        <v>103.69</v>
      </c>
      <c r="U31" s="132">
        <v>5989.134</v>
      </c>
      <c r="W31" s="4" t="s">
        <v>36</v>
      </c>
      <c r="X31" s="143">
        <v>1.5799999999999999E-4</v>
      </c>
      <c r="Y31" s="143">
        <v>0.18693597151704899</v>
      </c>
      <c r="Z31" s="143">
        <v>6.8607780606744995E-2</v>
      </c>
    </row>
    <row r="32" spans="1:26" x14ac:dyDescent="0.25">
      <c r="A32" s="4">
        <v>161</v>
      </c>
      <c r="B32" s="4">
        <v>9938</v>
      </c>
      <c r="C32" s="4" t="s">
        <v>26</v>
      </c>
      <c r="D32" s="4" t="s">
        <v>37</v>
      </c>
      <c r="E32" s="4" t="s">
        <v>38</v>
      </c>
      <c r="F32" s="4" t="s">
        <v>39</v>
      </c>
      <c r="G32" s="4" t="s">
        <v>30</v>
      </c>
      <c r="H32" s="4" t="s">
        <v>30</v>
      </c>
      <c r="I32" s="4" t="s">
        <v>31</v>
      </c>
      <c r="J32" s="4" t="s">
        <v>32</v>
      </c>
      <c r="K32" s="4" t="s">
        <v>33</v>
      </c>
      <c r="L32" s="4" t="s">
        <v>34</v>
      </c>
      <c r="M32" s="132">
        <v>14.298</v>
      </c>
      <c r="N32" s="4" t="s">
        <v>40</v>
      </c>
      <c r="O32" s="143">
        <v>3.7499999999999999E-2</v>
      </c>
      <c r="P32" s="143">
        <v>4.3090000000000003E-2</v>
      </c>
      <c r="R32" s="132">
        <v>665000</v>
      </c>
      <c r="S32" s="142">
        <v>1</v>
      </c>
      <c r="T32" s="145">
        <v>95.14</v>
      </c>
      <c r="U32" s="132">
        <v>632.68100000000004</v>
      </c>
      <c r="W32" s="4" t="s">
        <v>36</v>
      </c>
      <c r="X32" s="143">
        <v>2.5000000000000001E-5</v>
      </c>
      <c r="Y32" s="143">
        <v>1.9747567761274201E-2</v>
      </c>
      <c r="Z32" s="143">
        <v>7.2475981240387698E-3</v>
      </c>
    </row>
    <row r="33" spans="1:26" x14ac:dyDescent="0.25">
      <c r="A33" s="4">
        <v>161</v>
      </c>
      <c r="B33" s="4">
        <v>9938</v>
      </c>
      <c r="C33" s="4" t="s">
        <v>26</v>
      </c>
      <c r="D33" s="4" t="s">
        <v>95</v>
      </c>
      <c r="E33" s="4" t="s">
        <v>96</v>
      </c>
      <c r="F33" s="4" t="s">
        <v>39</v>
      </c>
      <c r="G33" s="4" t="s">
        <v>30</v>
      </c>
      <c r="H33" s="4" t="s">
        <v>30</v>
      </c>
      <c r="I33" s="4" t="s">
        <v>31</v>
      </c>
      <c r="J33" s="4" t="s">
        <v>32</v>
      </c>
      <c r="K33" s="4" t="s">
        <v>33</v>
      </c>
      <c r="L33" s="4" t="s">
        <v>34</v>
      </c>
      <c r="M33" s="132">
        <v>0.82699999999999996</v>
      </c>
      <c r="N33" s="4" t="s">
        <v>97</v>
      </c>
      <c r="O33" s="143">
        <v>6.25E-2</v>
      </c>
      <c r="P33" s="143">
        <v>3.8300000000000001E-2</v>
      </c>
      <c r="R33" s="132">
        <v>190000</v>
      </c>
      <c r="S33" s="142">
        <v>1</v>
      </c>
      <c r="T33" s="145">
        <v>102.98</v>
      </c>
      <c r="U33" s="132">
        <v>195.66200000000001</v>
      </c>
      <c r="W33" s="4" t="s">
        <v>36</v>
      </c>
      <c r="X33" s="143">
        <v>1.2999999999999999E-5</v>
      </c>
      <c r="Y33" s="143">
        <v>6.1071039011862602E-3</v>
      </c>
      <c r="Z33" s="143">
        <v>2.2413815874756399E-3</v>
      </c>
    </row>
    <row r="34" spans="1:26" x14ac:dyDescent="0.25">
      <c r="A34" s="4">
        <v>161</v>
      </c>
      <c r="B34" s="4">
        <v>9938</v>
      </c>
      <c r="C34" s="4" t="s">
        <v>26</v>
      </c>
      <c r="D34" s="4" t="s">
        <v>41</v>
      </c>
      <c r="E34" s="4" t="s">
        <v>42</v>
      </c>
      <c r="F34" s="4" t="s">
        <v>39</v>
      </c>
      <c r="G34" s="4" t="s">
        <v>30</v>
      </c>
      <c r="H34" s="4" t="s">
        <v>30</v>
      </c>
      <c r="I34" s="4" t="s">
        <v>31</v>
      </c>
      <c r="J34" s="4" t="s">
        <v>32</v>
      </c>
      <c r="K34" s="4" t="s">
        <v>33</v>
      </c>
      <c r="L34" s="4" t="s">
        <v>34</v>
      </c>
      <c r="M34" s="132">
        <v>10.978</v>
      </c>
      <c r="N34" s="4" t="s">
        <v>43</v>
      </c>
      <c r="O34" s="143">
        <v>5.5E-2</v>
      </c>
      <c r="P34" s="143">
        <v>4.1709999999999997E-2</v>
      </c>
      <c r="R34" s="132">
        <v>2565850</v>
      </c>
      <c r="S34" s="142">
        <v>1</v>
      </c>
      <c r="T34" s="145">
        <v>120.4</v>
      </c>
      <c r="U34" s="132">
        <v>3089.2829999999999</v>
      </c>
      <c r="W34" s="4" t="s">
        <v>36</v>
      </c>
      <c r="X34" s="143">
        <v>7.8999999999999996E-5</v>
      </c>
      <c r="Y34" s="143">
        <v>9.6424316954799402E-2</v>
      </c>
      <c r="Z34" s="143">
        <v>3.5388899894993102E-2</v>
      </c>
    </row>
    <row r="35" spans="1:26" x14ac:dyDescent="0.25">
      <c r="A35" s="4">
        <v>161</v>
      </c>
      <c r="B35" s="4">
        <v>9938</v>
      </c>
      <c r="C35" s="4" t="s">
        <v>26</v>
      </c>
      <c r="D35" s="4" t="s">
        <v>44</v>
      </c>
      <c r="E35" s="4" t="s">
        <v>45</v>
      </c>
      <c r="F35" s="4" t="s">
        <v>29</v>
      </c>
      <c r="G35" s="4" t="s">
        <v>30</v>
      </c>
      <c r="H35" s="4" t="s">
        <v>30</v>
      </c>
      <c r="I35" s="4" t="s">
        <v>31</v>
      </c>
      <c r="J35" s="4" t="s">
        <v>32</v>
      </c>
      <c r="K35" s="4" t="s">
        <v>33</v>
      </c>
      <c r="L35" s="4" t="s">
        <v>34</v>
      </c>
      <c r="M35" s="132">
        <v>3.383</v>
      </c>
      <c r="N35" s="4" t="s">
        <v>46</v>
      </c>
      <c r="O35" s="143">
        <v>5.0000000000000001E-3</v>
      </c>
      <c r="P35" s="143">
        <v>1.712E-2</v>
      </c>
      <c r="R35" s="132">
        <v>1063000</v>
      </c>
      <c r="S35" s="142">
        <v>1</v>
      </c>
      <c r="T35" s="145">
        <v>113.71</v>
      </c>
      <c r="U35" s="132">
        <v>1208.7370000000001</v>
      </c>
      <c r="W35" s="4" t="s">
        <v>36</v>
      </c>
      <c r="X35" s="143">
        <v>3.4999999999999997E-5</v>
      </c>
      <c r="Y35" s="143">
        <v>3.77277359954378E-2</v>
      </c>
      <c r="Z35" s="143">
        <v>1.38465390740921E-2</v>
      </c>
    </row>
    <row r="36" spans="1:26" x14ac:dyDescent="0.25">
      <c r="A36" s="4">
        <v>161</v>
      </c>
      <c r="B36" s="4">
        <v>9938</v>
      </c>
      <c r="C36" s="4" t="s">
        <v>26</v>
      </c>
      <c r="D36" s="4" t="s">
        <v>59</v>
      </c>
      <c r="E36" s="4" t="s">
        <v>60</v>
      </c>
      <c r="F36" s="4" t="s">
        <v>29</v>
      </c>
      <c r="G36" s="4" t="s">
        <v>30</v>
      </c>
      <c r="H36" s="4" t="s">
        <v>30</v>
      </c>
      <c r="I36" s="4" t="s">
        <v>31</v>
      </c>
      <c r="J36" s="4" t="s">
        <v>32</v>
      </c>
      <c r="K36" s="4" t="s">
        <v>33</v>
      </c>
      <c r="L36" s="4" t="s">
        <v>34</v>
      </c>
      <c r="M36" s="132">
        <v>7.4039999999999999</v>
      </c>
      <c r="N36" s="4" t="s">
        <v>61</v>
      </c>
      <c r="O36" s="143">
        <v>1.6E-2</v>
      </c>
      <c r="P36" s="143">
        <v>1.789E-2</v>
      </c>
      <c r="R36" s="132">
        <v>3200000</v>
      </c>
      <c r="S36" s="142">
        <v>1</v>
      </c>
      <c r="T36" s="145">
        <v>104.8</v>
      </c>
      <c r="U36" s="132">
        <v>3353.6</v>
      </c>
      <c r="W36" s="4" t="s">
        <v>36</v>
      </c>
      <c r="X36" s="143">
        <v>1.11E-4</v>
      </c>
      <c r="Y36" s="143">
        <v>0.10467430386594399</v>
      </c>
      <c r="Z36" s="143">
        <v>3.8416745672426401E-2</v>
      </c>
    </row>
    <row r="37" spans="1:26" x14ac:dyDescent="0.25">
      <c r="A37" s="4">
        <v>161</v>
      </c>
      <c r="B37" s="4">
        <v>9938</v>
      </c>
      <c r="C37" s="4" t="s">
        <v>26</v>
      </c>
      <c r="D37" s="4" t="s">
        <v>65</v>
      </c>
      <c r="E37" s="4" t="s">
        <v>66</v>
      </c>
      <c r="F37" s="4" t="s">
        <v>39</v>
      </c>
      <c r="G37" s="4" t="s">
        <v>30</v>
      </c>
      <c r="H37" s="4" t="s">
        <v>30</v>
      </c>
      <c r="I37" s="4" t="s">
        <v>31</v>
      </c>
      <c r="J37" s="4" t="s">
        <v>32</v>
      </c>
      <c r="K37" s="4" t="s">
        <v>33</v>
      </c>
      <c r="L37" s="4" t="s">
        <v>34</v>
      </c>
      <c r="M37" s="132">
        <v>10.317</v>
      </c>
      <c r="N37" s="4" t="s">
        <v>67</v>
      </c>
      <c r="O37" s="143">
        <v>1.4999999999999999E-2</v>
      </c>
      <c r="P37" s="143">
        <v>4.0410000000000001E-2</v>
      </c>
      <c r="R37" s="132">
        <v>770000</v>
      </c>
      <c r="S37" s="142">
        <v>1</v>
      </c>
      <c r="T37" s="145">
        <v>78</v>
      </c>
      <c r="U37" s="132">
        <v>600.6</v>
      </c>
      <c r="W37" s="4" t="s">
        <v>36</v>
      </c>
      <c r="X37" s="143">
        <v>1.8E-5</v>
      </c>
      <c r="Y37" s="143">
        <v>1.8746238937823699E-2</v>
      </c>
      <c r="Z37" s="143">
        <v>6.8800982379709297E-3</v>
      </c>
    </row>
    <row r="38" spans="1:26" x14ac:dyDescent="0.25">
      <c r="A38" s="4">
        <v>161</v>
      </c>
      <c r="B38" s="4">
        <v>9938</v>
      </c>
      <c r="C38" s="4" t="s">
        <v>26</v>
      </c>
      <c r="D38" s="4" t="s">
        <v>71</v>
      </c>
      <c r="E38" s="4" t="s">
        <v>72</v>
      </c>
      <c r="F38" s="4" t="s">
        <v>73</v>
      </c>
      <c r="G38" s="4" t="s">
        <v>30</v>
      </c>
      <c r="H38" s="4" t="s">
        <v>30</v>
      </c>
      <c r="I38" s="4" t="s">
        <v>31</v>
      </c>
      <c r="J38" s="4" t="s">
        <v>32</v>
      </c>
      <c r="K38" s="4" t="s">
        <v>33</v>
      </c>
      <c r="L38" s="4" t="s">
        <v>34</v>
      </c>
      <c r="M38" s="132">
        <v>9.2999999999999999E-2</v>
      </c>
      <c r="N38" s="4" t="s">
        <v>74</v>
      </c>
      <c r="O38" s="143">
        <v>0</v>
      </c>
      <c r="P38" s="143">
        <v>4.0599999999999997E-2</v>
      </c>
      <c r="R38" s="132">
        <v>2300000</v>
      </c>
      <c r="S38" s="142">
        <v>1</v>
      </c>
      <c r="T38" s="145">
        <v>99.63</v>
      </c>
      <c r="U38" s="132">
        <v>2291.4899999999998</v>
      </c>
      <c r="W38" s="4" t="s">
        <v>36</v>
      </c>
      <c r="X38" s="143">
        <v>7.2000000000000002E-5</v>
      </c>
      <c r="Y38" s="143">
        <v>7.1523175264125396E-2</v>
      </c>
      <c r="Z38" s="143">
        <v>2.6249877308238401E-2</v>
      </c>
    </row>
    <row r="39" spans="1:26" x14ac:dyDescent="0.25">
      <c r="A39" s="4">
        <v>161</v>
      </c>
      <c r="B39" s="4">
        <v>9938</v>
      </c>
      <c r="C39" s="4" t="s">
        <v>26</v>
      </c>
      <c r="D39" s="4" t="s">
        <v>98</v>
      </c>
      <c r="E39" s="4" t="s">
        <v>99</v>
      </c>
      <c r="F39" s="4" t="s">
        <v>73</v>
      </c>
      <c r="G39" s="4" t="s">
        <v>30</v>
      </c>
      <c r="H39" s="4" t="s">
        <v>30</v>
      </c>
      <c r="I39" s="4" t="s">
        <v>31</v>
      </c>
      <c r="J39" s="4" t="s">
        <v>32</v>
      </c>
      <c r="K39" s="4" t="s">
        <v>33</v>
      </c>
      <c r="L39" s="4" t="s">
        <v>34</v>
      </c>
      <c r="M39" s="132">
        <v>0.17</v>
      </c>
      <c r="N39" s="4" t="s">
        <v>100</v>
      </c>
      <c r="O39" s="143">
        <v>0</v>
      </c>
      <c r="P39" s="143">
        <v>4.0370000000000003E-2</v>
      </c>
      <c r="R39" s="132">
        <v>1000000</v>
      </c>
      <c r="S39" s="142">
        <v>1</v>
      </c>
      <c r="T39" s="145">
        <v>99.33</v>
      </c>
      <c r="U39" s="132">
        <v>993.3</v>
      </c>
      <c r="W39" s="4" t="s">
        <v>36</v>
      </c>
      <c r="X39" s="143">
        <v>3.3000000000000003E-5</v>
      </c>
      <c r="Y39" s="143">
        <v>3.1003395166400799E-2</v>
      </c>
      <c r="Z39" s="143">
        <v>1.13786240089519E-2</v>
      </c>
    </row>
    <row r="40" spans="1:26" x14ac:dyDescent="0.25">
      <c r="A40" s="4">
        <v>161</v>
      </c>
      <c r="B40" s="4">
        <v>9938</v>
      </c>
      <c r="C40" s="4" t="s">
        <v>26</v>
      </c>
      <c r="D40" s="4" t="s">
        <v>75</v>
      </c>
      <c r="E40" s="4" t="s">
        <v>76</v>
      </c>
      <c r="F40" s="4" t="s">
        <v>73</v>
      </c>
      <c r="G40" s="4" t="s">
        <v>30</v>
      </c>
      <c r="H40" s="4" t="s">
        <v>30</v>
      </c>
      <c r="I40" s="4" t="s">
        <v>31</v>
      </c>
      <c r="J40" s="4" t="s">
        <v>32</v>
      </c>
      <c r="K40" s="4" t="s">
        <v>33</v>
      </c>
      <c r="L40" s="4" t="s">
        <v>34</v>
      </c>
      <c r="M40" s="132">
        <v>0.34200000000000003</v>
      </c>
      <c r="N40" s="4" t="s">
        <v>77</v>
      </c>
      <c r="O40" s="143">
        <v>0</v>
      </c>
      <c r="P40" s="143">
        <v>3.9870000000000003E-2</v>
      </c>
      <c r="R40" s="132">
        <v>7000000</v>
      </c>
      <c r="S40" s="142">
        <v>1</v>
      </c>
      <c r="T40" s="145">
        <v>98.67</v>
      </c>
      <c r="U40" s="132">
        <v>6906.9</v>
      </c>
      <c r="W40" s="4" t="s">
        <v>36</v>
      </c>
      <c r="X40" s="143">
        <v>3.8900000000000002E-4</v>
      </c>
      <c r="Y40" s="143">
        <v>0.21558174778497299</v>
      </c>
      <c r="Z40" s="143">
        <v>7.9121129736665699E-2</v>
      </c>
    </row>
    <row r="41" spans="1:26" x14ac:dyDescent="0.25">
      <c r="A41" s="4">
        <v>161</v>
      </c>
      <c r="B41" s="4">
        <v>9938</v>
      </c>
      <c r="C41" s="4" t="s">
        <v>78</v>
      </c>
      <c r="D41" s="4" t="s">
        <v>79</v>
      </c>
      <c r="E41" s="4" t="s">
        <v>80</v>
      </c>
      <c r="F41" s="4" t="s">
        <v>81</v>
      </c>
      <c r="G41" s="4" t="s">
        <v>82</v>
      </c>
      <c r="H41" s="4" t="s">
        <v>83</v>
      </c>
      <c r="I41" s="4" t="s">
        <v>84</v>
      </c>
      <c r="J41" s="4" t="s">
        <v>85</v>
      </c>
      <c r="K41" s="4" t="s">
        <v>86</v>
      </c>
      <c r="L41" s="4" t="s">
        <v>87</v>
      </c>
      <c r="M41" s="132">
        <v>6.5359999999999996</v>
      </c>
      <c r="N41" s="4" t="s">
        <v>88</v>
      </c>
      <c r="O41" s="143">
        <v>3.3750000000000002E-2</v>
      </c>
      <c r="P41" s="143">
        <v>3.9699999999999999E-2</v>
      </c>
      <c r="R41" s="132">
        <v>246000</v>
      </c>
      <c r="S41" s="142">
        <v>3.19</v>
      </c>
      <c r="T41" s="145">
        <v>96.686000000000007</v>
      </c>
      <c r="U41" s="132">
        <v>758.73299999999995</v>
      </c>
      <c r="W41" s="4" t="s">
        <v>36</v>
      </c>
      <c r="X41" s="143">
        <v>1.9999999999999999E-6</v>
      </c>
      <c r="Y41" s="143">
        <v>2.3681974800895501E-2</v>
      </c>
      <c r="Z41" s="143">
        <v>8.69157347453655E-3</v>
      </c>
    </row>
    <row r="42" spans="1:26" x14ac:dyDescent="0.25">
      <c r="A42" s="4">
        <v>161</v>
      </c>
      <c r="B42" s="4">
        <v>9938</v>
      </c>
      <c r="C42" s="4" t="s">
        <v>78</v>
      </c>
      <c r="D42" s="4" t="s">
        <v>101</v>
      </c>
      <c r="E42" s="4" t="s">
        <v>102</v>
      </c>
      <c r="F42" s="4" t="s">
        <v>81</v>
      </c>
      <c r="G42" s="4" t="s">
        <v>82</v>
      </c>
      <c r="H42" s="4" t="s">
        <v>83</v>
      </c>
      <c r="I42" s="4" t="s">
        <v>84</v>
      </c>
      <c r="J42" s="4" t="s">
        <v>85</v>
      </c>
      <c r="K42" s="4" t="s">
        <v>86</v>
      </c>
      <c r="L42" s="4" t="s">
        <v>87</v>
      </c>
      <c r="M42" s="132">
        <v>7.2910000000000004</v>
      </c>
      <c r="N42" s="4" t="s">
        <v>103</v>
      </c>
      <c r="O42" s="143">
        <v>3.875E-2</v>
      </c>
      <c r="P42" s="143">
        <v>4.0739999999999998E-2</v>
      </c>
      <c r="R42" s="132">
        <v>80000</v>
      </c>
      <c r="S42" s="142">
        <v>3.19</v>
      </c>
      <c r="T42" s="145">
        <v>100.03400000000001</v>
      </c>
      <c r="U42" s="132">
        <v>255.286</v>
      </c>
      <c r="W42" s="4" t="s">
        <v>36</v>
      </c>
      <c r="X42" s="143">
        <v>9.9999999999999995E-7</v>
      </c>
      <c r="Y42" s="143">
        <v>7.9681052720644904E-3</v>
      </c>
      <c r="Z42" s="143">
        <v>2.9243917792857298E-3</v>
      </c>
    </row>
    <row r="43" spans="1:26" x14ac:dyDescent="0.25">
      <c r="A43" s="4">
        <v>161</v>
      </c>
      <c r="B43" s="4">
        <v>9938</v>
      </c>
      <c r="C43" s="4" t="s">
        <v>104</v>
      </c>
      <c r="D43" s="4" t="s">
        <v>105</v>
      </c>
      <c r="E43" s="4" t="s">
        <v>106</v>
      </c>
      <c r="F43" s="4" t="s">
        <v>81</v>
      </c>
      <c r="G43" s="4" t="s">
        <v>82</v>
      </c>
      <c r="H43" s="4" t="s">
        <v>83</v>
      </c>
      <c r="I43" s="4" t="s">
        <v>84</v>
      </c>
      <c r="J43" s="4" t="s">
        <v>85</v>
      </c>
      <c r="K43" s="4" t="s">
        <v>86</v>
      </c>
      <c r="L43" s="4" t="s">
        <v>87</v>
      </c>
      <c r="M43" s="132">
        <v>7.4539999999999997</v>
      </c>
      <c r="N43" s="4" t="s">
        <v>107</v>
      </c>
      <c r="O43" s="143">
        <v>4.6249999999999999E-2</v>
      </c>
      <c r="P43" s="143">
        <v>4.104E-2</v>
      </c>
      <c r="R43" s="132">
        <v>35000</v>
      </c>
      <c r="S43" s="142">
        <v>3.19</v>
      </c>
      <c r="T43" s="145">
        <v>105.696</v>
      </c>
      <c r="U43" s="132">
        <v>118.01</v>
      </c>
      <c r="W43" s="4" t="s">
        <v>36</v>
      </c>
      <c r="X43" s="143">
        <v>0</v>
      </c>
      <c r="Y43" s="143">
        <v>3.6833806494816399E-3</v>
      </c>
      <c r="Z43" s="143">
        <v>1.35184560488787E-3</v>
      </c>
    </row>
    <row r="44" spans="1:26" x14ac:dyDescent="0.25">
      <c r="A44" s="4">
        <v>161</v>
      </c>
      <c r="B44" s="4">
        <v>9942</v>
      </c>
      <c r="C44" s="4" t="s">
        <v>26</v>
      </c>
      <c r="D44" s="4" t="s">
        <v>108</v>
      </c>
      <c r="E44" s="4" t="s">
        <v>109</v>
      </c>
      <c r="F44" s="4" t="s">
        <v>29</v>
      </c>
      <c r="G44" s="4" t="s">
        <v>30</v>
      </c>
      <c r="H44" s="4" t="s">
        <v>30</v>
      </c>
      <c r="I44" s="4" t="s">
        <v>31</v>
      </c>
      <c r="J44" s="4" t="s">
        <v>32</v>
      </c>
      <c r="K44" s="4" t="s">
        <v>33</v>
      </c>
      <c r="L44" s="4" t="s">
        <v>34</v>
      </c>
      <c r="M44" s="132">
        <v>17.440999999999999</v>
      </c>
      <c r="N44" s="4" t="s">
        <v>110</v>
      </c>
      <c r="O44" s="143">
        <v>0.01</v>
      </c>
      <c r="P44" s="143">
        <v>1.9769999999999999E-2</v>
      </c>
      <c r="R44" s="132">
        <v>172756</v>
      </c>
      <c r="S44" s="142">
        <v>1</v>
      </c>
      <c r="T44" s="145">
        <v>101.1</v>
      </c>
      <c r="U44" s="132">
        <v>174.65600000000001</v>
      </c>
      <c r="W44" s="4" t="s">
        <v>36</v>
      </c>
      <c r="X44" s="143">
        <v>7.9999999999999996E-6</v>
      </c>
      <c r="Y44" s="143">
        <v>3.3437990128454801E-3</v>
      </c>
      <c r="Z44" s="143">
        <v>1.71972568084417E-3</v>
      </c>
    </row>
    <row r="45" spans="1:26" x14ac:dyDescent="0.25">
      <c r="A45" s="4">
        <v>161</v>
      </c>
      <c r="B45" s="4">
        <v>9942</v>
      </c>
      <c r="C45" s="4" t="s">
        <v>26</v>
      </c>
      <c r="D45" s="4" t="s">
        <v>27</v>
      </c>
      <c r="E45" s="4" t="s">
        <v>28</v>
      </c>
      <c r="F45" s="4" t="s">
        <v>29</v>
      </c>
      <c r="G45" s="4" t="s">
        <v>30</v>
      </c>
      <c r="H45" s="4" t="s">
        <v>30</v>
      </c>
      <c r="I45" s="4" t="s">
        <v>31</v>
      </c>
      <c r="J45" s="4" t="s">
        <v>32</v>
      </c>
      <c r="K45" s="4" t="s">
        <v>33</v>
      </c>
      <c r="L45" s="4" t="s">
        <v>34</v>
      </c>
      <c r="M45" s="132">
        <v>5.899</v>
      </c>
      <c r="N45" s="4" t="s">
        <v>35</v>
      </c>
      <c r="O45" s="143">
        <v>1E-3</v>
      </c>
      <c r="P45" s="143">
        <v>1.7049999999999999E-2</v>
      </c>
      <c r="R45" s="132">
        <v>910000</v>
      </c>
      <c r="S45" s="142">
        <v>1</v>
      </c>
      <c r="T45" s="145">
        <v>107.5</v>
      </c>
      <c r="U45" s="132">
        <v>978.25</v>
      </c>
      <c r="W45" s="4" t="s">
        <v>36</v>
      </c>
      <c r="X45" s="143">
        <v>2.6999999999999999E-5</v>
      </c>
      <c r="Y45" s="143">
        <v>1.87286177747851E-2</v>
      </c>
      <c r="Z45" s="143">
        <v>9.6321832832304295E-3</v>
      </c>
    </row>
    <row r="46" spans="1:26" x14ac:dyDescent="0.25">
      <c r="A46" s="4">
        <v>161</v>
      </c>
      <c r="B46" s="4">
        <v>9942</v>
      </c>
      <c r="C46" s="4" t="s">
        <v>26</v>
      </c>
      <c r="D46" s="4" t="s">
        <v>111</v>
      </c>
      <c r="E46" s="4" t="s">
        <v>112</v>
      </c>
      <c r="F46" s="4" t="s">
        <v>39</v>
      </c>
      <c r="G46" s="4" t="s">
        <v>30</v>
      </c>
      <c r="H46" s="4" t="s">
        <v>30</v>
      </c>
      <c r="I46" s="4" t="s">
        <v>31</v>
      </c>
      <c r="J46" s="4" t="s">
        <v>32</v>
      </c>
      <c r="K46" s="4" t="s">
        <v>33</v>
      </c>
      <c r="L46" s="4" t="s">
        <v>34</v>
      </c>
      <c r="M46" s="132">
        <v>2.6760000000000002</v>
      </c>
      <c r="N46" s="4" t="s">
        <v>113</v>
      </c>
      <c r="O46" s="143">
        <v>2.2499999999999999E-2</v>
      </c>
      <c r="P46" s="143">
        <v>3.7280000000000001E-2</v>
      </c>
      <c r="R46" s="132">
        <v>2500000</v>
      </c>
      <c r="S46" s="142">
        <v>1</v>
      </c>
      <c r="T46" s="145">
        <v>96.78</v>
      </c>
      <c r="U46" s="132">
        <v>2419.5</v>
      </c>
      <c r="W46" s="4" t="s">
        <v>36</v>
      </c>
      <c r="X46" s="143">
        <v>7.2000000000000002E-5</v>
      </c>
      <c r="Y46" s="143">
        <v>4.6321380737125099E-2</v>
      </c>
      <c r="Z46" s="143">
        <v>2.3823222544110401E-2</v>
      </c>
    </row>
    <row r="47" spans="1:26" x14ac:dyDescent="0.25">
      <c r="A47" s="4">
        <v>161</v>
      </c>
      <c r="B47" s="4">
        <v>9942</v>
      </c>
      <c r="C47" s="4" t="s">
        <v>26</v>
      </c>
      <c r="D47" s="4" t="s">
        <v>53</v>
      </c>
      <c r="E47" s="4" t="s">
        <v>54</v>
      </c>
      <c r="F47" s="4" t="s">
        <v>39</v>
      </c>
      <c r="G47" s="4" t="s">
        <v>30</v>
      </c>
      <c r="H47" s="4" t="s">
        <v>30</v>
      </c>
      <c r="I47" s="4" t="s">
        <v>31</v>
      </c>
      <c r="J47" s="4" t="s">
        <v>32</v>
      </c>
      <c r="K47" s="4" t="s">
        <v>33</v>
      </c>
      <c r="L47" s="4" t="s">
        <v>34</v>
      </c>
      <c r="M47" s="132">
        <v>7.6879999999999997</v>
      </c>
      <c r="N47" s="4" t="s">
        <v>55</v>
      </c>
      <c r="O47" s="143">
        <v>0.04</v>
      </c>
      <c r="P47" s="143">
        <v>3.9109999999999999E-2</v>
      </c>
      <c r="R47" s="132">
        <v>6183000</v>
      </c>
      <c r="S47" s="142">
        <v>1</v>
      </c>
      <c r="T47" s="145">
        <v>103.69</v>
      </c>
      <c r="U47" s="132">
        <v>6411.1530000000002</v>
      </c>
      <c r="W47" s="4" t="s">
        <v>36</v>
      </c>
      <c r="X47" s="143">
        <v>1.6899999999999999E-4</v>
      </c>
      <c r="Y47" s="143">
        <v>0.122741659508389</v>
      </c>
      <c r="Z47" s="143">
        <v>6.3126396997881598E-2</v>
      </c>
    </row>
    <row r="48" spans="1:26" x14ac:dyDescent="0.25">
      <c r="A48" s="4">
        <v>161</v>
      </c>
      <c r="B48" s="4">
        <v>9942</v>
      </c>
      <c r="C48" s="4" t="s">
        <v>26</v>
      </c>
      <c r="D48" s="4" t="s">
        <v>37</v>
      </c>
      <c r="E48" s="4" t="s">
        <v>38</v>
      </c>
      <c r="F48" s="4" t="s">
        <v>39</v>
      </c>
      <c r="G48" s="4" t="s">
        <v>30</v>
      </c>
      <c r="H48" s="4" t="s">
        <v>30</v>
      </c>
      <c r="I48" s="4" t="s">
        <v>31</v>
      </c>
      <c r="J48" s="4" t="s">
        <v>32</v>
      </c>
      <c r="K48" s="4" t="s">
        <v>33</v>
      </c>
      <c r="L48" s="4" t="s">
        <v>34</v>
      </c>
      <c r="M48" s="132">
        <v>14.298</v>
      </c>
      <c r="N48" s="4" t="s">
        <v>40</v>
      </c>
      <c r="O48" s="143">
        <v>3.7499999999999999E-2</v>
      </c>
      <c r="P48" s="143">
        <v>4.3090000000000003E-2</v>
      </c>
      <c r="R48" s="132">
        <v>1450000</v>
      </c>
      <c r="S48" s="142">
        <v>1</v>
      </c>
      <c r="T48" s="145">
        <v>95.14</v>
      </c>
      <c r="U48" s="132">
        <v>1379.53</v>
      </c>
      <c r="W48" s="4" t="s">
        <v>36</v>
      </c>
      <c r="X48" s="143">
        <v>5.3000000000000001E-5</v>
      </c>
      <c r="Y48" s="143">
        <v>2.6411132204292701E-2</v>
      </c>
      <c r="Z48" s="143">
        <v>1.35833230817428E-2</v>
      </c>
    </row>
    <row r="49" spans="1:26" x14ac:dyDescent="0.25">
      <c r="A49" s="4">
        <v>161</v>
      </c>
      <c r="B49" s="4">
        <v>9942</v>
      </c>
      <c r="C49" s="4" t="s">
        <v>26</v>
      </c>
      <c r="D49" s="4" t="s">
        <v>62</v>
      </c>
      <c r="E49" s="4" t="s">
        <v>63</v>
      </c>
      <c r="F49" s="4" t="s">
        <v>29</v>
      </c>
      <c r="G49" s="4" t="s">
        <v>30</v>
      </c>
      <c r="H49" s="4" t="s">
        <v>30</v>
      </c>
      <c r="I49" s="4" t="s">
        <v>31</v>
      </c>
      <c r="J49" s="4" t="s">
        <v>32</v>
      </c>
      <c r="K49" s="4" t="s">
        <v>33</v>
      </c>
      <c r="L49" s="4" t="s">
        <v>34</v>
      </c>
      <c r="M49" s="132">
        <v>13.004</v>
      </c>
      <c r="N49" s="4" t="s">
        <v>64</v>
      </c>
      <c r="O49" s="143">
        <v>2.75E-2</v>
      </c>
      <c r="P49" s="143">
        <v>1.9060000000000001E-2</v>
      </c>
      <c r="R49" s="132">
        <v>311624</v>
      </c>
      <c r="S49" s="142">
        <v>1</v>
      </c>
      <c r="T49" s="145">
        <v>141.80000000000001</v>
      </c>
      <c r="U49" s="132">
        <v>441.88299999999998</v>
      </c>
      <c r="W49" s="4" t="s">
        <v>36</v>
      </c>
      <c r="X49" s="143">
        <v>1.5999999999999999E-5</v>
      </c>
      <c r="Y49" s="143">
        <v>8.4598565415462297E-3</v>
      </c>
      <c r="Z49" s="143">
        <v>4.3509291362503703E-3</v>
      </c>
    </row>
    <row r="50" spans="1:26" x14ac:dyDescent="0.25">
      <c r="A50" s="4">
        <v>161</v>
      </c>
      <c r="B50" s="4">
        <v>9942</v>
      </c>
      <c r="C50" s="4" t="s">
        <v>26</v>
      </c>
      <c r="D50" s="4" t="s">
        <v>95</v>
      </c>
      <c r="E50" s="4" t="s">
        <v>96</v>
      </c>
      <c r="F50" s="4" t="s">
        <v>39</v>
      </c>
      <c r="G50" s="4" t="s">
        <v>30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34</v>
      </c>
      <c r="M50" s="132">
        <v>0.82699999999999996</v>
      </c>
      <c r="N50" s="4" t="s">
        <v>97</v>
      </c>
      <c r="O50" s="143">
        <v>6.25E-2</v>
      </c>
      <c r="P50" s="143">
        <v>3.8300000000000001E-2</v>
      </c>
      <c r="R50" s="132">
        <v>230000</v>
      </c>
      <c r="S50" s="142">
        <v>1</v>
      </c>
      <c r="T50" s="145">
        <v>102.98</v>
      </c>
      <c r="U50" s="132">
        <v>236.85400000000001</v>
      </c>
      <c r="W50" s="4" t="s">
        <v>36</v>
      </c>
      <c r="X50" s="143">
        <v>1.5E-5</v>
      </c>
      <c r="Y50" s="143">
        <v>4.5345750415833998E-3</v>
      </c>
      <c r="Z50" s="143">
        <v>2.3321452996332799E-3</v>
      </c>
    </row>
    <row r="51" spans="1:26" x14ac:dyDescent="0.25">
      <c r="A51" s="4">
        <v>161</v>
      </c>
      <c r="B51" s="4">
        <v>9942</v>
      </c>
      <c r="C51" s="4" t="s">
        <v>26</v>
      </c>
      <c r="D51" s="4" t="s">
        <v>41</v>
      </c>
      <c r="E51" s="4" t="s">
        <v>42</v>
      </c>
      <c r="F51" s="4" t="s">
        <v>39</v>
      </c>
      <c r="G51" s="4" t="s">
        <v>30</v>
      </c>
      <c r="H51" s="4" t="s">
        <v>30</v>
      </c>
      <c r="I51" s="4" t="s">
        <v>31</v>
      </c>
      <c r="J51" s="4" t="s">
        <v>32</v>
      </c>
      <c r="K51" s="4" t="s">
        <v>33</v>
      </c>
      <c r="L51" s="4" t="s">
        <v>34</v>
      </c>
      <c r="M51" s="132">
        <v>10.978</v>
      </c>
      <c r="N51" s="4" t="s">
        <v>43</v>
      </c>
      <c r="O51" s="143">
        <v>5.5E-2</v>
      </c>
      <c r="P51" s="143">
        <v>4.1709999999999997E-2</v>
      </c>
      <c r="R51" s="132">
        <v>3452119</v>
      </c>
      <c r="S51" s="142">
        <v>1</v>
      </c>
      <c r="T51" s="145">
        <v>120.4</v>
      </c>
      <c r="U51" s="132">
        <v>4156.3509999999997</v>
      </c>
      <c r="W51" s="4" t="s">
        <v>36</v>
      </c>
      <c r="X51" s="143">
        <v>1.07E-4</v>
      </c>
      <c r="Y51" s="143">
        <v>7.9573436632705802E-2</v>
      </c>
      <c r="Z51" s="143">
        <v>4.0924852828950302E-2</v>
      </c>
    </row>
    <row r="52" spans="1:26" x14ac:dyDescent="0.25">
      <c r="A52" s="4">
        <v>161</v>
      </c>
      <c r="B52" s="4">
        <v>9942</v>
      </c>
      <c r="C52" s="4" t="s">
        <v>26</v>
      </c>
      <c r="D52" s="4" t="s">
        <v>44</v>
      </c>
      <c r="E52" s="4" t="s">
        <v>45</v>
      </c>
      <c r="F52" s="4" t="s">
        <v>29</v>
      </c>
      <c r="G52" s="4" t="s">
        <v>30</v>
      </c>
      <c r="H52" s="4" t="s">
        <v>30</v>
      </c>
      <c r="I52" s="4" t="s">
        <v>31</v>
      </c>
      <c r="J52" s="4" t="s">
        <v>32</v>
      </c>
      <c r="K52" s="4" t="s">
        <v>33</v>
      </c>
      <c r="L52" s="4" t="s">
        <v>34</v>
      </c>
      <c r="M52" s="132">
        <v>3.383</v>
      </c>
      <c r="N52" s="4" t="s">
        <v>46</v>
      </c>
      <c r="O52" s="143">
        <v>5.0000000000000001E-3</v>
      </c>
      <c r="P52" s="143">
        <v>1.712E-2</v>
      </c>
      <c r="R52" s="132">
        <v>2853000</v>
      </c>
      <c r="S52" s="142">
        <v>1</v>
      </c>
      <c r="T52" s="145">
        <v>113.71</v>
      </c>
      <c r="U52" s="132">
        <v>3244.1460000000002</v>
      </c>
      <c r="W52" s="4" t="s">
        <v>36</v>
      </c>
      <c r="X52" s="143">
        <v>9.5000000000000005E-5</v>
      </c>
      <c r="Y52" s="143">
        <v>6.2109252295613003E-2</v>
      </c>
      <c r="Z52" s="143">
        <v>3.1942971386878502E-2</v>
      </c>
    </row>
    <row r="53" spans="1:26" x14ac:dyDescent="0.25">
      <c r="A53" s="4">
        <v>161</v>
      </c>
      <c r="B53" s="4">
        <v>9942</v>
      </c>
      <c r="C53" s="4" t="s">
        <v>26</v>
      </c>
      <c r="D53" s="4" t="s">
        <v>47</v>
      </c>
      <c r="E53" s="4" t="s">
        <v>48</v>
      </c>
      <c r="F53" s="4" t="s">
        <v>29</v>
      </c>
      <c r="G53" s="4" t="s">
        <v>30</v>
      </c>
      <c r="H53" s="4" t="s">
        <v>30</v>
      </c>
      <c r="I53" s="4" t="s">
        <v>31</v>
      </c>
      <c r="J53" s="4" t="s">
        <v>32</v>
      </c>
      <c r="K53" s="4" t="s">
        <v>33</v>
      </c>
      <c r="L53" s="4" t="s">
        <v>34</v>
      </c>
      <c r="M53" s="132">
        <v>0.57799999999999996</v>
      </c>
      <c r="N53" s="4" t="s">
        <v>49</v>
      </c>
      <c r="O53" s="143">
        <v>1E-3</v>
      </c>
      <c r="P53" s="143">
        <v>2.5760000000000002E-2</v>
      </c>
      <c r="R53" s="132">
        <v>2816750</v>
      </c>
      <c r="S53" s="142">
        <v>1</v>
      </c>
      <c r="T53" s="145">
        <v>116.46</v>
      </c>
      <c r="U53" s="132">
        <v>3280.3870000000002</v>
      </c>
      <c r="W53" s="4" t="s">
        <v>36</v>
      </c>
      <c r="X53" s="143">
        <v>1.3899999999999999E-4</v>
      </c>
      <c r="Y53" s="143">
        <v>6.2803082251781203E-2</v>
      </c>
      <c r="Z53" s="143">
        <v>3.2299810176882798E-2</v>
      </c>
    </row>
    <row r="54" spans="1:26" x14ac:dyDescent="0.25">
      <c r="A54" s="4">
        <v>161</v>
      </c>
      <c r="B54" s="4">
        <v>9942</v>
      </c>
      <c r="C54" s="4" t="s">
        <v>26</v>
      </c>
      <c r="D54" s="4" t="s">
        <v>56</v>
      </c>
      <c r="E54" s="4" t="s">
        <v>57</v>
      </c>
      <c r="F54" s="4" t="s">
        <v>29</v>
      </c>
      <c r="G54" s="4" t="s">
        <v>30</v>
      </c>
      <c r="H54" s="4" t="s">
        <v>30</v>
      </c>
      <c r="I54" s="4" t="s">
        <v>31</v>
      </c>
      <c r="J54" s="4" t="s">
        <v>32</v>
      </c>
      <c r="K54" s="4" t="s">
        <v>33</v>
      </c>
      <c r="L54" s="4" t="s">
        <v>34</v>
      </c>
      <c r="M54" s="132">
        <v>2.8</v>
      </c>
      <c r="N54" s="4" t="s">
        <v>58</v>
      </c>
      <c r="O54" s="143">
        <v>1.0999999999999999E-2</v>
      </c>
      <c r="P54" s="143">
        <v>1.763E-2</v>
      </c>
      <c r="R54" s="132">
        <v>8109212</v>
      </c>
      <c r="S54" s="142">
        <v>1</v>
      </c>
      <c r="T54" s="145">
        <v>105.04</v>
      </c>
      <c r="U54" s="132">
        <v>8517.9159999999993</v>
      </c>
      <c r="W54" s="4" t="s">
        <v>36</v>
      </c>
      <c r="X54" s="143">
        <v>2.41E-4</v>
      </c>
      <c r="Y54" s="143">
        <v>0.16307569469525901</v>
      </c>
      <c r="Z54" s="143">
        <v>8.3870310090883499E-2</v>
      </c>
    </row>
    <row r="55" spans="1:26" x14ac:dyDescent="0.25">
      <c r="A55" s="4">
        <v>161</v>
      </c>
      <c r="B55" s="4">
        <v>9942</v>
      </c>
      <c r="C55" s="4" t="s">
        <v>26</v>
      </c>
      <c r="D55" s="4" t="s">
        <v>59</v>
      </c>
      <c r="E55" s="4" t="s">
        <v>60</v>
      </c>
      <c r="F55" s="4" t="s">
        <v>29</v>
      </c>
      <c r="G55" s="4" t="s">
        <v>30</v>
      </c>
      <c r="H55" s="4" t="s">
        <v>30</v>
      </c>
      <c r="I55" s="4" t="s">
        <v>31</v>
      </c>
      <c r="J55" s="4" t="s">
        <v>32</v>
      </c>
      <c r="K55" s="4" t="s">
        <v>33</v>
      </c>
      <c r="L55" s="4" t="s">
        <v>34</v>
      </c>
      <c r="M55" s="132">
        <v>7.4039999999999999</v>
      </c>
      <c r="N55" s="4" t="s">
        <v>61</v>
      </c>
      <c r="O55" s="143">
        <v>1.6E-2</v>
      </c>
      <c r="P55" s="143">
        <v>1.789E-2</v>
      </c>
      <c r="R55" s="132">
        <v>880000</v>
      </c>
      <c r="S55" s="142">
        <v>1</v>
      </c>
      <c r="T55" s="145">
        <v>104.8</v>
      </c>
      <c r="U55" s="132">
        <v>922.24</v>
      </c>
      <c r="W55" s="4" t="s">
        <v>36</v>
      </c>
      <c r="X55" s="143">
        <v>3.1000000000000001E-5</v>
      </c>
      <c r="Y55" s="143">
        <v>1.7656305092376999E-2</v>
      </c>
      <c r="Z55" s="143">
        <v>9.0806897123704901E-3</v>
      </c>
    </row>
    <row r="56" spans="1:26" x14ac:dyDescent="0.25">
      <c r="A56" s="4">
        <v>161</v>
      </c>
      <c r="B56" s="4">
        <v>9942</v>
      </c>
      <c r="C56" s="4" t="s">
        <v>26</v>
      </c>
      <c r="D56" s="4" t="s">
        <v>65</v>
      </c>
      <c r="E56" s="4" t="s">
        <v>66</v>
      </c>
      <c r="F56" s="4" t="s">
        <v>39</v>
      </c>
      <c r="G56" s="4" t="s">
        <v>30</v>
      </c>
      <c r="H56" s="4" t="s">
        <v>30</v>
      </c>
      <c r="I56" s="4" t="s">
        <v>31</v>
      </c>
      <c r="J56" s="4" t="s">
        <v>32</v>
      </c>
      <c r="K56" s="4" t="s">
        <v>33</v>
      </c>
      <c r="L56" s="4" t="s">
        <v>34</v>
      </c>
      <c r="M56" s="132">
        <v>10.317</v>
      </c>
      <c r="N56" s="4" t="s">
        <v>67</v>
      </c>
      <c r="O56" s="143">
        <v>1.4999999999999999E-2</v>
      </c>
      <c r="P56" s="143">
        <v>4.0410000000000001E-2</v>
      </c>
      <c r="R56" s="132">
        <v>1550000</v>
      </c>
      <c r="S56" s="142">
        <v>1</v>
      </c>
      <c r="T56" s="145">
        <v>78</v>
      </c>
      <c r="U56" s="132">
        <v>1209</v>
      </c>
      <c r="W56" s="4" t="s">
        <v>36</v>
      </c>
      <c r="X56" s="143">
        <v>3.6999999999999998E-5</v>
      </c>
      <c r="Y56" s="143">
        <v>2.3146331602060002E-2</v>
      </c>
      <c r="Z56" s="143">
        <v>1.1904226516151899E-2</v>
      </c>
    </row>
    <row r="57" spans="1:26" x14ac:dyDescent="0.25">
      <c r="A57" s="4">
        <v>161</v>
      </c>
      <c r="B57" s="4">
        <v>9942</v>
      </c>
      <c r="C57" s="4" t="s">
        <v>26</v>
      </c>
      <c r="D57" s="4" t="s">
        <v>68</v>
      </c>
      <c r="E57" s="4" t="s">
        <v>69</v>
      </c>
      <c r="F57" s="4" t="s">
        <v>39</v>
      </c>
      <c r="G57" s="4" t="s">
        <v>30</v>
      </c>
      <c r="H57" s="4" t="s">
        <v>30</v>
      </c>
      <c r="I57" s="4" t="s">
        <v>31</v>
      </c>
      <c r="J57" s="4" t="s">
        <v>32</v>
      </c>
      <c r="K57" s="4" t="s">
        <v>33</v>
      </c>
      <c r="L57" s="4" t="s">
        <v>34</v>
      </c>
      <c r="M57" s="132">
        <v>4.141</v>
      </c>
      <c r="N57" s="4" t="s">
        <v>70</v>
      </c>
      <c r="O57" s="143">
        <v>0.01</v>
      </c>
      <c r="P57" s="143">
        <v>3.7170000000000002E-2</v>
      </c>
      <c r="R57" s="132">
        <v>5700000</v>
      </c>
      <c r="S57" s="142">
        <v>1</v>
      </c>
      <c r="T57" s="145">
        <v>90.26</v>
      </c>
      <c r="U57" s="132">
        <v>5144.82</v>
      </c>
      <c r="W57" s="4" t="s">
        <v>36</v>
      </c>
      <c r="X57" s="143">
        <v>1.5100000000000001E-4</v>
      </c>
      <c r="Y57" s="143">
        <v>9.84976921033172E-2</v>
      </c>
      <c r="Z57" s="143">
        <v>5.0657653155358598E-2</v>
      </c>
    </row>
    <row r="58" spans="1:26" x14ac:dyDescent="0.25">
      <c r="A58" s="4">
        <v>161</v>
      </c>
      <c r="B58" s="4">
        <v>9942</v>
      </c>
      <c r="C58" s="4" t="s">
        <v>26</v>
      </c>
      <c r="D58" s="4" t="s">
        <v>50</v>
      </c>
      <c r="E58" s="4" t="s">
        <v>51</v>
      </c>
      <c r="F58" s="4" t="s">
        <v>39</v>
      </c>
      <c r="G58" s="4" t="s">
        <v>30</v>
      </c>
      <c r="H58" s="4" t="s">
        <v>30</v>
      </c>
      <c r="I58" s="4" t="s">
        <v>31</v>
      </c>
      <c r="J58" s="4" t="s">
        <v>32</v>
      </c>
      <c r="K58" s="4" t="s">
        <v>33</v>
      </c>
      <c r="L58" s="4" t="s">
        <v>34</v>
      </c>
      <c r="M58" s="132">
        <v>6.0389999999999997</v>
      </c>
      <c r="N58" s="4" t="s">
        <v>52</v>
      </c>
      <c r="O58" s="143">
        <v>1.2999999999999999E-2</v>
      </c>
      <c r="P58" s="143">
        <v>3.7949999999999998E-2</v>
      </c>
      <c r="R58" s="132">
        <v>3350000</v>
      </c>
      <c r="S58" s="142">
        <v>1</v>
      </c>
      <c r="T58" s="145">
        <v>87.06</v>
      </c>
      <c r="U58" s="132">
        <v>2916.51</v>
      </c>
      <c r="W58" s="4" t="s">
        <v>36</v>
      </c>
      <c r="X58" s="143">
        <v>8.2000000000000001E-5</v>
      </c>
      <c r="Y58" s="143">
        <v>5.5836648123014199E-2</v>
      </c>
      <c r="Z58" s="143">
        <v>2.8716952586122502E-2</v>
      </c>
    </row>
    <row r="59" spans="1:26" x14ac:dyDescent="0.25">
      <c r="A59" s="4">
        <v>161</v>
      </c>
      <c r="B59" s="4">
        <v>9942</v>
      </c>
      <c r="C59" s="4" t="s">
        <v>26</v>
      </c>
      <c r="D59" s="4" t="s">
        <v>75</v>
      </c>
      <c r="E59" s="4" t="s">
        <v>76</v>
      </c>
      <c r="F59" s="4" t="s">
        <v>73</v>
      </c>
      <c r="G59" s="4" t="s">
        <v>30</v>
      </c>
      <c r="H59" s="4" t="s">
        <v>30</v>
      </c>
      <c r="I59" s="4" t="s">
        <v>31</v>
      </c>
      <c r="J59" s="4" t="s">
        <v>32</v>
      </c>
      <c r="K59" s="4" t="s">
        <v>33</v>
      </c>
      <c r="L59" s="4" t="s">
        <v>34</v>
      </c>
      <c r="M59" s="132">
        <v>0.34200000000000003</v>
      </c>
      <c r="N59" s="4" t="s">
        <v>77</v>
      </c>
      <c r="O59" s="143">
        <v>0</v>
      </c>
      <c r="P59" s="143">
        <v>3.9870000000000003E-2</v>
      </c>
      <c r="R59" s="132">
        <v>10000000</v>
      </c>
      <c r="S59" s="142">
        <v>1</v>
      </c>
      <c r="T59" s="145">
        <v>98.67</v>
      </c>
      <c r="U59" s="132">
        <v>9867</v>
      </c>
      <c r="W59" s="4" t="s">
        <v>36</v>
      </c>
      <c r="X59" s="143">
        <v>5.5599999999999996E-4</v>
      </c>
      <c r="Y59" s="143">
        <v>0.18890393210713499</v>
      </c>
      <c r="Z59" s="143">
        <v>9.7153848664078293E-2</v>
      </c>
    </row>
    <row r="60" spans="1:26" x14ac:dyDescent="0.25">
      <c r="A60" s="4">
        <v>161</v>
      </c>
      <c r="B60" s="4">
        <v>9942</v>
      </c>
      <c r="C60" s="4" t="s">
        <v>78</v>
      </c>
      <c r="D60" s="4" t="s">
        <v>79</v>
      </c>
      <c r="E60" s="4" t="s">
        <v>80</v>
      </c>
      <c r="F60" s="4" t="s">
        <v>81</v>
      </c>
      <c r="G60" s="4" t="s">
        <v>82</v>
      </c>
      <c r="H60" s="4" t="s">
        <v>83</v>
      </c>
      <c r="I60" s="4" t="s">
        <v>84</v>
      </c>
      <c r="J60" s="4" t="s">
        <v>85</v>
      </c>
      <c r="K60" s="4" t="s">
        <v>86</v>
      </c>
      <c r="L60" s="4" t="s">
        <v>87</v>
      </c>
      <c r="M60" s="132">
        <v>6.5359999999999996</v>
      </c>
      <c r="N60" s="4" t="s">
        <v>88</v>
      </c>
      <c r="O60" s="143">
        <v>3.3750000000000002E-2</v>
      </c>
      <c r="P60" s="143">
        <v>3.9699999999999999E-2</v>
      </c>
      <c r="R60" s="132">
        <v>239000</v>
      </c>
      <c r="S60" s="142">
        <v>3.19</v>
      </c>
      <c r="T60" s="145">
        <v>96.686000000000007</v>
      </c>
      <c r="U60" s="132">
        <v>737.14300000000003</v>
      </c>
      <c r="W60" s="4" t="s">
        <v>36</v>
      </c>
      <c r="X60" s="143">
        <v>1.9999999999999999E-6</v>
      </c>
      <c r="Y60" s="143">
        <v>1.41126235811883E-2</v>
      </c>
      <c r="Z60" s="143">
        <v>7.2581638739116902E-3</v>
      </c>
    </row>
    <row r="61" spans="1:26" x14ac:dyDescent="0.25">
      <c r="A61" s="4">
        <v>161</v>
      </c>
      <c r="B61" s="4">
        <v>9942</v>
      </c>
      <c r="C61" s="4" t="s">
        <v>104</v>
      </c>
      <c r="D61" s="4" t="s">
        <v>105</v>
      </c>
      <c r="E61" s="4" t="s">
        <v>106</v>
      </c>
      <c r="F61" s="4" t="s">
        <v>81</v>
      </c>
      <c r="G61" s="4" t="s">
        <v>82</v>
      </c>
      <c r="H61" s="4" t="s">
        <v>83</v>
      </c>
      <c r="I61" s="4" t="s">
        <v>84</v>
      </c>
      <c r="J61" s="4" t="s">
        <v>85</v>
      </c>
      <c r="K61" s="4" t="s">
        <v>86</v>
      </c>
      <c r="L61" s="4" t="s">
        <v>87</v>
      </c>
      <c r="M61" s="132">
        <v>7.4539999999999997</v>
      </c>
      <c r="N61" s="4" t="s">
        <v>107</v>
      </c>
      <c r="O61" s="143">
        <v>4.6249999999999999E-2</v>
      </c>
      <c r="P61" s="143">
        <v>4.104E-2</v>
      </c>
      <c r="R61" s="132">
        <v>58000</v>
      </c>
      <c r="S61" s="142">
        <v>3.19</v>
      </c>
      <c r="T61" s="145">
        <v>105.696</v>
      </c>
      <c r="U61" s="132">
        <v>195.559</v>
      </c>
      <c r="W61" s="4" t="s">
        <v>36</v>
      </c>
      <c r="X61" s="143">
        <v>0</v>
      </c>
      <c r="Y61" s="143">
        <v>3.7439806949817502E-3</v>
      </c>
      <c r="Z61" s="143">
        <v>1.9255402986275299E-3</v>
      </c>
    </row>
    <row r="62" spans="1:26" x14ac:dyDescent="0.25">
      <c r="A62" s="4">
        <v>161</v>
      </c>
      <c r="B62" s="4">
        <v>9943</v>
      </c>
      <c r="C62" s="4" t="s">
        <v>26</v>
      </c>
      <c r="D62" s="4" t="s">
        <v>114</v>
      </c>
      <c r="E62" s="4" t="s">
        <v>115</v>
      </c>
      <c r="F62" s="4" t="s">
        <v>81</v>
      </c>
      <c r="G62" s="4" t="s">
        <v>30</v>
      </c>
      <c r="H62" s="4" t="s">
        <v>30</v>
      </c>
      <c r="I62" s="4" t="s">
        <v>116</v>
      </c>
      <c r="J62" s="4" t="s">
        <v>117</v>
      </c>
      <c r="K62" s="4" t="s">
        <v>86</v>
      </c>
      <c r="L62" s="4" t="s">
        <v>87</v>
      </c>
      <c r="M62" s="132">
        <v>6.6289999999999996</v>
      </c>
      <c r="N62" s="4" t="s">
        <v>118</v>
      </c>
      <c r="O62" s="143">
        <v>5.5E-2</v>
      </c>
      <c r="P62" s="143">
        <v>5.0130000000000001E-2</v>
      </c>
      <c r="R62" s="132">
        <v>690000</v>
      </c>
      <c r="S62" s="142">
        <v>3.19</v>
      </c>
      <c r="T62" s="145">
        <v>105.051</v>
      </c>
      <c r="U62" s="132">
        <v>2312.2840000000001</v>
      </c>
      <c r="W62" s="4" t="s">
        <v>36</v>
      </c>
      <c r="X62" s="143">
        <v>2.3000000000000001E-4</v>
      </c>
      <c r="Y62" s="143">
        <v>6.2283408954260404E-3</v>
      </c>
      <c r="Z62" s="143">
        <v>1.1679247270049199E-3</v>
      </c>
    </row>
    <row r="63" spans="1:26" x14ac:dyDescent="0.25">
      <c r="A63" s="4">
        <v>161</v>
      </c>
      <c r="B63" s="4">
        <v>9943</v>
      </c>
      <c r="C63" s="4" t="s">
        <v>26</v>
      </c>
      <c r="D63" s="4" t="s">
        <v>119</v>
      </c>
      <c r="E63" s="4" t="s">
        <v>120</v>
      </c>
      <c r="F63" s="4" t="s">
        <v>73</v>
      </c>
      <c r="G63" s="4" t="s">
        <v>30</v>
      </c>
      <c r="H63" s="4" t="s">
        <v>30</v>
      </c>
      <c r="I63" s="4" t="s">
        <v>31</v>
      </c>
      <c r="J63" s="4" t="s">
        <v>32</v>
      </c>
      <c r="K63" s="4" t="s">
        <v>33</v>
      </c>
      <c r="L63" s="4" t="s">
        <v>34</v>
      </c>
      <c r="M63" s="132">
        <v>0.247</v>
      </c>
      <c r="N63" s="4" t="s">
        <v>121</v>
      </c>
      <c r="O63" s="143">
        <v>0</v>
      </c>
      <c r="P63" s="143">
        <v>4.0320000000000002E-2</v>
      </c>
      <c r="R63" s="132">
        <v>2100000</v>
      </c>
      <c r="S63" s="142">
        <v>1</v>
      </c>
      <c r="T63" s="145">
        <v>99.03</v>
      </c>
      <c r="U63" s="132">
        <v>2079.63</v>
      </c>
      <c r="W63" s="4" t="s">
        <v>36</v>
      </c>
      <c r="X63" s="143">
        <v>1.17E-4</v>
      </c>
      <c r="Y63" s="143">
        <v>5.6016664285187603E-3</v>
      </c>
      <c r="Z63" s="143">
        <v>1.0504121152239601E-3</v>
      </c>
    </row>
    <row r="64" spans="1:26" x14ac:dyDescent="0.25">
      <c r="A64" s="4">
        <v>161</v>
      </c>
      <c r="B64" s="4">
        <v>9943</v>
      </c>
      <c r="C64" s="4" t="s">
        <v>26</v>
      </c>
      <c r="D64" s="4" t="s">
        <v>108</v>
      </c>
      <c r="E64" s="4" t="s">
        <v>109</v>
      </c>
      <c r="F64" s="4" t="s">
        <v>29</v>
      </c>
      <c r="G64" s="4" t="s">
        <v>30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34</v>
      </c>
      <c r="M64" s="132">
        <v>17.440999999999999</v>
      </c>
      <c r="N64" s="4" t="s">
        <v>110</v>
      </c>
      <c r="O64" s="143">
        <v>0.01</v>
      </c>
      <c r="P64" s="143">
        <v>1.9769999999999999E-2</v>
      </c>
      <c r="R64" s="132">
        <v>251406</v>
      </c>
      <c r="S64" s="142">
        <v>1</v>
      </c>
      <c r="T64" s="145">
        <v>101.1</v>
      </c>
      <c r="U64" s="132">
        <v>254.17099999999999</v>
      </c>
      <c r="W64" s="4" t="s">
        <v>36</v>
      </c>
      <c r="X64" s="143">
        <v>1.1E-5</v>
      </c>
      <c r="Y64" s="143">
        <v>6.8463321272514699E-4</v>
      </c>
      <c r="Z64" s="143">
        <v>1.2838090777236101E-4</v>
      </c>
    </row>
    <row r="65" spans="1:26" x14ac:dyDescent="0.25">
      <c r="A65" s="4">
        <v>161</v>
      </c>
      <c r="B65" s="4">
        <v>9943</v>
      </c>
      <c r="C65" s="4" t="s">
        <v>26</v>
      </c>
      <c r="D65" s="4" t="s">
        <v>27</v>
      </c>
      <c r="E65" s="4" t="s">
        <v>28</v>
      </c>
      <c r="F65" s="4" t="s">
        <v>29</v>
      </c>
      <c r="G65" s="4" t="s">
        <v>30</v>
      </c>
      <c r="H65" s="4" t="s">
        <v>30</v>
      </c>
      <c r="I65" s="4" t="s">
        <v>31</v>
      </c>
      <c r="J65" s="4" t="s">
        <v>32</v>
      </c>
      <c r="K65" s="4" t="s">
        <v>33</v>
      </c>
      <c r="L65" s="4" t="s">
        <v>34</v>
      </c>
      <c r="M65" s="132">
        <v>5.899</v>
      </c>
      <c r="N65" s="4" t="s">
        <v>35</v>
      </c>
      <c r="O65" s="143">
        <v>1E-3</v>
      </c>
      <c r="P65" s="143">
        <v>1.7049999999999999E-2</v>
      </c>
      <c r="R65" s="132">
        <v>7460000</v>
      </c>
      <c r="S65" s="142">
        <v>1</v>
      </c>
      <c r="T65" s="145">
        <v>107.5</v>
      </c>
      <c r="U65" s="132">
        <v>8019.5</v>
      </c>
      <c r="W65" s="4" t="s">
        <v>36</v>
      </c>
      <c r="X65" s="143">
        <v>2.1800000000000001E-4</v>
      </c>
      <c r="Y65" s="143">
        <v>2.1601229028003099E-2</v>
      </c>
      <c r="Z65" s="143">
        <v>4.0506147526428102E-3</v>
      </c>
    </row>
    <row r="66" spans="1:26" x14ac:dyDescent="0.25">
      <c r="A66" s="4">
        <v>161</v>
      </c>
      <c r="B66" s="4">
        <v>9943</v>
      </c>
      <c r="C66" s="4" t="s">
        <v>26</v>
      </c>
      <c r="D66" s="4" t="s">
        <v>53</v>
      </c>
      <c r="E66" s="4" t="s">
        <v>54</v>
      </c>
      <c r="F66" s="4" t="s">
        <v>39</v>
      </c>
      <c r="G66" s="4" t="s">
        <v>30</v>
      </c>
      <c r="H66" s="4" t="s">
        <v>30</v>
      </c>
      <c r="I66" s="4" t="s">
        <v>31</v>
      </c>
      <c r="J66" s="4" t="s">
        <v>32</v>
      </c>
      <c r="K66" s="4" t="s">
        <v>33</v>
      </c>
      <c r="L66" s="4" t="s">
        <v>34</v>
      </c>
      <c r="M66" s="132">
        <v>7.6879999999999997</v>
      </c>
      <c r="N66" s="4" t="s">
        <v>55</v>
      </c>
      <c r="O66" s="143">
        <v>0.04</v>
      </c>
      <c r="P66" s="143">
        <v>3.9109999999999999E-2</v>
      </c>
      <c r="R66" s="132">
        <v>26948000</v>
      </c>
      <c r="S66" s="142">
        <v>1</v>
      </c>
      <c r="T66" s="145">
        <v>103.69</v>
      </c>
      <c r="U66" s="132">
        <v>27942.381000000001</v>
      </c>
      <c r="W66" s="4" t="s">
        <v>36</v>
      </c>
      <c r="X66" s="143">
        <v>7.3499999999999998E-4</v>
      </c>
      <c r="Y66" s="143">
        <v>7.5265262907783403E-2</v>
      </c>
      <c r="Z66" s="143">
        <v>1.41135758479568E-2</v>
      </c>
    </row>
    <row r="67" spans="1:26" x14ac:dyDescent="0.25">
      <c r="A67" s="4">
        <v>161</v>
      </c>
      <c r="B67" s="4">
        <v>9943</v>
      </c>
      <c r="C67" s="4" t="s">
        <v>26</v>
      </c>
      <c r="D67" s="4" t="s">
        <v>37</v>
      </c>
      <c r="E67" s="4" t="s">
        <v>38</v>
      </c>
      <c r="F67" s="4" t="s">
        <v>39</v>
      </c>
      <c r="G67" s="4" t="s">
        <v>30</v>
      </c>
      <c r="H67" s="4" t="s">
        <v>30</v>
      </c>
      <c r="I67" s="4" t="s">
        <v>31</v>
      </c>
      <c r="J67" s="4" t="s">
        <v>32</v>
      </c>
      <c r="K67" s="4" t="s">
        <v>33</v>
      </c>
      <c r="L67" s="4" t="s">
        <v>34</v>
      </c>
      <c r="M67" s="132">
        <v>14.298</v>
      </c>
      <c r="N67" s="4" t="s">
        <v>40</v>
      </c>
      <c r="O67" s="143">
        <v>3.7499999999999999E-2</v>
      </c>
      <c r="P67" s="143">
        <v>4.3090000000000003E-2</v>
      </c>
      <c r="R67" s="132">
        <v>22096012</v>
      </c>
      <c r="S67" s="142">
        <v>1</v>
      </c>
      <c r="T67" s="145">
        <v>95.14</v>
      </c>
      <c r="U67" s="132">
        <v>21022.146000000001</v>
      </c>
      <c r="W67" s="4" t="s">
        <v>36</v>
      </c>
      <c r="X67" s="143">
        <v>8.1499999999999997E-4</v>
      </c>
      <c r="Y67" s="143">
        <v>5.6624999868916399E-2</v>
      </c>
      <c r="Z67" s="143">
        <v>1.06181948971555E-2</v>
      </c>
    </row>
    <row r="68" spans="1:26" x14ac:dyDescent="0.25">
      <c r="A68" s="4">
        <v>161</v>
      </c>
      <c r="B68" s="4">
        <v>9943</v>
      </c>
      <c r="C68" s="4" t="s">
        <v>26</v>
      </c>
      <c r="D68" s="4" t="s">
        <v>95</v>
      </c>
      <c r="E68" s="4" t="s">
        <v>96</v>
      </c>
      <c r="F68" s="4" t="s">
        <v>39</v>
      </c>
      <c r="G68" s="4" t="s">
        <v>30</v>
      </c>
      <c r="H68" s="4" t="s">
        <v>30</v>
      </c>
      <c r="I68" s="4" t="s">
        <v>31</v>
      </c>
      <c r="J68" s="4" t="s">
        <v>32</v>
      </c>
      <c r="K68" s="4" t="s">
        <v>33</v>
      </c>
      <c r="L68" s="4" t="s">
        <v>34</v>
      </c>
      <c r="M68" s="132">
        <v>0.82699999999999996</v>
      </c>
      <c r="N68" s="4" t="s">
        <v>97</v>
      </c>
      <c r="O68" s="143">
        <v>6.25E-2</v>
      </c>
      <c r="P68" s="143">
        <v>3.8300000000000001E-2</v>
      </c>
      <c r="R68" s="132">
        <v>2100000</v>
      </c>
      <c r="S68" s="142">
        <v>1</v>
      </c>
      <c r="T68" s="145">
        <v>102.98</v>
      </c>
      <c r="U68" s="132">
        <v>2162.58</v>
      </c>
      <c r="W68" s="4" t="s">
        <v>36</v>
      </c>
      <c r="X68" s="143">
        <v>1.4100000000000001E-4</v>
      </c>
      <c r="Y68" s="143">
        <v>5.8250995537600901E-3</v>
      </c>
      <c r="Z68" s="143">
        <v>1.09230980133054E-3</v>
      </c>
    </row>
    <row r="69" spans="1:26" x14ac:dyDescent="0.25">
      <c r="A69" s="4">
        <v>161</v>
      </c>
      <c r="B69" s="4">
        <v>9943</v>
      </c>
      <c r="C69" s="4" t="s">
        <v>26</v>
      </c>
      <c r="D69" s="4" t="s">
        <v>41</v>
      </c>
      <c r="E69" s="4" t="s">
        <v>42</v>
      </c>
      <c r="F69" s="4" t="s">
        <v>39</v>
      </c>
      <c r="G69" s="4" t="s">
        <v>30</v>
      </c>
      <c r="H69" s="4" t="s">
        <v>30</v>
      </c>
      <c r="I69" s="4" t="s">
        <v>31</v>
      </c>
      <c r="J69" s="4" t="s">
        <v>32</v>
      </c>
      <c r="K69" s="4" t="s">
        <v>33</v>
      </c>
      <c r="L69" s="4" t="s">
        <v>34</v>
      </c>
      <c r="M69" s="132">
        <v>10.978</v>
      </c>
      <c r="N69" s="4" t="s">
        <v>43</v>
      </c>
      <c r="O69" s="143">
        <v>5.5E-2</v>
      </c>
      <c r="P69" s="143">
        <v>4.1709999999999997E-2</v>
      </c>
      <c r="R69" s="132">
        <v>20960751</v>
      </c>
      <c r="S69" s="142">
        <v>1</v>
      </c>
      <c r="T69" s="145">
        <v>120.4</v>
      </c>
      <c r="U69" s="132">
        <v>25236.743999999999</v>
      </c>
      <c r="W69" s="4" t="s">
        <v>36</v>
      </c>
      <c r="X69" s="143">
        <v>6.4800000000000003E-4</v>
      </c>
      <c r="Y69" s="143">
        <v>6.7977391542083002E-2</v>
      </c>
      <c r="Z69" s="143">
        <v>1.27469703075498E-2</v>
      </c>
    </row>
    <row r="70" spans="1:26" x14ac:dyDescent="0.25">
      <c r="A70" s="4">
        <v>161</v>
      </c>
      <c r="B70" s="4">
        <v>9943</v>
      </c>
      <c r="C70" s="4" t="s">
        <v>26</v>
      </c>
      <c r="D70" s="4" t="s">
        <v>44</v>
      </c>
      <c r="E70" s="4" t="s">
        <v>45</v>
      </c>
      <c r="F70" s="4" t="s">
        <v>29</v>
      </c>
      <c r="G70" s="4" t="s">
        <v>30</v>
      </c>
      <c r="H70" s="4" t="s">
        <v>30</v>
      </c>
      <c r="I70" s="4" t="s">
        <v>31</v>
      </c>
      <c r="J70" s="4" t="s">
        <v>32</v>
      </c>
      <c r="K70" s="4" t="s">
        <v>33</v>
      </c>
      <c r="L70" s="4" t="s">
        <v>34</v>
      </c>
      <c r="M70" s="132">
        <v>3.383</v>
      </c>
      <c r="N70" s="4" t="s">
        <v>46</v>
      </c>
      <c r="O70" s="143">
        <v>5.0000000000000001E-3</v>
      </c>
      <c r="P70" s="143">
        <v>1.712E-2</v>
      </c>
      <c r="R70" s="132">
        <v>20714255</v>
      </c>
      <c r="S70" s="142">
        <v>1</v>
      </c>
      <c r="T70" s="145">
        <v>113.71</v>
      </c>
      <c r="U70" s="132">
        <v>23554.179</v>
      </c>
      <c r="W70" s="4" t="s">
        <v>36</v>
      </c>
      <c r="X70" s="143">
        <v>6.8800000000000003E-4</v>
      </c>
      <c r="Y70" s="143">
        <v>6.3445255057400701E-2</v>
      </c>
      <c r="Z70" s="143">
        <v>1.18971140849225E-2</v>
      </c>
    </row>
    <row r="71" spans="1:26" x14ac:dyDescent="0.25">
      <c r="A71" s="4">
        <v>161</v>
      </c>
      <c r="B71" s="4">
        <v>9943</v>
      </c>
      <c r="C71" s="4" t="s">
        <v>26</v>
      </c>
      <c r="D71" s="4" t="s">
        <v>56</v>
      </c>
      <c r="E71" s="4" t="s">
        <v>57</v>
      </c>
      <c r="F71" s="4" t="s">
        <v>29</v>
      </c>
      <c r="G71" s="4" t="s">
        <v>30</v>
      </c>
      <c r="H71" s="4" t="s">
        <v>30</v>
      </c>
      <c r="I71" s="4" t="s">
        <v>31</v>
      </c>
      <c r="J71" s="4" t="s">
        <v>32</v>
      </c>
      <c r="K71" s="4" t="s">
        <v>33</v>
      </c>
      <c r="L71" s="4" t="s">
        <v>34</v>
      </c>
      <c r="M71" s="132">
        <v>2.8</v>
      </c>
      <c r="N71" s="4" t="s">
        <v>58</v>
      </c>
      <c r="O71" s="143">
        <v>1.0999999999999999E-2</v>
      </c>
      <c r="P71" s="143">
        <v>1.763E-2</v>
      </c>
      <c r="R71" s="132">
        <v>6811379</v>
      </c>
      <c r="S71" s="142">
        <v>1</v>
      </c>
      <c r="T71" s="145">
        <v>105.04</v>
      </c>
      <c r="U71" s="132">
        <v>7154.6729999999998</v>
      </c>
      <c r="W71" s="4" t="s">
        <v>36</v>
      </c>
      <c r="X71" s="143">
        <v>2.02E-4</v>
      </c>
      <c r="Y71" s="143">
        <v>1.92717400495564E-2</v>
      </c>
      <c r="Z71" s="143">
        <v>3.6137941249839499E-3</v>
      </c>
    </row>
    <row r="72" spans="1:26" x14ac:dyDescent="0.25">
      <c r="A72" s="4">
        <v>161</v>
      </c>
      <c r="B72" s="4">
        <v>9943</v>
      </c>
      <c r="C72" s="4" t="s">
        <v>26</v>
      </c>
      <c r="D72" s="4" t="s">
        <v>65</v>
      </c>
      <c r="E72" s="4" t="s">
        <v>66</v>
      </c>
      <c r="F72" s="4" t="s">
        <v>39</v>
      </c>
      <c r="G72" s="4" t="s">
        <v>30</v>
      </c>
      <c r="H72" s="4" t="s">
        <v>30</v>
      </c>
      <c r="I72" s="4" t="s">
        <v>31</v>
      </c>
      <c r="J72" s="4" t="s">
        <v>32</v>
      </c>
      <c r="K72" s="4" t="s">
        <v>33</v>
      </c>
      <c r="L72" s="4" t="s">
        <v>34</v>
      </c>
      <c r="M72" s="132">
        <v>10.317</v>
      </c>
      <c r="N72" s="4" t="s">
        <v>67</v>
      </c>
      <c r="O72" s="143">
        <v>1.4999999999999999E-2</v>
      </c>
      <c r="P72" s="143">
        <v>4.0410000000000001E-2</v>
      </c>
      <c r="R72" s="132">
        <v>25415265</v>
      </c>
      <c r="S72" s="142">
        <v>1</v>
      </c>
      <c r="T72" s="145">
        <v>78</v>
      </c>
      <c r="U72" s="132">
        <v>19823.906999999999</v>
      </c>
      <c r="W72" s="4" t="s">
        <v>36</v>
      </c>
      <c r="X72" s="143">
        <v>6.0700000000000001E-4</v>
      </c>
      <c r="Y72" s="143">
        <v>5.3397437353509103E-2</v>
      </c>
      <c r="Z72" s="143">
        <v>1.0012969503589301E-2</v>
      </c>
    </row>
    <row r="73" spans="1:26" x14ac:dyDescent="0.25">
      <c r="A73" s="4">
        <v>161</v>
      </c>
      <c r="B73" s="4">
        <v>9943</v>
      </c>
      <c r="C73" s="4" t="s">
        <v>26</v>
      </c>
      <c r="D73" s="4" t="s">
        <v>68</v>
      </c>
      <c r="E73" s="4" t="s">
        <v>69</v>
      </c>
      <c r="F73" s="4" t="s">
        <v>39</v>
      </c>
      <c r="G73" s="4" t="s">
        <v>30</v>
      </c>
      <c r="H73" s="4" t="s">
        <v>30</v>
      </c>
      <c r="I73" s="4" t="s">
        <v>31</v>
      </c>
      <c r="J73" s="4" t="s">
        <v>32</v>
      </c>
      <c r="K73" s="4" t="s">
        <v>33</v>
      </c>
      <c r="L73" s="4" t="s">
        <v>34</v>
      </c>
      <c r="M73" s="132">
        <v>4.141</v>
      </c>
      <c r="N73" s="4" t="s">
        <v>70</v>
      </c>
      <c r="O73" s="143">
        <v>0.01</v>
      </c>
      <c r="P73" s="143">
        <v>3.7170000000000002E-2</v>
      </c>
      <c r="R73" s="132">
        <v>22873458</v>
      </c>
      <c r="S73" s="142">
        <v>1</v>
      </c>
      <c r="T73" s="145">
        <v>90.26</v>
      </c>
      <c r="U73" s="132">
        <v>20645.582999999999</v>
      </c>
      <c r="W73" s="4" t="s">
        <v>36</v>
      </c>
      <c r="X73" s="143">
        <v>6.0599999999999998E-4</v>
      </c>
      <c r="Y73" s="143">
        <v>5.5610695295362902E-2</v>
      </c>
      <c r="Z73" s="143">
        <v>1.04279947440076E-2</v>
      </c>
    </row>
    <row r="74" spans="1:26" x14ac:dyDescent="0.25">
      <c r="A74" s="4">
        <v>161</v>
      </c>
      <c r="B74" s="4">
        <v>9943</v>
      </c>
      <c r="C74" s="4" t="s">
        <v>26</v>
      </c>
      <c r="D74" s="4" t="s">
        <v>50</v>
      </c>
      <c r="E74" s="4" t="s">
        <v>51</v>
      </c>
      <c r="F74" s="4" t="s">
        <v>39</v>
      </c>
      <c r="G74" s="4" t="s">
        <v>30</v>
      </c>
      <c r="H74" s="4" t="s">
        <v>30</v>
      </c>
      <c r="I74" s="4" t="s">
        <v>31</v>
      </c>
      <c r="J74" s="4" t="s">
        <v>32</v>
      </c>
      <c r="K74" s="4" t="s">
        <v>33</v>
      </c>
      <c r="L74" s="4" t="s">
        <v>34</v>
      </c>
      <c r="M74" s="132">
        <v>6.0389999999999997</v>
      </c>
      <c r="N74" s="4" t="s">
        <v>52</v>
      </c>
      <c r="O74" s="143">
        <v>1.2999999999999999E-2</v>
      </c>
      <c r="P74" s="143">
        <v>3.7949999999999998E-2</v>
      </c>
      <c r="R74" s="132">
        <v>26945743</v>
      </c>
      <c r="S74" s="142">
        <v>1</v>
      </c>
      <c r="T74" s="145">
        <v>87.06</v>
      </c>
      <c r="U74" s="132">
        <v>23458.964</v>
      </c>
      <c r="W74" s="4" t="s">
        <v>36</v>
      </c>
      <c r="X74" s="143">
        <v>6.5600000000000001E-4</v>
      </c>
      <c r="Y74" s="143">
        <v>6.3188783715790703E-2</v>
      </c>
      <c r="Z74" s="143">
        <v>1.1849021145460201E-2</v>
      </c>
    </row>
    <row r="75" spans="1:26" x14ac:dyDescent="0.25">
      <c r="A75" s="4">
        <v>161</v>
      </c>
      <c r="B75" s="4">
        <v>9943</v>
      </c>
      <c r="C75" s="4" t="s">
        <v>26</v>
      </c>
      <c r="D75" s="4" t="s">
        <v>98</v>
      </c>
      <c r="E75" s="4" t="s">
        <v>99</v>
      </c>
      <c r="F75" s="4" t="s">
        <v>73</v>
      </c>
      <c r="G75" s="4" t="s">
        <v>30</v>
      </c>
      <c r="H75" s="4" t="s">
        <v>30</v>
      </c>
      <c r="I75" s="4" t="s">
        <v>31</v>
      </c>
      <c r="J75" s="4" t="s">
        <v>32</v>
      </c>
      <c r="K75" s="4" t="s">
        <v>33</v>
      </c>
      <c r="L75" s="4" t="s">
        <v>34</v>
      </c>
      <c r="M75" s="132">
        <v>0.17</v>
      </c>
      <c r="N75" s="4" t="s">
        <v>100</v>
      </c>
      <c r="O75" s="143">
        <v>0</v>
      </c>
      <c r="P75" s="143">
        <v>4.0370000000000003E-2</v>
      </c>
      <c r="R75" s="132">
        <v>6500000</v>
      </c>
      <c r="S75" s="142">
        <v>1</v>
      </c>
      <c r="T75" s="145">
        <v>99.33</v>
      </c>
      <c r="U75" s="132">
        <v>6456.45</v>
      </c>
      <c r="W75" s="4" t="s">
        <v>36</v>
      </c>
      <c r="X75" s="143">
        <v>2.1699999999999999E-4</v>
      </c>
      <c r="Y75" s="143">
        <v>1.7391016292518401E-2</v>
      </c>
      <c r="Z75" s="143">
        <v>3.26112496037168E-3</v>
      </c>
    </row>
    <row r="76" spans="1:26" x14ac:dyDescent="0.25">
      <c r="A76" s="4">
        <v>161</v>
      </c>
      <c r="B76" s="4">
        <v>9943</v>
      </c>
      <c r="C76" s="4" t="s">
        <v>26</v>
      </c>
      <c r="D76" s="4" t="s">
        <v>75</v>
      </c>
      <c r="E76" s="4" t="s">
        <v>76</v>
      </c>
      <c r="F76" s="4" t="s">
        <v>73</v>
      </c>
      <c r="G76" s="4" t="s">
        <v>30</v>
      </c>
      <c r="H76" s="4" t="s">
        <v>30</v>
      </c>
      <c r="I76" s="4" t="s">
        <v>31</v>
      </c>
      <c r="J76" s="4" t="s">
        <v>32</v>
      </c>
      <c r="K76" s="4" t="s">
        <v>33</v>
      </c>
      <c r="L76" s="4" t="s">
        <v>34</v>
      </c>
      <c r="M76" s="132">
        <v>0.34200000000000003</v>
      </c>
      <c r="N76" s="4" t="s">
        <v>77</v>
      </c>
      <c r="O76" s="143">
        <v>0</v>
      </c>
      <c r="P76" s="143">
        <v>3.9870000000000003E-2</v>
      </c>
      <c r="R76" s="132">
        <v>20000000</v>
      </c>
      <c r="S76" s="142">
        <v>1</v>
      </c>
      <c r="T76" s="145">
        <v>98.67</v>
      </c>
      <c r="U76" s="132">
        <v>19734</v>
      </c>
      <c r="W76" s="4" t="s">
        <v>36</v>
      </c>
      <c r="X76" s="143">
        <v>1.111E-3</v>
      </c>
      <c r="Y76" s="143">
        <v>5.3155265744574402E-2</v>
      </c>
      <c r="Z76" s="143">
        <v>9.9675580184117804E-3</v>
      </c>
    </row>
    <row r="77" spans="1:26" x14ac:dyDescent="0.25">
      <c r="A77" s="4">
        <v>161</v>
      </c>
      <c r="B77" s="4">
        <v>9943</v>
      </c>
      <c r="C77" s="4" t="s">
        <v>26</v>
      </c>
      <c r="D77" s="4" t="s">
        <v>122</v>
      </c>
      <c r="E77" s="4" t="s">
        <v>123</v>
      </c>
      <c r="F77" s="4" t="s">
        <v>29</v>
      </c>
      <c r="G77" s="4" t="s">
        <v>30</v>
      </c>
      <c r="H77" s="4" t="s">
        <v>30</v>
      </c>
      <c r="I77" s="4" t="s">
        <v>31</v>
      </c>
      <c r="J77" s="4" t="s">
        <v>32</v>
      </c>
      <c r="K77" s="4" t="s">
        <v>33</v>
      </c>
      <c r="L77" s="4" t="s">
        <v>34</v>
      </c>
      <c r="M77" s="132">
        <v>1.403</v>
      </c>
      <c r="N77" s="4" t="s">
        <v>124</v>
      </c>
      <c r="O77" s="143">
        <v>7.4999999999999997E-3</v>
      </c>
      <c r="P77" s="143">
        <v>1.9199999999999998E-2</v>
      </c>
      <c r="R77" s="132">
        <v>4500000</v>
      </c>
      <c r="S77" s="142">
        <v>1</v>
      </c>
      <c r="T77" s="145">
        <v>117.85</v>
      </c>
      <c r="U77" s="132">
        <v>5303.25</v>
      </c>
      <c r="W77" s="4" t="s">
        <v>36</v>
      </c>
      <c r="X77" s="143">
        <v>1.85E-4</v>
      </c>
      <c r="Y77" s="143">
        <v>1.4284770602002299E-2</v>
      </c>
      <c r="Z77" s="143">
        <v>2.6786486298338999E-3</v>
      </c>
    </row>
    <row r="78" spans="1:26" x14ac:dyDescent="0.25">
      <c r="A78" s="4">
        <v>161</v>
      </c>
      <c r="B78" s="4">
        <v>9943</v>
      </c>
      <c r="C78" s="4" t="s">
        <v>26</v>
      </c>
      <c r="D78" s="4" t="s">
        <v>108</v>
      </c>
      <c r="E78" s="4" t="s">
        <v>109</v>
      </c>
      <c r="F78" s="4" t="s">
        <v>29</v>
      </c>
      <c r="G78" s="4" t="s">
        <v>30</v>
      </c>
      <c r="H78" s="4" t="s">
        <v>30</v>
      </c>
      <c r="I78" s="4" t="s">
        <v>31</v>
      </c>
      <c r="J78" s="4" t="s">
        <v>32</v>
      </c>
      <c r="K78" s="4" t="s">
        <v>33</v>
      </c>
      <c r="L78" s="4" t="s">
        <v>34</v>
      </c>
      <c r="M78" s="132">
        <v>17.440999999999999</v>
      </c>
      <c r="N78" s="4" t="s">
        <v>110</v>
      </c>
      <c r="O78" s="143">
        <v>0.01</v>
      </c>
      <c r="P78" s="143">
        <v>1.9769999999999999E-2</v>
      </c>
      <c r="R78" s="132">
        <v>66216</v>
      </c>
      <c r="S78" s="142">
        <v>1</v>
      </c>
      <c r="T78" s="145">
        <v>101.1</v>
      </c>
      <c r="U78" s="132">
        <v>66.944000000000003</v>
      </c>
      <c r="W78" s="4" t="s">
        <v>36</v>
      </c>
      <c r="X78" s="143">
        <v>3.0000000000000001E-6</v>
      </c>
      <c r="Y78" s="143">
        <v>1.8032056837867199E-4</v>
      </c>
      <c r="Z78" s="143">
        <v>3.3813314674489397E-5</v>
      </c>
    </row>
    <row r="79" spans="1:26" x14ac:dyDescent="0.25">
      <c r="A79" s="4">
        <v>161</v>
      </c>
      <c r="B79" s="4">
        <v>9943</v>
      </c>
      <c r="C79" s="4" t="s">
        <v>26</v>
      </c>
      <c r="D79" s="4" t="s">
        <v>27</v>
      </c>
      <c r="E79" s="4" t="s">
        <v>28</v>
      </c>
      <c r="F79" s="4" t="s">
        <v>29</v>
      </c>
      <c r="G79" s="4" t="s">
        <v>30</v>
      </c>
      <c r="H79" s="4" t="s">
        <v>30</v>
      </c>
      <c r="I79" s="4" t="s">
        <v>31</v>
      </c>
      <c r="J79" s="4" t="s">
        <v>32</v>
      </c>
      <c r="K79" s="4" t="s">
        <v>33</v>
      </c>
      <c r="L79" s="4" t="s">
        <v>34</v>
      </c>
      <c r="M79" s="132">
        <v>5.899</v>
      </c>
      <c r="N79" s="4" t="s">
        <v>35</v>
      </c>
      <c r="O79" s="143">
        <v>1E-3</v>
      </c>
      <c r="P79" s="143">
        <v>1.7049999999999999E-2</v>
      </c>
      <c r="R79" s="132">
        <v>4793841</v>
      </c>
      <c r="S79" s="142">
        <v>1</v>
      </c>
      <c r="T79" s="145">
        <v>107.5</v>
      </c>
      <c r="U79" s="132">
        <v>5153.3789999999999</v>
      </c>
      <c r="W79" s="4" t="s">
        <v>36</v>
      </c>
      <c r="X79" s="143">
        <v>1.3999999999999999E-4</v>
      </c>
      <c r="Y79" s="143">
        <v>1.3881080075714701E-2</v>
      </c>
      <c r="Z79" s="143">
        <v>2.6029494740514702E-3</v>
      </c>
    </row>
    <row r="80" spans="1:26" x14ac:dyDescent="0.25">
      <c r="A80" s="4">
        <v>161</v>
      </c>
      <c r="B80" s="4">
        <v>9943</v>
      </c>
      <c r="C80" s="4" t="s">
        <v>26</v>
      </c>
      <c r="D80" s="4" t="s">
        <v>111</v>
      </c>
      <c r="E80" s="4" t="s">
        <v>112</v>
      </c>
      <c r="F80" s="4" t="s">
        <v>39</v>
      </c>
      <c r="G80" s="4" t="s">
        <v>30</v>
      </c>
      <c r="H80" s="4" t="s">
        <v>30</v>
      </c>
      <c r="I80" s="4" t="s">
        <v>31</v>
      </c>
      <c r="J80" s="4" t="s">
        <v>32</v>
      </c>
      <c r="K80" s="4" t="s">
        <v>33</v>
      </c>
      <c r="L80" s="4" t="s">
        <v>34</v>
      </c>
      <c r="M80" s="132">
        <v>2.6760000000000002</v>
      </c>
      <c r="N80" s="4" t="s">
        <v>113</v>
      </c>
      <c r="O80" s="143">
        <v>2.2499999999999999E-2</v>
      </c>
      <c r="P80" s="143">
        <v>3.7280000000000001E-2</v>
      </c>
      <c r="R80" s="132">
        <v>16480319</v>
      </c>
      <c r="S80" s="142">
        <v>1</v>
      </c>
      <c r="T80" s="145">
        <v>96.78</v>
      </c>
      <c r="U80" s="132">
        <v>15949.653</v>
      </c>
      <c r="W80" s="4" t="s">
        <v>36</v>
      </c>
      <c r="X80" s="143">
        <v>4.75E-4</v>
      </c>
      <c r="Y80" s="143">
        <v>4.2961793316162303E-2</v>
      </c>
      <c r="Z80" s="143">
        <v>8.0561005848714499E-3</v>
      </c>
    </row>
    <row r="81" spans="1:26" x14ac:dyDescent="0.25">
      <c r="A81" s="4">
        <v>161</v>
      </c>
      <c r="B81" s="4">
        <v>9943</v>
      </c>
      <c r="C81" s="4" t="s">
        <v>26</v>
      </c>
      <c r="D81" s="4" t="s">
        <v>92</v>
      </c>
      <c r="E81" s="4" t="s">
        <v>93</v>
      </c>
      <c r="F81" s="4" t="s">
        <v>39</v>
      </c>
      <c r="G81" s="4" t="s">
        <v>30</v>
      </c>
      <c r="H81" s="4" t="s">
        <v>30</v>
      </c>
      <c r="I81" s="4" t="s">
        <v>31</v>
      </c>
      <c r="J81" s="4" t="s">
        <v>32</v>
      </c>
      <c r="K81" s="4" t="s">
        <v>33</v>
      </c>
      <c r="L81" s="4" t="s">
        <v>34</v>
      </c>
      <c r="M81" s="132">
        <v>1.224</v>
      </c>
      <c r="N81" s="4" t="s">
        <v>94</v>
      </c>
      <c r="O81" s="143">
        <v>0.02</v>
      </c>
      <c r="P81" s="143">
        <v>3.7560000000000003E-2</v>
      </c>
      <c r="R81" s="132">
        <v>14100000</v>
      </c>
      <c r="S81" s="142">
        <v>1</v>
      </c>
      <c r="T81" s="145">
        <v>99.41</v>
      </c>
      <c r="U81" s="132">
        <v>14016.81</v>
      </c>
      <c r="W81" s="4" t="s">
        <v>36</v>
      </c>
      <c r="X81" s="143">
        <v>4.9899999999999999E-4</v>
      </c>
      <c r="Y81" s="143">
        <v>3.7755511322651598E-2</v>
      </c>
      <c r="Z81" s="143">
        <v>7.0798300855404103E-3</v>
      </c>
    </row>
    <row r="82" spans="1:26" x14ac:dyDescent="0.25">
      <c r="A82" s="4">
        <v>161</v>
      </c>
      <c r="B82" s="4">
        <v>9943</v>
      </c>
      <c r="C82" s="4" t="s">
        <v>26</v>
      </c>
      <c r="D82" s="4" t="s">
        <v>53</v>
      </c>
      <c r="E82" s="4" t="s">
        <v>54</v>
      </c>
      <c r="F82" s="4" t="s">
        <v>39</v>
      </c>
      <c r="G82" s="4" t="s">
        <v>30</v>
      </c>
      <c r="H82" s="4" t="s">
        <v>30</v>
      </c>
      <c r="I82" s="4" t="s">
        <v>31</v>
      </c>
      <c r="J82" s="4" t="s">
        <v>32</v>
      </c>
      <c r="K82" s="4" t="s">
        <v>33</v>
      </c>
      <c r="L82" s="4" t="s">
        <v>34</v>
      </c>
      <c r="M82" s="132">
        <v>7.6879999999999997</v>
      </c>
      <c r="N82" s="4" t="s">
        <v>55</v>
      </c>
      <c r="O82" s="143">
        <v>0.04</v>
      </c>
      <c r="P82" s="143">
        <v>3.9109999999999999E-2</v>
      </c>
      <c r="R82" s="132">
        <v>3500000</v>
      </c>
      <c r="S82" s="142">
        <v>1</v>
      </c>
      <c r="T82" s="145">
        <v>103.69</v>
      </c>
      <c r="U82" s="132">
        <v>3629.15</v>
      </c>
      <c r="W82" s="4" t="s">
        <v>36</v>
      </c>
      <c r="X82" s="143">
        <v>9.5000000000000005E-5</v>
      </c>
      <c r="Y82" s="143">
        <v>9.7754349182589493E-3</v>
      </c>
      <c r="Z82" s="143">
        <v>1.8330679630343099E-3</v>
      </c>
    </row>
    <row r="83" spans="1:26" x14ac:dyDescent="0.25">
      <c r="A83" s="4">
        <v>161</v>
      </c>
      <c r="B83" s="4">
        <v>9943</v>
      </c>
      <c r="C83" s="4" t="s">
        <v>26</v>
      </c>
      <c r="D83" s="4" t="s">
        <v>125</v>
      </c>
      <c r="E83" s="4" t="s">
        <v>126</v>
      </c>
      <c r="F83" s="4" t="s">
        <v>29</v>
      </c>
      <c r="G83" s="4" t="s">
        <v>30</v>
      </c>
      <c r="H83" s="4" t="s">
        <v>30</v>
      </c>
      <c r="I83" s="4" t="s">
        <v>31</v>
      </c>
      <c r="J83" s="4" t="s">
        <v>32</v>
      </c>
      <c r="K83" s="4" t="s">
        <v>33</v>
      </c>
      <c r="L83" s="4" t="s">
        <v>34</v>
      </c>
      <c r="M83" s="132">
        <v>8.7279999999999998</v>
      </c>
      <c r="N83" s="4" t="s">
        <v>127</v>
      </c>
      <c r="O83" s="143">
        <v>0.04</v>
      </c>
      <c r="P83" s="143">
        <v>1.8239999999999999E-2</v>
      </c>
      <c r="R83" s="132">
        <v>981021</v>
      </c>
      <c r="S83" s="142">
        <v>1</v>
      </c>
      <c r="T83" s="145">
        <v>172.35</v>
      </c>
      <c r="U83" s="132">
        <v>1690.79</v>
      </c>
      <c r="W83" s="4" t="s">
        <v>36</v>
      </c>
      <c r="X83" s="143">
        <v>6.2000000000000003E-5</v>
      </c>
      <c r="Y83" s="143">
        <v>4.5542908420076996E-3</v>
      </c>
      <c r="Z83" s="143">
        <v>8.5401055877642204E-4</v>
      </c>
    </row>
    <row r="84" spans="1:26" x14ac:dyDescent="0.25">
      <c r="A84" s="4">
        <v>161</v>
      </c>
      <c r="B84" s="4">
        <v>9943</v>
      </c>
      <c r="C84" s="4" t="s">
        <v>26</v>
      </c>
      <c r="D84" s="4" t="s">
        <v>41</v>
      </c>
      <c r="E84" s="4" t="s">
        <v>42</v>
      </c>
      <c r="F84" s="4" t="s">
        <v>39</v>
      </c>
      <c r="G84" s="4" t="s">
        <v>30</v>
      </c>
      <c r="H84" s="4" t="s">
        <v>30</v>
      </c>
      <c r="I84" s="4" t="s">
        <v>31</v>
      </c>
      <c r="J84" s="4" t="s">
        <v>32</v>
      </c>
      <c r="K84" s="4" t="s">
        <v>33</v>
      </c>
      <c r="L84" s="4" t="s">
        <v>34</v>
      </c>
      <c r="M84" s="132">
        <v>10.978</v>
      </c>
      <c r="N84" s="4" t="s">
        <v>43</v>
      </c>
      <c r="O84" s="143">
        <v>5.5E-2</v>
      </c>
      <c r="P84" s="143">
        <v>4.1709999999999997E-2</v>
      </c>
      <c r="R84" s="132">
        <v>33370221</v>
      </c>
      <c r="S84" s="142">
        <v>1</v>
      </c>
      <c r="T84" s="145">
        <v>120.4</v>
      </c>
      <c r="U84" s="132">
        <v>40177.745999999999</v>
      </c>
      <c r="W84" s="4" t="s">
        <v>36</v>
      </c>
      <c r="X84" s="143">
        <v>1.031E-3</v>
      </c>
      <c r="Y84" s="143">
        <v>0.108222295029546</v>
      </c>
      <c r="Z84" s="143">
        <v>2.0293605713047901E-2</v>
      </c>
    </row>
    <row r="85" spans="1:26" x14ac:dyDescent="0.25">
      <c r="A85" s="4">
        <v>161</v>
      </c>
      <c r="B85" s="4">
        <v>9943</v>
      </c>
      <c r="C85" s="4" t="s">
        <v>26</v>
      </c>
      <c r="D85" s="4" t="s">
        <v>44</v>
      </c>
      <c r="E85" s="4" t="s">
        <v>45</v>
      </c>
      <c r="F85" s="4" t="s">
        <v>29</v>
      </c>
      <c r="G85" s="4" t="s">
        <v>30</v>
      </c>
      <c r="H85" s="4" t="s">
        <v>30</v>
      </c>
      <c r="I85" s="4" t="s">
        <v>31</v>
      </c>
      <c r="J85" s="4" t="s">
        <v>32</v>
      </c>
      <c r="K85" s="4" t="s">
        <v>33</v>
      </c>
      <c r="L85" s="4" t="s">
        <v>34</v>
      </c>
      <c r="M85" s="132">
        <v>3.383</v>
      </c>
      <c r="N85" s="4" t="s">
        <v>46</v>
      </c>
      <c r="O85" s="143">
        <v>5.0000000000000001E-3</v>
      </c>
      <c r="P85" s="143">
        <v>1.712E-2</v>
      </c>
      <c r="R85" s="132">
        <v>6168496</v>
      </c>
      <c r="S85" s="142">
        <v>1</v>
      </c>
      <c r="T85" s="145">
        <v>113.71</v>
      </c>
      <c r="U85" s="132">
        <v>7014.1970000000001</v>
      </c>
      <c r="W85" s="4" t="s">
        <v>36</v>
      </c>
      <c r="X85" s="143">
        <v>2.05E-4</v>
      </c>
      <c r="Y85" s="143">
        <v>1.8893356388658699E-2</v>
      </c>
      <c r="Z85" s="143">
        <v>3.5428404566994198E-3</v>
      </c>
    </row>
    <row r="86" spans="1:26" x14ac:dyDescent="0.25">
      <c r="A86" s="4">
        <v>161</v>
      </c>
      <c r="B86" s="4">
        <v>9943</v>
      </c>
      <c r="C86" s="4" t="s">
        <v>26</v>
      </c>
      <c r="D86" s="4" t="s">
        <v>47</v>
      </c>
      <c r="E86" s="4" t="s">
        <v>48</v>
      </c>
      <c r="F86" s="4" t="s">
        <v>29</v>
      </c>
      <c r="G86" s="4" t="s">
        <v>30</v>
      </c>
      <c r="H86" s="4" t="s">
        <v>30</v>
      </c>
      <c r="I86" s="4" t="s">
        <v>31</v>
      </c>
      <c r="J86" s="4" t="s">
        <v>32</v>
      </c>
      <c r="K86" s="4" t="s">
        <v>33</v>
      </c>
      <c r="L86" s="4" t="s">
        <v>34</v>
      </c>
      <c r="M86" s="132">
        <v>0.57799999999999996</v>
      </c>
      <c r="N86" s="4" t="s">
        <v>49</v>
      </c>
      <c r="O86" s="143">
        <v>1E-3</v>
      </c>
      <c r="P86" s="143">
        <v>2.5760000000000002E-2</v>
      </c>
      <c r="R86" s="132">
        <v>21056980</v>
      </c>
      <c r="S86" s="142">
        <v>1</v>
      </c>
      <c r="T86" s="145">
        <v>116.46</v>
      </c>
      <c r="U86" s="132">
        <v>24522.958999999999</v>
      </c>
      <c r="W86" s="4" t="s">
        <v>36</v>
      </c>
      <c r="X86" s="143">
        <v>1.042E-3</v>
      </c>
      <c r="Y86" s="143">
        <v>6.6054748028682303E-2</v>
      </c>
      <c r="Z86" s="143">
        <v>1.23864404428204E-2</v>
      </c>
    </row>
    <row r="87" spans="1:26" x14ac:dyDescent="0.25">
      <c r="A87" s="4">
        <v>161</v>
      </c>
      <c r="B87" s="4">
        <v>9943</v>
      </c>
      <c r="C87" s="4" t="s">
        <v>26</v>
      </c>
      <c r="D87" s="4" t="s">
        <v>56</v>
      </c>
      <c r="E87" s="4" t="s">
        <v>57</v>
      </c>
      <c r="F87" s="4" t="s">
        <v>29</v>
      </c>
      <c r="G87" s="4" t="s">
        <v>30</v>
      </c>
      <c r="H87" s="4" t="s">
        <v>30</v>
      </c>
      <c r="I87" s="4" t="s">
        <v>31</v>
      </c>
      <c r="J87" s="4" t="s">
        <v>32</v>
      </c>
      <c r="K87" s="4" t="s">
        <v>33</v>
      </c>
      <c r="L87" s="4" t="s">
        <v>34</v>
      </c>
      <c r="M87" s="132">
        <v>2.8</v>
      </c>
      <c r="N87" s="4" t="s">
        <v>58</v>
      </c>
      <c r="O87" s="143">
        <v>1.0999999999999999E-2</v>
      </c>
      <c r="P87" s="143">
        <v>1.763E-2</v>
      </c>
      <c r="R87" s="132">
        <v>3355521</v>
      </c>
      <c r="S87" s="142">
        <v>1</v>
      </c>
      <c r="T87" s="145">
        <v>105.04</v>
      </c>
      <c r="U87" s="132">
        <v>3524.6390000000001</v>
      </c>
      <c r="W87" s="4" t="s">
        <v>36</v>
      </c>
      <c r="X87" s="143">
        <v>1E-4</v>
      </c>
      <c r="Y87" s="143">
        <v>9.4939260380060599E-3</v>
      </c>
      <c r="Z87" s="143">
        <v>1.78028003963078E-3</v>
      </c>
    </row>
    <row r="88" spans="1:26" x14ac:dyDescent="0.25">
      <c r="A88" s="4">
        <v>161</v>
      </c>
      <c r="B88" s="4">
        <v>9943</v>
      </c>
      <c r="C88" s="4" t="s">
        <v>26</v>
      </c>
      <c r="D88" s="4" t="s">
        <v>65</v>
      </c>
      <c r="E88" s="4" t="s">
        <v>66</v>
      </c>
      <c r="F88" s="4" t="s">
        <v>39</v>
      </c>
      <c r="G88" s="4" t="s">
        <v>30</v>
      </c>
      <c r="H88" s="4" t="s">
        <v>30</v>
      </c>
      <c r="I88" s="4" t="s">
        <v>31</v>
      </c>
      <c r="J88" s="4" t="s">
        <v>32</v>
      </c>
      <c r="K88" s="4" t="s">
        <v>33</v>
      </c>
      <c r="L88" s="4" t="s">
        <v>34</v>
      </c>
      <c r="M88" s="132">
        <v>10.317</v>
      </c>
      <c r="N88" s="4" t="s">
        <v>67</v>
      </c>
      <c r="O88" s="143">
        <v>1.4999999999999999E-2</v>
      </c>
      <c r="P88" s="143">
        <v>4.0410000000000001E-2</v>
      </c>
      <c r="R88" s="132">
        <v>2084735</v>
      </c>
      <c r="S88" s="142">
        <v>1</v>
      </c>
      <c r="T88" s="145">
        <v>78</v>
      </c>
      <c r="U88" s="132">
        <v>1626.0930000000001</v>
      </c>
      <c r="W88" s="4" t="s">
        <v>36</v>
      </c>
      <c r="X88" s="143">
        <v>5.0000000000000002E-5</v>
      </c>
      <c r="Y88" s="143">
        <v>4.3800254123326204E-3</v>
      </c>
      <c r="Z88" s="143">
        <v>8.2133269033650902E-4</v>
      </c>
    </row>
    <row r="89" spans="1:26" x14ac:dyDescent="0.25">
      <c r="A89" s="4">
        <v>161</v>
      </c>
      <c r="B89" s="4">
        <v>9943</v>
      </c>
      <c r="C89" s="4" t="s">
        <v>26</v>
      </c>
      <c r="D89" s="4" t="s">
        <v>68</v>
      </c>
      <c r="E89" s="4" t="s">
        <v>69</v>
      </c>
      <c r="F89" s="4" t="s">
        <v>39</v>
      </c>
      <c r="G89" s="4" t="s">
        <v>30</v>
      </c>
      <c r="H89" s="4" t="s">
        <v>30</v>
      </c>
      <c r="I89" s="4" t="s">
        <v>31</v>
      </c>
      <c r="J89" s="4" t="s">
        <v>32</v>
      </c>
      <c r="K89" s="4" t="s">
        <v>33</v>
      </c>
      <c r="L89" s="4" t="s">
        <v>34</v>
      </c>
      <c r="M89" s="132">
        <v>4.141</v>
      </c>
      <c r="N89" s="4" t="s">
        <v>70</v>
      </c>
      <c r="O89" s="143">
        <v>0.01</v>
      </c>
      <c r="P89" s="143">
        <v>3.7170000000000002E-2</v>
      </c>
      <c r="R89" s="132">
        <v>6011874</v>
      </c>
      <c r="S89" s="142">
        <v>1</v>
      </c>
      <c r="T89" s="145">
        <v>90.26</v>
      </c>
      <c r="U89" s="132">
        <v>5426.317</v>
      </c>
      <c r="W89" s="4" t="s">
        <v>36</v>
      </c>
      <c r="X89" s="143">
        <v>1.5899999999999999E-4</v>
      </c>
      <c r="Y89" s="143">
        <v>1.4616263669800801E-2</v>
      </c>
      <c r="Z89" s="143">
        <v>2.7408094776765301E-3</v>
      </c>
    </row>
    <row r="90" spans="1:26" x14ac:dyDescent="0.25">
      <c r="A90" s="4">
        <v>161</v>
      </c>
      <c r="B90" s="4">
        <v>9943</v>
      </c>
      <c r="C90" s="4" t="s">
        <v>26</v>
      </c>
      <c r="D90" s="4" t="s">
        <v>50</v>
      </c>
      <c r="E90" s="4" t="s">
        <v>51</v>
      </c>
      <c r="F90" s="4" t="s">
        <v>39</v>
      </c>
      <c r="G90" s="4" t="s">
        <v>30</v>
      </c>
      <c r="H90" s="4" t="s">
        <v>30</v>
      </c>
      <c r="I90" s="4" t="s">
        <v>31</v>
      </c>
      <c r="J90" s="4" t="s">
        <v>32</v>
      </c>
      <c r="K90" s="4" t="s">
        <v>33</v>
      </c>
      <c r="L90" s="4" t="s">
        <v>34</v>
      </c>
      <c r="M90" s="132">
        <v>6.0389999999999997</v>
      </c>
      <c r="N90" s="4" t="s">
        <v>52</v>
      </c>
      <c r="O90" s="143">
        <v>1.2999999999999999E-2</v>
      </c>
      <c r="P90" s="143">
        <v>3.7949999999999998E-2</v>
      </c>
      <c r="R90" s="132">
        <v>19064257</v>
      </c>
      <c r="S90" s="142">
        <v>1</v>
      </c>
      <c r="T90" s="145">
        <v>87.06</v>
      </c>
      <c r="U90" s="132">
        <v>16597.342000000001</v>
      </c>
      <c r="W90" s="4" t="s">
        <v>36</v>
      </c>
      <c r="X90" s="143">
        <v>4.64E-4</v>
      </c>
      <c r="Y90" s="143">
        <v>4.4706401759834501E-2</v>
      </c>
      <c r="Z90" s="143">
        <v>8.3832457065848003E-3</v>
      </c>
    </row>
    <row r="91" spans="1:26" x14ac:dyDescent="0.25">
      <c r="A91" s="4">
        <v>161</v>
      </c>
      <c r="B91" s="4">
        <v>9943</v>
      </c>
      <c r="C91" s="4" t="s">
        <v>78</v>
      </c>
      <c r="D91" s="4" t="s">
        <v>101</v>
      </c>
      <c r="E91" s="4" t="s">
        <v>102</v>
      </c>
      <c r="F91" s="4" t="s">
        <v>81</v>
      </c>
      <c r="G91" s="4" t="s">
        <v>82</v>
      </c>
      <c r="H91" s="4" t="s">
        <v>83</v>
      </c>
      <c r="I91" s="4" t="s">
        <v>84</v>
      </c>
      <c r="J91" s="4" t="s">
        <v>85</v>
      </c>
      <c r="K91" s="4" t="s">
        <v>86</v>
      </c>
      <c r="L91" s="4" t="s">
        <v>87</v>
      </c>
      <c r="M91" s="132">
        <v>7.2910000000000004</v>
      </c>
      <c r="N91" s="4" t="s">
        <v>103</v>
      </c>
      <c r="O91" s="143">
        <v>3.875E-2</v>
      </c>
      <c r="P91" s="143">
        <v>4.0739999999999998E-2</v>
      </c>
      <c r="R91" s="132">
        <v>1384000</v>
      </c>
      <c r="S91" s="142">
        <v>3.19</v>
      </c>
      <c r="T91" s="145">
        <v>100.03400000000001</v>
      </c>
      <c r="U91" s="132">
        <v>4416.4399999999996</v>
      </c>
      <c r="W91" s="4" t="s">
        <v>36</v>
      </c>
      <c r="X91" s="143">
        <v>1.1E-5</v>
      </c>
      <c r="Y91" s="143">
        <v>1.18960701315444E-2</v>
      </c>
      <c r="Z91" s="143">
        <v>2.2307247939846301E-3</v>
      </c>
    </row>
    <row r="92" spans="1:26" x14ac:dyDescent="0.25">
      <c r="A92" s="4">
        <v>161</v>
      </c>
      <c r="B92" s="4">
        <v>9943</v>
      </c>
      <c r="C92" s="4" t="s">
        <v>104</v>
      </c>
      <c r="D92" s="4" t="s">
        <v>105</v>
      </c>
      <c r="E92" s="4" t="s">
        <v>106</v>
      </c>
      <c r="F92" s="4" t="s">
        <v>81</v>
      </c>
      <c r="G92" s="4" t="s">
        <v>82</v>
      </c>
      <c r="H92" s="4" t="s">
        <v>83</v>
      </c>
      <c r="I92" s="4" t="s">
        <v>84</v>
      </c>
      <c r="J92" s="4" t="s">
        <v>85</v>
      </c>
      <c r="K92" s="4" t="s">
        <v>86</v>
      </c>
      <c r="L92" s="4" t="s">
        <v>87</v>
      </c>
      <c r="M92" s="132">
        <v>7.4539999999999997</v>
      </c>
      <c r="N92" s="4" t="s">
        <v>107</v>
      </c>
      <c r="O92" s="143">
        <v>4.6249999999999999E-2</v>
      </c>
      <c r="P92" s="143">
        <v>4.104E-2</v>
      </c>
      <c r="R92" s="132">
        <v>679000</v>
      </c>
      <c r="S92" s="142">
        <v>3.19</v>
      </c>
      <c r="T92" s="145">
        <v>105.696</v>
      </c>
      <c r="U92" s="132">
        <v>2289.3890000000001</v>
      </c>
      <c r="W92" s="4" t="s">
        <v>36</v>
      </c>
      <c r="X92" s="143">
        <v>5.0000000000000004E-6</v>
      </c>
      <c r="Y92" s="143">
        <v>6.1666696159936099E-3</v>
      </c>
      <c r="Z92" s="143">
        <v>1.1563602649106799E-3</v>
      </c>
    </row>
    <row r="93" spans="1:26" x14ac:dyDescent="0.25">
      <c r="A93" s="4">
        <v>161</v>
      </c>
      <c r="B93" s="4">
        <v>9943</v>
      </c>
      <c r="C93" s="4" t="s">
        <v>104</v>
      </c>
      <c r="D93" s="4" t="s">
        <v>128</v>
      </c>
      <c r="E93" s="4" t="s">
        <v>129</v>
      </c>
      <c r="F93" s="4" t="s">
        <v>81</v>
      </c>
      <c r="G93" s="4" t="s">
        <v>82</v>
      </c>
      <c r="H93" s="4" t="s">
        <v>83</v>
      </c>
      <c r="I93" s="4" t="s">
        <v>84</v>
      </c>
      <c r="J93" s="4" t="s">
        <v>85</v>
      </c>
      <c r="K93" s="4" t="s">
        <v>86</v>
      </c>
      <c r="L93" s="4" t="s">
        <v>87</v>
      </c>
      <c r="M93" s="132">
        <v>2.657</v>
      </c>
      <c r="N93" s="4" t="s">
        <v>58</v>
      </c>
      <c r="O93" s="143">
        <v>4.8750000000000002E-2</v>
      </c>
      <c r="P93" s="143">
        <v>3.542E-2</v>
      </c>
      <c r="R93" s="132">
        <v>3000000</v>
      </c>
      <c r="S93" s="142">
        <v>3.19</v>
      </c>
      <c r="T93" s="145">
        <v>104.386</v>
      </c>
      <c r="U93" s="132">
        <v>9989.7330000000002</v>
      </c>
      <c r="W93" s="4" t="s">
        <v>36</v>
      </c>
      <c r="X93" s="143">
        <v>5.8E-5</v>
      </c>
      <c r="Y93" s="143">
        <v>2.6908225334496199E-2</v>
      </c>
      <c r="Z93" s="143">
        <v>5.0457709774777201E-3</v>
      </c>
    </row>
    <row r="94" spans="1:26" x14ac:dyDescent="0.25">
      <c r="A94" s="4">
        <v>161</v>
      </c>
      <c r="B94" s="4">
        <v>12468</v>
      </c>
      <c r="C94" s="4" t="s">
        <v>26</v>
      </c>
      <c r="D94" s="4" t="s">
        <v>119</v>
      </c>
      <c r="E94" s="4" t="s">
        <v>120</v>
      </c>
      <c r="F94" s="4" t="s">
        <v>73</v>
      </c>
      <c r="G94" s="4" t="s">
        <v>30</v>
      </c>
      <c r="H94" s="4" t="s">
        <v>30</v>
      </c>
      <c r="I94" s="4" t="s">
        <v>31</v>
      </c>
      <c r="J94" s="4" t="s">
        <v>32</v>
      </c>
      <c r="K94" s="4" t="s">
        <v>33</v>
      </c>
      <c r="L94" s="4" t="s">
        <v>34</v>
      </c>
      <c r="M94" s="132">
        <v>0.247</v>
      </c>
      <c r="N94" s="4" t="s">
        <v>121</v>
      </c>
      <c r="O94" s="143">
        <v>0</v>
      </c>
      <c r="P94" s="143">
        <v>4.0320000000000002E-2</v>
      </c>
      <c r="R94" s="132">
        <v>2370000</v>
      </c>
      <c r="S94" s="142">
        <v>1</v>
      </c>
      <c r="T94" s="145">
        <v>99.03</v>
      </c>
      <c r="U94" s="132">
        <v>2347.011</v>
      </c>
      <c r="W94" s="4" t="s">
        <v>36</v>
      </c>
      <c r="X94" s="143">
        <v>1.3200000000000001E-4</v>
      </c>
      <c r="Y94" s="143">
        <v>0.32275241196821403</v>
      </c>
      <c r="Z94" s="143">
        <v>8.1879074143116903E-2</v>
      </c>
    </row>
    <row r="95" spans="1:26" x14ac:dyDescent="0.25">
      <c r="A95" s="4">
        <v>161</v>
      </c>
      <c r="B95" s="4">
        <v>12468</v>
      </c>
      <c r="C95" s="4" t="s">
        <v>26</v>
      </c>
      <c r="D95" s="4" t="s">
        <v>71</v>
      </c>
      <c r="E95" s="4" t="s">
        <v>72</v>
      </c>
      <c r="F95" s="4" t="s">
        <v>73</v>
      </c>
      <c r="G95" s="4" t="s">
        <v>30</v>
      </c>
      <c r="H95" s="4" t="s">
        <v>30</v>
      </c>
      <c r="I95" s="4" t="s">
        <v>31</v>
      </c>
      <c r="J95" s="4" t="s">
        <v>32</v>
      </c>
      <c r="K95" s="4" t="s">
        <v>33</v>
      </c>
      <c r="L95" s="4" t="s">
        <v>34</v>
      </c>
      <c r="M95" s="132">
        <v>9.2999999999999999E-2</v>
      </c>
      <c r="N95" s="4" t="s">
        <v>74</v>
      </c>
      <c r="O95" s="143">
        <v>0</v>
      </c>
      <c r="P95" s="143">
        <v>4.0599999999999997E-2</v>
      </c>
      <c r="R95" s="132">
        <v>1330000</v>
      </c>
      <c r="S95" s="142">
        <v>1</v>
      </c>
      <c r="T95" s="145">
        <v>99.63</v>
      </c>
      <c r="U95" s="132">
        <v>1325.079</v>
      </c>
      <c r="W95" s="4" t="s">
        <v>36</v>
      </c>
      <c r="X95" s="143">
        <v>4.1999999999999998E-5</v>
      </c>
      <c r="Y95" s="143">
        <v>0.18222004212951201</v>
      </c>
      <c r="Z95" s="143">
        <v>4.6227410815921702E-2</v>
      </c>
    </row>
    <row r="96" spans="1:26" x14ac:dyDescent="0.25">
      <c r="A96" s="4">
        <v>161</v>
      </c>
      <c r="B96" s="4">
        <v>12468</v>
      </c>
      <c r="C96" s="4" t="s">
        <v>26</v>
      </c>
      <c r="D96" s="4" t="s">
        <v>98</v>
      </c>
      <c r="E96" s="4" t="s">
        <v>99</v>
      </c>
      <c r="F96" s="4" t="s">
        <v>73</v>
      </c>
      <c r="G96" s="4" t="s">
        <v>30</v>
      </c>
      <c r="H96" s="4" t="s">
        <v>30</v>
      </c>
      <c r="I96" s="4" t="s">
        <v>31</v>
      </c>
      <c r="J96" s="4" t="s">
        <v>32</v>
      </c>
      <c r="K96" s="4" t="s">
        <v>33</v>
      </c>
      <c r="L96" s="4" t="s">
        <v>34</v>
      </c>
      <c r="M96" s="132">
        <v>0.17</v>
      </c>
      <c r="N96" s="4" t="s">
        <v>100</v>
      </c>
      <c r="O96" s="143">
        <v>0</v>
      </c>
      <c r="P96" s="143">
        <v>4.0370000000000003E-2</v>
      </c>
      <c r="R96" s="132">
        <v>1240000</v>
      </c>
      <c r="S96" s="142">
        <v>1</v>
      </c>
      <c r="T96" s="145">
        <v>99.33</v>
      </c>
      <c r="U96" s="132">
        <v>1231.692</v>
      </c>
      <c r="W96" s="4" t="s">
        <v>36</v>
      </c>
      <c r="X96" s="143">
        <v>4.1E-5</v>
      </c>
      <c r="Y96" s="143">
        <v>0.16937780172396</v>
      </c>
      <c r="Z96" s="143">
        <v>4.2969462260502397E-2</v>
      </c>
    </row>
    <row r="97" spans="1:26" x14ac:dyDescent="0.25">
      <c r="A97" s="4">
        <v>161</v>
      </c>
      <c r="B97" s="4">
        <v>12468</v>
      </c>
      <c r="C97" s="4" t="s">
        <v>26</v>
      </c>
      <c r="D97" s="4" t="s">
        <v>75</v>
      </c>
      <c r="E97" s="4" t="s">
        <v>76</v>
      </c>
      <c r="F97" s="4" t="s">
        <v>73</v>
      </c>
      <c r="G97" s="4" t="s">
        <v>30</v>
      </c>
      <c r="H97" s="4" t="s">
        <v>30</v>
      </c>
      <c r="I97" s="4" t="s">
        <v>31</v>
      </c>
      <c r="J97" s="4" t="s">
        <v>32</v>
      </c>
      <c r="K97" s="4" t="s">
        <v>33</v>
      </c>
      <c r="L97" s="4" t="s">
        <v>34</v>
      </c>
      <c r="M97" s="132">
        <v>0.34200000000000003</v>
      </c>
      <c r="N97" s="4" t="s">
        <v>77</v>
      </c>
      <c r="O97" s="143">
        <v>0</v>
      </c>
      <c r="P97" s="143">
        <v>3.9870000000000003E-2</v>
      </c>
      <c r="R97" s="132">
        <v>2400000</v>
      </c>
      <c r="S97" s="142">
        <v>1</v>
      </c>
      <c r="T97" s="145">
        <v>98.67</v>
      </c>
      <c r="U97" s="132">
        <v>2368.08</v>
      </c>
      <c r="W97" s="4" t="s">
        <v>36</v>
      </c>
      <c r="X97" s="143">
        <v>1.3300000000000001E-4</v>
      </c>
      <c r="Y97" s="143">
        <v>0.32564974417831399</v>
      </c>
      <c r="Z97" s="143">
        <v>8.2614098483915197E-2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dataValidations count="5">
    <dataValidation type="list" allowBlank="1" showInputMessage="1" showErrorMessage="1" sqref="G2:G20" xr:uid="{00000000-0002-0000-0300-000000000000}">
      <formula1>israel_abroad</formula1>
    </dataValidation>
    <dataValidation type="list" allowBlank="1" showInputMessage="1" showErrorMessage="1" sqref="I2:I20" xr:uid="{00000000-0002-0000-0300-000001000000}">
      <formula1>Stock_Exchange_Gov_Bonds</formula1>
    </dataValidation>
    <dataValidation type="list" allowBlank="1" showInputMessage="1" showErrorMessage="1" sqref="K2:K20" xr:uid="{00000000-0002-0000-0300-000002000000}">
      <formula1>Rating_Agency</formula1>
    </dataValidation>
    <dataValidation type="list" allowBlank="1" showInputMessage="1" showErrorMessage="1" sqref="W2:W20" xr:uid="{00000000-0002-0000-0300-000003000000}">
      <formula1>In_the_books</formula1>
    </dataValidation>
    <dataValidation type="list" allowBlank="1" showInputMessage="1" showErrorMessage="1" sqref="H2:H20" xr:uid="{00000000-0002-0000-0300-000004000000}">
      <formula1>Country_list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'אפשרויות בחירה'!$C$862:$C$869</xm:f>
          </x14:formula1>
          <xm:sqref>F2:F20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20"/>
  <sheetViews>
    <sheetView rightToLeft="1" workbookViewId="0">
      <selection activeCell="A2" sqref="A2"/>
    </sheetView>
  </sheetViews>
  <sheetFormatPr defaultColWidth="0" defaultRowHeight="13.8" x14ac:dyDescent="0.25"/>
  <cols>
    <col min="1" max="36" width="11.59765625" style="4" customWidth="1"/>
    <col min="37" max="37" width="11.59765625" style="4" hidden="1" customWidth="1"/>
    <col min="38" max="16384" width="11.59765625" style="4" hidden="1"/>
  </cols>
  <sheetData>
    <row r="1" spans="1:36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8</v>
      </c>
      <c r="M1" s="18" t="s">
        <v>133</v>
      </c>
      <c r="N1" s="18" t="s">
        <v>134</v>
      </c>
      <c r="O1" s="18" t="s">
        <v>9</v>
      </c>
      <c r="P1" s="18" t="s">
        <v>10</v>
      </c>
      <c r="Q1" s="18" t="s">
        <v>135</v>
      </c>
      <c r="R1" s="18" t="s">
        <v>11</v>
      </c>
      <c r="S1" s="18" t="s">
        <v>12</v>
      </c>
      <c r="T1" s="18" t="s">
        <v>136</v>
      </c>
      <c r="U1" s="18" t="s">
        <v>13</v>
      </c>
      <c r="V1" s="18" t="s">
        <v>14</v>
      </c>
      <c r="W1" s="18" t="s">
        <v>15</v>
      </c>
      <c r="X1" s="18" t="s">
        <v>137</v>
      </c>
      <c r="Y1" s="18" t="s">
        <v>138</v>
      </c>
      <c r="Z1" s="18" t="s">
        <v>17</v>
      </c>
      <c r="AA1" s="18" t="s">
        <v>18</v>
      </c>
      <c r="AB1" s="18" t="s">
        <v>19</v>
      </c>
      <c r="AC1" s="18" t="s">
        <v>16</v>
      </c>
      <c r="AD1" s="18" t="s">
        <v>20</v>
      </c>
      <c r="AE1" s="18" t="s">
        <v>21</v>
      </c>
      <c r="AF1" s="18" t="s">
        <v>139</v>
      </c>
      <c r="AG1" s="18" t="s">
        <v>22</v>
      </c>
      <c r="AH1" s="18" t="s">
        <v>23</v>
      </c>
      <c r="AI1" s="18" t="s">
        <v>24</v>
      </c>
      <c r="AJ1" s="18" t="s">
        <v>25</v>
      </c>
    </row>
    <row r="2" spans="1:36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P2" s="17"/>
      <c r="Q2" s="17"/>
      <c r="R2" s="17"/>
      <c r="S2" s="17"/>
      <c r="T2" s="19"/>
      <c r="U2" s="17"/>
      <c r="V2" s="17"/>
      <c r="X2" s="17"/>
      <c r="Y2" s="17"/>
      <c r="Z2" s="17"/>
      <c r="AA2" s="17"/>
      <c r="AB2" s="17"/>
      <c r="AC2" s="17"/>
      <c r="AD2" s="17"/>
      <c r="AE2" s="17"/>
      <c r="AG2" s="17"/>
    </row>
    <row r="3" spans="1:36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P3" s="17"/>
      <c r="Q3" s="17"/>
      <c r="R3" s="17"/>
      <c r="S3" s="17"/>
      <c r="T3" s="19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G3" s="17"/>
    </row>
    <row r="4" spans="1:36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P4" s="17"/>
      <c r="Q4" s="17"/>
      <c r="R4" s="17"/>
      <c r="S4" s="17"/>
      <c r="T4" s="19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G4" s="17"/>
    </row>
    <row r="5" spans="1:36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P5" s="17"/>
      <c r="Q5" s="17"/>
      <c r="R5" s="17"/>
      <c r="S5" s="17"/>
      <c r="T5" s="19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G5" s="17"/>
    </row>
    <row r="6" spans="1:3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P6" s="17"/>
      <c r="Q6" s="17"/>
      <c r="R6" s="17"/>
      <c r="S6" s="17"/>
      <c r="T6" s="19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G6" s="17"/>
    </row>
    <row r="7" spans="1:36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17"/>
      <c r="Q7" s="17"/>
      <c r="R7" s="17"/>
      <c r="S7" s="17"/>
      <c r="T7" s="19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6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P8" s="17"/>
      <c r="Q8" s="17"/>
      <c r="R8" s="17"/>
      <c r="S8" s="17"/>
      <c r="T8" s="19"/>
      <c r="U8" s="17"/>
      <c r="V8" s="17"/>
      <c r="W8" s="17"/>
      <c r="X8" s="17"/>
      <c r="Y8" s="17"/>
      <c r="Z8" s="17"/>
    </row>
    <row r="9" spans="1:36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P9" s="17"/>
      <c r="Q9" s="17"/>
      <c r="R9" s="17"/>
      <c r="S9" s="17"/>
      <c r="T9" s="19"/>
      <c r="U9" s="17"/>
      <c r="V9" s="17"/>
      <c r="W9" s="17"/>
      <c r="X9" s="17"/>
      <c r="Y9" s="17"/>
      <c r="Z9" s="17"/>
      <c r="AB9" s="19"/>
      <c r="AC9" s="19"/>
      <c r="AD9" s="24"/>
      <c r="AG9" s="17"/>
    </row>
    <row r="10" spans="1:36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P10" s="17"/>
      <c r="Q10" s="17"/>
      <c r="R10" s="17"/>
      <c r="S10" s="17"/>
      <c r="T10" s="19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G10" s="17"/>
    </row>
    <row r="11" spans="1:36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P11" s="17"/>
      <c r="Q11" s="17"/>
      <c r="R11" s="17"/>
      <c r="S11" s="17"/>
      <c r="T11" s="19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G11" s="17"/>
    </row>
    <row r="12" spans="1:36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P12" s="17"/>
      <c r="Q12" s="17"/>
      <c r="R12" s="17"/>
      <c r="S12" s="17"/>
      <c r="T12" s="19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G12" s="17"/>
    </row>
    <row r="13" spans="1:36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P13" s="17"/>
      <c r="Q13" s="17"/>
      <c r="R13" s="17"/>
      <c r="S13" s="17"/>
      <c r="T13" s="19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G13" s="17"/>
    </row>
    <row r="14" spans="1:36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P14" s="17"/>
      <c r="Q14" s="17"/>
      <c r="R14" s="17"/>
      <c r="S14" s="17"/>
      <c r="T14" s="19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G14" s="17"/>
    </row>
    <row r="15" spans="1:36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P15" s="17"/>
      <c r="Q15" s="17"/>
      <c r="R15" s="17"/>
      <c r="S15" s="17"/>
      <c r="T15" s="19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G15" s="17"/>
    </row>
    <row r="16" spans="1:36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P16" s="17"/>
      <c r="Q16" s="17"/>
      <c r="R16" s="17"/>
      <c r="S16" s="17"/>
      <c r="T16" s="19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G16" s="17"/>
    </row>
    <row r="17" spans="1:33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P17" s="17"/>
      <c r="Q17" s="17"/>
      <c r="R17" s="17"/>
      <c r="S17" s="17"/>
      <c r="T17" s="19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G17" s="17"/>
    </row>
    <row r="18" spans="1:33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P18" s="17"/>
      <c r="Q18" s="17"/>
      <c r="R18" s="17"/>
      <c r="S18" s="17"/>
      <c r="T18" s="19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G18" s="17"/>
    </row>
    <row r="19" spans="1:3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P19" s="17"/>
      <c r="Q19" s="17"/>
      <c r="R19" s="17"/>
      <c r="S19" s="17"/>
      <c r="T19" s="19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G19" s="17"/>
    </row>
    <row r="20" spans="1:33" x14ac:dyDescent="0.25">
      <c r="E20" s="17"/>
      <c r="H20" s="17"/>
      <c r="I20" s="17"/>
      <c r="J20" s="17"/>
      <c r="K20" s="17"/>
      <c r="L20" s="17"/>
      <c r="M20" s="17"/>
      <c r="N20" s="17"/>
      <c r="P20" s="17"/>
      <c r="Q20" s="17"/>
      <c r="T20" s="19"/>
      <c r="X20" s="17"/>
      <c r="Y20" s="17"/>
      <c r="AG20" s="1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dataValidations count="15">
    <dataValidation type="list" allowBlank="1" showInputMessage="1" showErrorMessage="1" sqref="J2:J20" xr:uid="{00000000-0002-0000-0400-000000000000}">
      <formula1>israel_abroad</formula1>
    </dataValidation>
    <dataValidation type="list" allowBlank="1" showInputMessage="1" showErrorMessage="1" sqref="N2:N1048576" xr:uid="{00000000-0002-0000-0400-000001000000}">
      <formula1>Holding_interest</formula1>
    </dataValidation>
    <dataValidation type="list" allowBlank="1" showInputMessage="1" showErrorMessage="1" sqref="P2:P20" xr:uid="{00000000-0002-0000-0400-000002000000}">
      <formula1>Rating_Agency</formula1>
    </dataValidation>
    <dataValidation type="list" allowBlank="1" showInputMessage="1" showErrorMessage="1" sqref="Q2:Q20" xr:uid="{00000000-0002-0000-0400-000003000000}">
      <formula1>What_is_rated</formula1>
    </dataValidation>
    <dataValidation type="list" allowBlank="1" showInputMessage="1" showErrorMessage="1" sqref="AG9:AG20 AG2:AG6" xr:uid="{00000000-0002-0000-0400-000004000000}">
      <formula1>In_the_books</formula1>
    </dataValidation>
    <dataValidation type="list" allowBlank="1" showInputMessage="1" showErrorMessage="1" sqref="K2:K20" xr:uid="{00000000-0002-0000-0400-000005000000}">
      <formula1>Country_list</formula1>
    </dataValidation>
    <dataValidation type="list" allowBlank="1" showInputMessage="1" showErrorMessage="1" sqref="T2:T20" xr:uid="{00000000-0002-0000-0400-000006000000}">
      <formula1>Underlying_Interest_Rates</formula1>
    </dataValidation>
    <dataValidation type="list" allowBlank="1" showInputMessage="1" showErrorMessage="1" sqref="Y2:Y20" xr:uid="{00000000-0002-0000-0400-000007000000}">
      <formula1>Yes_No_Bad_Debt</formula1>
    </dataValidation>
    <dataValidation type="list" allowBlank="1" showInputMessage="1" showErrorMessage="1" sqref="X2:X20" xr:uid="{00000000-0002-0000-0400-000008000000}">
      <formula1>Subordination_Risk</formula1>
    </dataValidation>
    <dataValidation type="list" allowBlank="1" showInputMessage="1" showErrorMessage="1" sqref="E2:E20" xr:uid="{00000000-0002-0000-0400-000009000000}">
      <formula1>Issuer_Number_Type_2</formula1>
    </dataValidation>
    <dataValidation type="list" allowBlank="1" showInputMessage="1" showErrorMessage="1" sqref="H3:H20" xr:uid="{00000000-0002-0000-0400-00000A000000}">
      <formula1>Type_of_Security_ID_Fund</formula1>
    </dataValidation>
    <dataValidation type="list" allowBlank="1" showInputMessage="1" showErrorMessage="1" sqref="H2" xr:uid="{00000000-0002-0000-0400-00000B000000}">
      <formula1>Security_ID_Number_Type</formula1>
    </dataValidation>
    <dataValidation type="list" allowBlank="1" showInputMessage="1" showErrorMessage="1" sqref="M2:M20" xr:uid="{00000000-0002-0000-0400-00000C000000}">
      <formula1>Industry_Sector</formula1>
    </dataValidation>
    <dataValidation type="list" allowBlank="1" showInputMessage="1" showErrorMessage="1" sqref="L2:L20" xr:uid="{00000000-0002-0000-0400-00000D000000}">
      <formula1>Stock_Exchange</formula1>
    </dataValidation>
    <dataValidation type="list" allowBlank="1" showInputMessage="1" showErrorMessage="1" sqref="L21:L1048576" xr:uid="{00000000-0002-0000-0400-00000E000000}">
      <formula1>Stock_Exchange_Gov_Bonds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F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518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23" width="11.59765625" style="2" customWidth="1"/>
    <col min="24" max="25" width="11.59765625" style="4" customWidth="1"/>
    <col min="26" max="36" width="11.59765625" style="2" customWidth="1"/>
    <col min="37" max="37" width="11.59765625" style="2" hidden="1" customWidth="1"/>
    <col min="38" max="16384" width="11.59765625" style="2" hidden="1"/>
  </cols>
  <sheetData>
    <row r="1" spans="1:36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140</v>
      </c>
      <c r="M1" s="18" t="s">
        <v>8</v>
      </c>
      <c r="N1" s="18" t="s">
        <v>133</v>
      </c>
      <c r="O1" s="18" t="s">
        <v>134</v>
      </c>
      <c r="P1" s="18" t="s">
        <v>9</v>
      </c>
      <c r="Q1" s="18" t="s">
        <v>10</v>
      </c>
      <c r="R1" s="18" t="s">
        <v>135</v>
      </c>
      <c r="S1" s="18" t="s">
        <v>11</v>
      </c>
      <c r="T1" s="18" t="s">
        <v>12</v>
      </c>
      <c r="U1" s="18" t="s">
        <v>13</v>
      </c>
      <c r="V1" s="140" t="s">
        <v>14</v>
      </c>
      <c r="W1" s="140" t="s">
        <v>15</v>
      </c>
      <c r="X1" s="18" t="s">
        <v>137</v>
      </c>
      <c r="Y1" s="18" t="s">
        <v>138</v>
      </c>
      <c r="Z1" s="18" t="s">
        <v>17</v>
      </c>
      <c r="AA1" s="138" t="s">
        <v>18</v>
      </c>
      <c r="AB1" s="144" t="s">
        <v>19</v>
      </c>
      <c r="AC1" s="18" t="s">
        <v>16</v>
      </c>
      <c r="AD1" s="18" t="s">
        <v>20</v>
      </c>
      <c r="AE1" s="18" t="s">
        <v>21</v>
      </c>
      <c r="AF1" s="18" t="s">
        <v>139</v>
      </c>
      <c r="AG1" s="18" t="s">
        <v>22</v>
      </c>
      <c r="AH1" s="140" t="s">
        <v>23</v>
      </c>
      <c r="AI1" s="140" t="s">
        <v>24</v>
      </c>
      <c r="AJ1" s="140" t="s">
        <v>25</v>
      </c>
    </row>
    <row r="2" spans="1:36" x14ac:dyDescent="0.25">
      <c r="A2" s="2">
        <v>161</v>
      </c>
      <c r="B2" s="19">
        <v>1434</v>
      </c>
      <c r="C2" s="19" t="s">
        <v>141</v>
      </c>
      <c r="D2" s="19" t="s">
        <v>142</v>
      </c>
      <c r="E2" s="17" t="s">
        <v>143</v>
      </c>
      <c r="F2" s="19" t="s">
        <v>144</v>
      </c>
      <c r="G2" s="19" t="s">
        <v>145</v>
      </c>
      <c r="H2" s="17" t="s">
        <v>146</v>
      </c>
      <c r="I2" s="24" t="s">
        <v>147</v>
      </c>
      <c r="J2" s="17" t="s">
        <v>30</v>
      </c>
      <c r="K2" s="17" t="s">
        <v>30</v>
      </c>
      <c r="L2" s="19" t="s">
        <v>148</v>
      </c>
      <c r="M2" s="17" t="s">
        <v>31</v>
      </c>
      <c r="N2" s="19" t="s">
        <v>149</v>
      </c>
      <c r="O2" s="19" t="s">
        <v>150</v>
      </c>
      <c r="P2" s="19" t="s">
        <v>151</v>
      </c>
      <c r="Q2" s="19" t="s">
        <v>152</v>
      </c>
      <c r="R2" s="19" t="s">
        <v>153</v>
      </c>
      <c r="S2" s="17" t="s">
        <v>34</v>
      </c>
      <c r="T2" s="133">
        <v>5.7190000000000003</v>
      </c>
      <c r="U2" s="19" t="s">
        <v>154</v>
      </c>
      <c r="V2" s="147">
        <v>5.1299999999999998E-2</v>
      </c>
      <c r="W2" s="147">
        <v>4.5629999999999997E-2</v>
      </c>
      <c r="X2" s="17" t="s">
        <v>155</v>
      </c>
      <c r="Y2" s="17" t="s">
        <v>150</v>
      </c>
      <c r="Z2" s="133">
        <v>60000</v>
      </c>
      <c r="AA2" s="146">
        <v>1</v>
      </c>
      <c r="AB2" s="148">
        <v>104.92</v>
      </c>
      <c r="AC2" s="19"/>
      <c r="AD2" s="133">
        <v>62.951999999999998</v>
      </c>
      <c r="AE2" s="19"/>
      <c r="AF2" s="24"/>
      <c r="AG2" s="17" t="s">
        <v>36</v>
      </c>
      <c r="AH2" s="141">
        <v>1.76E-4</v>
      </c>
      <c r="AI2" s="141">
        <v>1.0004326341308401E-2</v>
      </c>
      <c r="AJ2" s="141">
        <v>2.8401988932783102E-3</v>
      </c>
    </row>
    <row r="3" spans="1:36" x14ac:dyDescent="0.25">
      <c r="A3" s="19">
        <v>161</v>
      </c>
      <c r="B3" s="19">
        <v>1434</v>
      </c>
      <c r="C3" s="19" t="s">
        <v>156</v>
      </c>
      <c r="D3" s="19" t="s">
        <v>157</v>
      </c>
      <c r="E3" s="17" t="s">
        <v>143</v>
      </c>
      <c r="F3" s="19" t="s">
        <v>158</v>
      </c>
      <c r="G3" s="19" t="s">
        <v>159</v>
      </c>
      <c r="H3" s="17" t="s">
        <v>146</v>
      </c>
      <c r="I3" s="19" t="s">
        <v>160</v>
      </c>
      <c r="J3" s="17" t="s">
        <v>30</v>
      </c>
      <c r="K3" s="17" t="s">
        <v>30</v>
      </c>
      <c r="L3" s="19" t="s">
        <v>148</v>
      </c>
      <c r="M3" s="17" t="s">
        <v>31</v>
      </c>
      <c r="N3" s="19" t="s">
        <v>161</v>
      </c>
      <c r="O3" s="19" t="s">
        <v>150</v>
      </c>
      <c r="P3" s="19" t="s">
        <v>162</v>
      </c>
      <c r="Q3" s="19" t="s">
        <v>163</v>
      </c>
      <c r="R3" s="19" t="s">
        <v>153</v>
      </c>
      <c r="S3" s="17" t="s">
        <v>34</v>
      </c>
      <c r="T3" s="133">
        <v>1.5149999999999999</v>
      </c>
      <c r="U3" s="19" t="s">
        <v>164</v>
      </c>
      <c r="V3" s="147">
        <v>2.3400000000000001E-2</v>
      </c>
      <c r="W3" s="147">
        <v>2.6200000000000001E-2</v>
      </c>
      <c r="X3" s="17" t="s">
        <v>155</v>
      </c>
      <c r="Y3" s="17" t="s">
        <v>150</v>
      </c>
      <c r="Z3" s="133">
        <v>77298.55</v>
      </c>
      <c r="AA3" s="146">
        <v>1</v>
      </c>
      <c r="AB3" s="148">
        <v>119.52</v>
      </c>
      <c r="AC3" s="19"/>
      <c r="AD3" s="133">
        <v>92.387</v>
      </c>
      <c r="AE3" s="19"/>
      <c r="AG3" s="17" t="s">
        <v>36</v>
      </c>
      <c r="AH3" s="141">
        <v>4.6999999999999997E-5</v>
      </c>
      <c r="AI3" s="141">
        <v>1.4682170038702E-2</v>
      </c>
      <c r="AJ3" s="141">
        <v>4.1682249930875001E-3</v>
      </c>
    </row>
    <row r="4" spans="1:36" x14ac:dyDescent="0.25">
      <c r="A4" s="19">
        <v>161</v>
      </c>
      <c r="B4" s="19">
        <v>1434</v>
      </c>
      <c r="C4" s="19" t="s">
        <v>156</v>
      </c>
      <c r="D4" s="19" t="s">
        <v>157</v>
      </c>
      <c r="E4" s="17" t="s">
        <v>143</v>
      </c>
      <c r="F4" s="19" t="s">
        <v>165</v>
      </c>
      <c r="G4" s="19" t="s">
        <v>166</v>
      </c>
      <c r="H4" s="17" t="s">
        <v>146</v>
      </c>
      <c r="I4" s="19" t="s">
        <v>147</v>
      </c>
      <c r="J4" s="17" t="s">
        <v>30</v>
      </c>
      <c r="K4" s="17" t="s">
        <v>30</v>
      </c>
      <c r="L4" s="19" t="s">
        <v>148</v>
      </c>
      <c r="M4" s="17" t="s">
        <v>31</v>
      </c>
      <c r="N4" s="19" t="s">
        <v>161</v>
      </c>
      <c r="O4" s="19" t="s">
        <v>150</v>
      </c>
      <c r="P4" s="19" t="s">
        <v>162</v>
      </c>
      <c r="Q4" s="19" t="s">
        <v>163</v>
      </c>
      <c r="R4" s="19" t="s">
        <v>153</v>
      </c>
      <c r="S4" s="17" t="s">
        <v>34</v>
      </c>
      <c r="T4" s="133">
        <v>1.9359999999999999</v>
      </c>
      <c r="U4" s="19" t="s">
        <v>167</v>
      </c>
      <c r="V4" s="147">
        <v>0.05</v>
      </c>
      <c r="W4" s="147">
        <v>4.2439999999999999E-2</v>
      </c>
      <c r="X4" s="17" t="s">
        <v>155</v>
      </c>
      <c r="Y4" s="17" t="s">
        <v>150</v>
      </c>
      <c r="Z4" s="133">
        <v>79375</v>
      </c>
      <c r="AA4" s="146">
        <v>1</v>
      </c>
      <c r="AB4" s="148">
        <v>102.39</v>
      </c>
      <c r="AC4" s="19"/>
      <c r="AD4" s="133">
        <v>81.272000000000006</v>
      </c>
      <c r="AE4" s="19"/>
      <c r="AG4" s="17" t="s">
        <v>36</v>
      </c>
      <c r="AH4" s="141">
        <v>1.6100000000000001E-4</v>
      </c>
      <c r="AI4" s="141">
        <v>1.29157490735991E-2</v>
      </c>
      <c r="AJ4" s="141">
        <v>3.6667432641845502E-3</v>
      </c>
    </row>
    <row r="5" spans="1:36" x14ac:dyDescent="0.25">
      <c r="A5" s="19">
        <v>161</v>
      </c>
      <c r="B5" s="19">
        <v>1434</v>
      </c>
      <c r="C5" s="19" t="s">
        <v>168</v>
      </c>
      <c r="D5" s="19" t="s">
        <v>169</v>
      </c>
      <c r="E5" s="17" t="s">
        <v>143</v>
      </c>
      <c r="F5" s="19" t="s">
        <v>170</v>
      </c>
      <c r="G5" s="19" t="s">
        <v>171</v>
      </c>
      <c r="H5" s="17" t="s">
        <v>146</v>
      </c>
      <c r="I5" s="19" t="s">
        <v>147</v>
      </c>
      <c r="J5" s="17" t="s">
        <v>30</v>
      </c>
      <c r="K5" s="17" t="s">
        <v>30</v>
      </c>
      <c r="L5" s="19" t="s">
        <v>148</v>
      </c>
      <c r="M5" s="17" t="s">
        <v>31</v>
      </c>
      <c r="N5" s="19" t="s">
        <v>172</v>
      </c>
      <c r="O5" s="19" t="s">
        <v>150</v>
      </c>
      <c r="P5" s="19" t="s">
        <v>173</v>
      </c>
      <c r="Q5" s="19" t="s">
        <v>163</v>
      </c>
      <c r="R5" s="19" t="s">
        <v>153</v>
      </c>
      <c r="S5" s="17" t="s">
        <v>34</v>
      </c>
      <c r="T5" s="133">
        <v>1.2909999999999999</v>
      </c>
      <c r="U5" s="19" t="s">
        <v>174</v>
      </c>
      <c r="V5" s="147">
        <v>5.7000000000000002E-2</v>
      </c>
      <c r="W5" s="147">
        <v>4.7969999999999999E-2</v>
      </c>
      <c r="X5" s="17" t="s">
        <v>155</v>
      </c>
      <c r="Y5" s="17" t="s">
        <v>150</v>
      </c>
      <c r="Z5" s="133">
        <v>11500</v>
      </c>
      <c r="AA5" s="146">
        <v>1</v>
      </c>
      <c r="AB5" s="148">
        <v>101.45</v>
      </c>
      <c r="AC5" s="19"/>
      <c r="AD5" s="133">
        <v>11.667</v>
      </c>
      <c r="AE5" s="19"/>
      <c r="AG5" s="17" t="s">
        <v>36</v>
      </c>
      <c r="AH5" s="141">
        <v>1.8E-5</v>
      </c>
      <c r="AI5" s="141">
        <v>1.8540788909400801E-3</v>
      </c>
      <c r="AJ5" s="141">
        <v>5.2636755683941304E-4</v>
      </c>
    </row>
    <row r="6" spans="1:36" x14ac:dyDescent="0.25">
      <c r="A6" s="19">
        <v>161</v>
      </c>
      <c r="B6" s="19">
        <v>1434</v>
      </c>
      <c r="C6" s="19" t="s">
        <v>175</v>
      </c>
      <c r="D6" s="19" t="s">
        <v>176</v>
      </c>
      <c r="E6" s="17" t="s">
        <v>143</v>
      </c>
      <c r="F6" s="19" t="s">
        <v>177</v>
      </c>
      <c r="G6" s="19" t="s">
        <v>178</v>
      </c>
      <c r="H6" s="17" t="s">
        <v>146</v>
      </c>
      <c r="I6" s="19" t="s">
        <v>160</v>
      </c>
      <c r="J6" s="17" t="s">
        <v>30</v>
      </c>
      <c r="K6" s="17" t="s">
        <v>30</v>
      </c>
      <c r="L6" s="19" t="s">
        <v>148</v>
      </c>
      <c r="M6" s="17" t="s">
        <v>31</v>
      </c>
      <c r="N6" s="19" t="s">
        <v>161</v>
      </c>
      <c r="O6" s="19" t="s">
        <v>150</v>
      </c>
      <c r="P6" s="19" t="s">
        <v>179</v>
      </c>
      <c r="Q6" s="19" t="s">
        <v>163</v>
      </c>
      <c r="R6" s="19" t="s">
        <v>153</v>
      </c>
      <c r="S6" s="17" t="s">
        <v>34</v>
      </c>
      <c r="T6" s="133">
        <v>5.9720000000000004</v>
      </c>
      <c r="U6" s="19" t="s">
        <v>180</v>
      </c>
      <c r="V6" s="147">
        <v>2.5600000000000001E-2</v>
      </c>
      <c r="W6" s="147">
        <v>2.802E-2</v>
      </c>
      <c r="X6" s="17" t="s">
        <v>155</v>
      </c>
      <c r="Y6" s="17" t="s">
        <v>150</v>
      </c>
      <c r="Z6" s="131">
        <v>45000</v>
      </c>
      <c r="AA6" s="139">
        <v>1</v>
      </c>
      <c r="AB6" s="149">
        <v>110.8</v>
      </c>
      <c r="AC6" s="19"/>
      <c r="AD6" s="131">
        <v>49.86</v>
      </c>
      <c r="AG6" s="2" t="s">
        <v>36</v>
      </c>
      <c r="AH6" s="141">
        <v>4.3000000000000002E-5</v>
      </c>
      <c r="AI6" s="141">
        <v>7.9237468448601599E-3</v>
      </c>
      <c r="AJ6" s="141">
        <v>2.2495284791405599E-3</v>
      </c>
    </row>
    <row r="7" spans="1:36" x14ac:dyDescent="0.25">
      <c r="A7" s="19">
        <v>161</v>
      </c>
      <c r="B7" s="19">
        <v>1434</v>
      </c>
      <c r="C7" s="19" t="s">
        <v>175</v>
      </c>
      <c r="D7" s="19" t="s">
        <v>176</v>
      </c>
      <c r="E7" s="17" t="s">
        <v>143</v>
      </c>
      <c r="F7" s="19" t="s">
        <v>181</v>
      </c>
      <c r="G7" s="19" t="s">
        <v>182</v>
      </c>
      <c r="H7" s="17" t="s">
        <v>146</v>
      </c>
      <c r="I7" s="19" t="s">
        <v>147</v>
      </c>
      <c r="J7" s="17" t="s">
        <v>30</v>
      </c>
      <c r="K7" s="17" t="s">
        <v>30</v>
      </c>
      <c r="L7" s="19" t="s">
        <v>148</v>
      </c>
      <c r="M7" s="17" t="s">
        <v>31</v>
      </c>
      <c r="N7" s="19" t="s">
        <v>161</v>
      </c>
      <c r="O7" s="19" t="s">
        <v>150</v>
      </c>
      <c r="P7" s="19" t="s">
        <v>179</v>
      </c>
      <c r="Q7" s="19" t="s">
        <v>163</v>
      </c>
      <c r="R7" s="19" t="s">
        <v>153</v>
      </c>
      <c r="S7" s="17" t="s">
        <v>34</v>
      </c>
      <c r="T7" s="133">
        <v>3.2090000000000001</v>
      </c>
      <c r="U7" s="19" t="s">
        <v>183</v>
      </c>
      <c r="V7" s="147">
        <v>2.41E-2</v>
      </c>
      <c r="W7" s="147">
        <v>4.478E-2</v>
      </c>
      <c r="X7" s="17" t="s">
        <v>155</v>
      </c>
      <c r="Y7" s="17" t="s">
        <v>150</v>
      </c>
      <c r="Z7" s="131">
        <v>80000</v>
      </c>
      <c r="AA7" s="139">
        <v>1</v>
      </c>
      <c r="AB7" s="149">
        <v>95.65</v>
      </c>
      <c r="AC7" s="19"/>
      <c r="AD7" s="131">
        <v>76.52</v>
      </c>
      <c r="AG7" s="2" t="s">
        <v>36</v>
      </c>
      <c r="AH7" s="141">
        <v>3.8999999999999999E-5</v>
      </c>
      <c r="AI7" s="141">
        <v>1.21605517161793E-2</v>
      </c>
      <c r="AJ7" s="141">
        <v>3.4523449503376601E-3</v>
      </c>
    </row>
    <row r="8" spans="1:36" x14ac:dyDescent="0.25">
      <c r="A8" s="19">
        <v>161</v>
      </c>
      <c r="B8" s="19">
        <v>1434</v>
      </c>
      <c r="C8" s="19" t="s">
        <v>184</v>
      </c>
      <c r="D8" s="19" t="s">
        <v>185</v>
      </c>
      <c r="E8" s="17" t="s">
        <v>143</v>
      </c>
      <c r="F8" s="19" t="s">
        <v>186</v>
      </c>
      <c r="G8" s="19" t="s">
        <v>187</v>
      </c>
      <c r="H8" s="17" t="s">
        <v>146</v>
      </c>
      <c r="I8" s="19" t="s">
        <v>147</v>
      </c>
      <c r="J8" s="17" t="s">
        <v>30</v>
      </c>
      <c r="K8" s="17" t="s">
        <v>30</v>
      </c>
      <c r="L8" s="19" t="s">
        <v>148</v>
      </c>
      <c r="M8" s="17" t="s">
        <v>31</v>
      </c>
      <c r="N8" s="19" t="s">
        <v>188</v>
      </c>
      <c r="O8" s="19" t="s">
        <v>150</v>
      </c>
      <c r="P8" s="19" t="s">
        <v>173</v>
      </c>
      <c r="Q8" s="19" t="s">
        <v>163</v>
      </c>
      <c r="R8" s="19" t="s">
        <v>153</v>
      </c>
      <c r="S8" s="17" t="s">
        <v>34</v>
      </c>
      <c r="T8" s="133">
        <v>2.3180000000000001</v>
      </c>
      <c r="U8" s="19" t="s">
        <v>189</v>
      </c>
      <c r="V8" s="147">
        <v>0.04</v>
      </c>
      <c r="W8" s="147">
        <v>4.5150000000000003E-2</v>
      </c>
      <c r="X8" s="17" t="s">
        <v>155</v>
      </c>
      <c r="Y8" s="17" t="s">
        <v>150</v>
      </c>
      <c r="Z8" s="133">
        <v>42857.15</v>
      </c>
      <c r="AA8" s="146">
        <v>1</v>
      </c>
      <c r="AB8" s="148">
        <v>100.82</v>
      </c>
      <c r="AC8" s="19"/>
      <c r="AD8" s="133">
        <v>43.209000000000003</v>
      </c>
      <c r="AE8" s="19"/>
      <c r="AG8" s="17" t="s">
        <v>36</v>
      </c>
      <c r="AH8" s="141">
        <v>7.3999999999999996E-5</v>
      </c>
      <c r="AI8" s="141">
        <v>6.8667035417239201E-3</v>
      </c>
      <c r="AJ8" s="141">
        <v>1.94943698699096E-3</v>
      </c>
    </row>
    <row r="9" spans="1:36" x14ac:dyDescent="0.25">
      <c r="A9" s="19">
        <v>161</v>
      </c>
      <c r="B9" s="19">
        <v>1434</v>
      </c>
      <c r="C9" s="19" t="s">
        <v>190</v>
      </c>
      <c r="D9" s="19" t="s">
        <v>191</v>
      </c>
      <c r="E9" s="17" t="s">
        <v>143</v>
      </c>
      <c r="F9" s="19" t="s">
        <v>192</v>
      </c>
      <c r="G9" s="19" t="s">
        <v>193</v>
      </c>
      <c r="H9" s="17" t="s">
        <v>146</v>
      </c>
      <c r="I9" s="19" t="s">
        <v>160</v>
      </c>
      <c r="J9" s="17" t="s">
        <v>30</v>
      </c>
      <c r="K9" s="17" t="s">
        <v>30</v>
      </c>
      <c r="L9" s="19" t="s">
        <v>148</v>
      </c>
      <c r="M9" s="17" t="s">
        <v>31</v>
      </c>
      <c r="N9" s="19" t="s">
        <v>161</v>
      </c>
      <c r="O9" s="19" t="s">
        <v>150</v>
      </c>
      <c r="P9" s="19" t="s">
        <v>162</v>
      </c>
      <c r="Q9" s="19" t="s">
        <v>163</v>
      </c>
      <c r="R9" s="19" t="s">
        <v>153</v>
      </c>
      <c r="S9" s="17" t="s">
        <v>34</v>
      </c>
      <c r="T9" s="133">
        <v>2.3809999999999998</v>
      </c>
      <c r="U9" s="19" t="s">
        <v>194</v>
      </c>
      <c r="V9" s="147">
        <v>1.14E-2</v>
      </c>
      <c r="W9" s="147">
        <v>2.46E-2</v>
      </c>
      <c r="X9" s="17" t="s">
        <v>155</v>
      </c>
      <c r="Y9" s="17" t="s">
        <v>150</v>
      </c>
      <c r="Z9" s="133">
        <v>98100</v>
      </c>
      <c r="AA9" s="146">
        <v>1</v>
      </c>
      <c r="AB9" s="148">
        <v>112.98</v>
      </c>
      <c r="AC9" s="19"/>
      <c r="AD9" s="133">
        <v>110.833</v>
      </c>
      <c r="AE9" s="19"/>
      <c r="AG9" s="17" t="s">
        <v>36</v>
      </c>
      <c r="AH9" s="141">
        <v>4.6E-5</v>
      </c>
      <c r="AI9" s="141">
        <v>1.76136310685958E-2</v>
      </c>
      <c r="AJ9" s="141">
        <v>5.0004581778862398E-3</v>
      </c>
    </row>
    <row r="10" spans="1:36" x14ac:dyDescent="0.25">
      <c r="A10" s="19">
        <v>161</v>
      </c>
      <c r="B10" s="19">
        <v>1434</v>
      </c>
      <c r="C10" s="19" t="s">
        <v>190</v>
      </c>
      <c r="D10" s="19" t="s">
        <v>191</v>
      </c>
      <c r="E10" s="17" t="s">
        <v>143</v>
      </c>
      <c r="F10" s="19" t="s">
        <v>195</v>
      </c>
      <c r="G10" s="19" t="s">
        <v>196</v>
      </c>
      <c r="H10" s="17" t="s">
        <v>146</v>
      </c>
      <c r="I10" s="19" t="s">
        <v>147</v>
      </c>
      <c r="J10" s="17" t="s">
        <v>30</v>
      </c>
      <c r="K10" s="17" t="s">
        <v>30</v>
      </c>
      <c r="L10" s="19" t="s">
        <v>148</v>
      </c>
      <c r="M10" s="17" t="s">
        <v>31</v>
      </c>
      <c r="N10" s="19" t="s">
        <v>161</v>
      </c>
      <c r="O10" s="19" t="s">
        <v>150</v>
      </c>
      <c r="P10" s="19" t="s">
        <v>162</v>
      </c>
      <c r="Q10" s="19" t="s">
        <v>163</v>
      </c>
      <c r="R10" s="19" t="s">
        <v>153</v>
      </c>
      <c r="S10" s="17" t="s">
        <v>34</v>
      </c>
      <c r="T10" s="133">
        <v>4.2869999999999999</v>
      </c>
      <c r="U10" s="19" t="s">
        <v>197</v>
      </c>
      <c r="V10" s="147">
        <v>2.4400000000000002E-2</v>
      </c>
      <c r="W10" s="147">
        <v>4.3729999999999998E-2</v>
      </c>
      <c r="X10" s="17" t="s">
        <v>155</v>
      </c>
      <c r="Y10" s="17" t="s">
        <v>150</v>
      </c>
      <c r="Z10" s="133">
        <v>80000</v>
      </c>
      <c r="AA10" s="146">
        <v>1</v>
      </c>
      <c r="AB10" s="148">
        <v>92.24</v>
      </c>
      <c r="AC10" s="133">
        <v>1.952</v>
      </c>
      <c r="AD10" s="133">
        <v>75.744</v>
      </c>
      <c r="AE10" s="19"/>
      <c r="AG10" s="17" t="s">
        <v>36</v>
      </c>
      <c r="AH10" s="141">
        <v>6.6000000000000005E-5</v>
      </c>
      <c r="AI10" s="141">
        <v>1.20372298639608E-2</v>
      </c>
      <c r="AJ10" s="141">
        <v>3.4173342383478299E-3</v>
      </c>
    </row>
    <row r="11" spans="1:36" x14ac:dyDescent="0.25">
      <c r="A11" s="19">
        <v>161</v>
      </c>
      <c r="B11" s="19">
        <v>1434</v>
      </c>
      <c r="C11" s="19" t="s">
        <v>190</v>
      </c>
      <c r="D11" s="19" t="s">
        <v>191</v>
      </c>
      <c r="E11" s="17" t="s">
        <v>143</v>
      </c>
      <c r="F11" s="19" t="s">
        <v>198</v>
      </c>
      <c r="G11" s="19" t="s">
        <v>199</v>
      </c>
      <c r="H11" s="17" t="s">
        <v>146</v>
      </c>
      <c r="I11" s="19" t="s">
        <v>160</v>
      </c>
      <c r="J11" s="17" t="s">
        <v>30</v>
      </c>
      <c r="K11" s="17" t="s">
        <v>30</v>
      </c>
      <c r="L11" s="19" t="s">
        <v>148</v>
      </c>
      <c r="M11" s="17" t="s">
        <v>31</v>
      </c>
      <c r="N11" s="19" t="s">
        <v>161</v>
      </c>
      <c r="O11" s="19" t="s">
        <v>150</v>
      </c>
      <c r="P11" s="19" t="s">
        <v>162</v>
      </c>
      <c r="Q11" s="19" t="s">
        <v>163</v>
      </c>
      <c r="R11" s="19" t="s">
        <v>153</v>
      </c>
      <c r="S11" s="17" t="s">
        <v>34</v>
      </c>
      <c r="T11" s="133">
        <v>4.4160000000000004</v>
      </c>
      <c r="U11" s="19" t="s">
        <v>197</v>
      </c>
      <c r="V11" s="147">
        <v>9.1999999999999998E-3</v>
      </c>
      <c r="W11" s="147">
        <v>2.4930000000000001E-2</v>
      </c>
      <c r="X11" s="17" t="s">
        <v>155</v>
      </c>
      <c r="Y11" s="17" t="s">
        <v>150</v>
      </c>
      <c r="Z11" s="133">
        <v>70000</v>
      </c>
      <c r="AA11" s="146">
        <v>1</v>
      </c>
      <c r="AB11" s="148">
        <v>110.35</v>
      </c>
      <c r="AC11" s="133">
        <v>0.76100000000000001</v>
      </c>
      <c r="AD11" s="133">
        <v>78.006</v>
      </c>
      <c r="AE11" s="19"/>
      <c r="AG11" s="17" t="s">
        <v>36</v>
      </c>
      <c r="AH11" s="141">
        <v>2.6999999999999999E-5</v>
      </c>
      <c r="AI11" s="141">
        <v>1.23967257767706E-2</v>
      </c>
      <c r="AJ11" s="141">
        <v>3.51939407314994E-3</v>
      </c>
    </row>
    <row r="12" spans="1:36" x14ac:dyDescent="0.25">
      <c r="A12" s="19">
        <v>161</v>
      </c>
      <c r="B12" s="19">
        <v>1434</v>
      </c>
      <c r="C12" s="19" t="s">
        <v>200</v>
      </c>
      <c r="D12" s="19" t="s">
        <v>201</v>
      </c>
      <c r="E12" s="17" t="s">
        <v>143</v>
      </c>
      <c r="F12" s="19" t="s">
        <v>202</v>
      </c>
      <c r="G12" s="19" t="s">
        <v>203</v>
      </c>
      <c r="H12" s="17" t="s">
        <v>146</v>
      </c>
      <c r="I12" s="19" t="s">
        <v>147</v>
      </c>
      <c r="J12" s="17" t="s">
        <v>30</v>
      </c>
      <c r="K12" s="17" t="s">
        <v>83</v>
      </c>
      <c r="L12" s="19" t="s">
        <v>148</v>
      </c>
      <c r="M12" s="17" t="s">
        <v>31</v>
      </c>
      <c r="N12" s="19" t="s">
        <v>204</v>
      </c>
      <c r="O12" s="19" t="s">
        <v>150</v>
      </c>
      <c r="P12" s="19" t="s">
        <v>205</v>
      </c>
      <c r="Q12" s="19" t="s">
        <v>163</v>
      </c>
      <c r="R12" s="19" t="s">
        <v>153</v>
      </c>
      <c r="S12" s="17" t="s">
        <v>34</v>
      </c>
      <c r="T12" s="133">
        <v>0.65700000000000003</v>
      </c>
      <c r="U12" s="19" t="s">
        <v>206</v>
      </c>
      <c r="V12" s="147">
        <v>3.4500000000000003E-2</v>
      </c>
      <c r="W12" s="147">
        <v>4.8649999999999999E-2</v>
      </c>
      <c r="X12" s="17" t="s">
        <v>155</v>
      </c>
      <c r="Y12" s="17" t="s">
        <v>150</v>
      </c>
      <c r="Z12" s="133">
        <v>77490.19</v>
      </c>
      <c r="AA12" s="146">
        <v>1</v>
      </c>
      <c r="AB12" s="148">
        <v>100.27</v>
      </c>
      <c r="AC12" s="19"/>
      <c r="AD12" s="133">
        <v>77.698999999999998</v>
      </c>
      <c r="AE12" s="19"/>
      <c r="AG12" s="17" t="s">
        <v>36</v>
      </c>
      <c r="AH12" s="141">
        <v>1.3899999999999999E-4</v>
      </c>
      <c r="AI12" s="141">
        <v>1.23479840086466E-2</v>
      </c>
      <c r="AJ12" s="141">
        <v>3.5055564281992E-3</v>
      </c>
    </row>
    <row r="13" spans="1:36" x14ac:dyDescent="0.25">
      <c r="A13" s="19">
        <v>161</v>
      </c>
      <c r="B13" s="19">
        <v>1434</v>
      </c>
      <c r="C13" s="19" t="s">
        <v>200</v>
      </c>
      <c r="D13" s="19" t="s">
        <v>201</v>
      </c>
      <c r="E13" s="17" t="s">
        <v>143</v>
      </c>
      <c r="F13" s="19" t="s">
        <v>207</v>
      </c>
      <c r="G13" s="19" t="s">
        <v>208</v>
      </c>
      <c r="H13" s="17" t="s">
        <v>146</v>
      </c>
      <c r="I13" s="19" t="s">
        <v>147</v>
      </c>
      <c r="J13" s="17" t="s">
        <v>30</v>
      </c>
      <c r="K13" s="17" t="s">
        <v>83</v>
      </c>
      <c r="L13" s="19" t="s">
        <v>148</v>
      </c>
      <c r="M13" s="17" t="s">
        <v>31</v>
      </c>
      <c r="N13" s="19" t="s">
        <v>204</v>
      </c>
      <c r="O13" s="19" t="s">
        <v>150</v>
      </c>
      <c r="P13" s="19" t="s">
        <v>205</v>
      </c>
      <c r="Q13" s="19" t="s">
        <v>163</v>
      </c>
      <c r="R13" s="19" t="s">
        <v>153</v>
      </c>
      <c r="S13" s="17" t="s">
        <v>34</v>
      </c>
      <c r="T13" s="133">
        <v>2.5739999999999998</v>
      </c>
      <c r="U13" s="19" t="s">
        <v>209</v>
      </c>
      <c r="V13" s="147">
        <v>1.4999999999999999E-2</v>
      </c>
      <c r="W13" s="147">
        <v>4.546E-2</v>
      </c>
      <c r="X13" s="17" t="s">
        <v>155</v>
      </c>
      <c r="Y13" s="17" t="s">
        <v>150</v>
      </c>
      <c r="Z13" s="133">
        <v>26000</v>
      </c>
      <c r="AA13" s="146">
        <v>1</v>
      </c>
      <c r="AB13" s="148">
        <v>93.1</v>
      </c>
      <c r="AC13" s="19"/>
      <c r="AD13" s="133">
        <v>24.206</v>
      </c>
      <c r="AE13" s="19"/>
      <c r="AG13" s="17" t="s">
        <v>36</v>
      </c>
      <c r="AH13" s="141">
        <v>2.1999999999999999E-5</v>
      </c>
      <c r="AI13" s="141">
        <v>3.8468154056695699E-3</v>
      </c>
      <c r="AJ13" s="141">
        <v>1.0920996062189401E-3</v>
      </c>
    </row>
    <row r="14" spans="1:36" x14ac:dyDescent="0.25">
      <c r="A14" s="19">
        <v>161</v>
      </c>
      <c r="B14" s="19">
        <v>1434</v>
      </c>
      <c r="C14" s="19" t="s">
        <v>156</v>
      </c>
      <c r="D14" s="19" t="s">
        <v>157</v>
      </c>
      <c r="E14" s="17" t="s">
        <v>143</v>
      </c>
      <c r="F14" s="19" t="s">
        <v>210</v>
      </c>
      <c r="G14" s="19" t="s">
        <v>211</v>
      </c>
      <c r="H14" s="17" t="s">
        <v>146</v>
      </c>
      <c r="I14" s="19" t="s">
        <v>160</v>
      </c>
      <c r="J14" s="17" t="s">
        <v>30</v>
      </c>
      <c r="K14" s="17" t="s">
        <v>30</v>
      </c>
      <c r="L14" s="19" t="s">
        <v>148</v>
      </c>
      <c r="M14" s="17" t="s">
        <v>31</v>
      </c>
      <c r="N14" s="19" t="s">
        <v>161</v>
      </c>
      <c r="O14" s="19" t="s">
        <v>150</v>
      </c>
      <c r="P14" s="19" t="s">
        <v>162</v>
      </c>
      <c r="Q14" s="19" t="s">
        <v>163</v>
      </c>
      <c r="R14" s="19" t="s">
        <v>153</v>
      </c>
      <c r="S14" s="17" t="s">
        <v>34</v>
      </c>
      <c r="T14" s="133">
        <v>4.6390000000000002</v>
      </c>
      <c r="U14" s="19" t="s">
        <v>212</v>
      </c>
      <c r="V14" s="147">
        <v>6.4999999999999997E-3</v>
      </c>
      <c r="W14" s="147">
        <v>2.487E-2</v>
      </c>
      <c r="X14" s="17" t="s">
        <v>155</v>
      </c>
      <c r="Y14" s="17" t="s">
        <v>150</v>
      </c>
      <c r="Z14" s="133">
        <v>59025.45</v>
      </c>
      <c r="AA14" s="146">
        <v>1</v>
      </c>
      <c r="AB14" s="148">
        <v>107.91</v>
      </c>
      <c r="AC14" s="19"/>
      <c r="AD14" s="133">
        <v>63.694000000000003</v>
      </c>
      <c r="AE14" s="19"/>
      <c r="AG14" s="17" t="s">
        <v>36</v>
      </c>
      <c r="AH14" s="141">
        <v>2.8E-5</v>
      </c>
      <c r="AI14" s="141">
        <v>1.0122302619522299E-2</v>
      </c>
      <c r="AJ14" s="141">
        <v>2.8736920124934201E-3</v>
      </c>
    </row>
    <row r="15" spans="1:36" x14ac:dyDescent="0.25">
      <c r="A15" s="19">
        <v>161</v>
      </c>
      <c r="B15" s="19">
        <v>1434</v>
      </c>
      <c r="C15" s="19" t="s">
        <v>213</v>
      </c>
      <c r="D15" s="19" t="s">
        <v>214</v>
      </c>
      <c r="E15" s="17" t="s">
        <v>143</v>
      </c>
      <c r="F15" s="19" t="s">
        <v>215</v>
      </c>
      <c r="G15" s="19" t="s">
        <v>216</v>
      </c>
      <c r="H15" s="17" t="s">
        <v>146</v>
      </c>
      <c r="I15" s="19" t="s">
        <v>160</v>
      </c>
      <c r="J15" s="17" t="s">
        <v>30</v>
      </c>
      <c r="K15" s="17" t="s">
        <v>30</v>
      </c>
      <c r="L15" s="19" t="s">
        <v>148</v>
      </c>
      <c r="M15" s="17" t="s">
        <v>31</v>
      </c>
      <c r="N15" s="19" t="s">
        <v>161</v>
      </c>
      <c r="O15" s="19" t="s">
        <v>150</v>
      </c>
      <c r="P15" s="19" t="s">
        <v>217</v>
      </c>
      <c r="Q15" s="19" t="s">
        <v>152</v>
      </c>
      <c r="R15" s="19" t="s">
        <v>153</v>
      </c>
      <c r="S15" s="17" t="s">
        <v>34</v>
      </c>
      <c r="T15" s="133">
        <v>3.2749999999999999</v>
      </c>
      <c r="U15" s="19" t="s">
        <v>218</v>
      </c>
      <c r="V15" s="147">
        <v>1.17E-2</v>
      </c>
      <c r="W15" s="147">
        <v>2.503E-2</v>
      </c>
      <c r="X15" s="17" t="s">
        <v>155</v>
      </c>
      <c r="Y15" s="17" t="s">
        <v>150</v>
      </c>
      <c r="Z15" s="133">
        <v>16800</v>
      </c>
      <c r="AA15" s="146">
        <v>1</v>
      </c>
      <c r="AB15" s="148">
        <v>112.88</v>
      </c>
      <c r="AC15" s="19"/>
      <c r="AD15" s="133">
        <v>18.963999999999999</v>
      </c>
      <c r="AE15" s="19"/>
      <c r="AG15" s="17" t="s">
        <v>36</v>
      </c>
      <c r="AH15" s="141">
        <v>2.4000000000000001E-5</v>
      </c>
      <c r="AI15" s="141">
        <v>3.01373179635846E-3</v>
      </c>
      <c r="AJ15" s="141">
        <v>8.5558961399648898E-4</v>
      </c>
    </row>
    <row r="16" spans="1:36" x14ac:dyDescent="0.25">
      <c r="A16" s="19">
        <v>161</v>
      </c>
      <c r="B16" s="19">
        <v>1434</v>
      </c>
      <c r="C16" s="19" t="s">
        <v>213</v>
      </c>
      <c r="D16" s="19" t="s">
        <v>214</v>
      </c>
      <c r="E16" s="17" t="s">
        <v>143</v>
      </c>
      <c r="F16" s="19" t="s">
        <v>219</v>
      </c>
      <c r="G16" s="19" t="s">
        <v>220</v>
      </c>
      <c r="H16" s="17" t="s">
        <v>146</v>
      </c>
      <c r="I16" s="19" t="s">
        <v>160</v>
      </c>
      <c r="J16" s="17" t="s">
        <v>30</v>
      </c>
      <c r="K16" s="17" t="s">
        <v>30</v>
      </c>
      <c r="L16" s="19" t="s">
        <v>148</v>
      </c>
      <c r="M16" s="17" t="s">
        <v>31</v>
      </c>
      <c r="N16" s="19" t="s">
        <v>161</v>
      </c>
      <c r="O16" s="19" t="s">
        <v>150</v>
      </c>
      <c r="P16" s="19" t="s">
        <v>179</v>
      </c>
      <c r="Q16" s="19" t="s">
        <v>163</v>
      </c>
      <c r="R16" s="19" t="s">
        <v>153</v>
      </c>
      <c r="S16" s="17" t="s">
        <v>34</v>
      </c>
      <c r="T16" s="133">
        <v>4.4950000000000001</v>
      </c>
      <c r="U16" s="19" t="s">
        <v>221</v>
      </c>
      <c r="V16" s="147">
        <v>1.8700000000000001E-2</v>
      </c>
      <c r="W16" s="147">
        <v>2.6079999999999999E-2</v>
      </c>
      <c r="X16" s="17" t="s">
        <v>155</v>
      </c>
      <c r="Y16" s="17" t="s">
        <v>150</v>
      </c>
      <c r="Z16" s="133">
        <v>63000</v>
      </c>
      <c r="AA16" s="146">
        <v>1</v>
      </c>
      <c r="AB16" s="148">
        <v>109.95</v>
      </c>
      <c r="AC16" s="19"/>
      <c r="AD16" s="133">
        <v>69.269000000000005</v>
      </c>
      <c r="AE16" s="19"/>
      <c r="AG16" s="17" t="s">
        <v>36</v>
      </c>
      <c r="AH16" s="141">
        <v>6.3999999999999997E-5</v>
      </c>
      <c r="AI16" s="141">
        <v>1.10081439695787E-2</v>
      </c>
      <c r="AJ16" s="141">
        <v>3.1251797725099901E-3</v>
      </c>
    </row>
    <row r="17" spans="1:36" x14ac:dyDescent="0.25">
      <c r="A17" s="19">
        <v>161</v>
      </c>
      <c r="B17" s="19">
        <v>1434</v>
      </c>
      <c r="C17" s="19" t="s">
        <v>222</v>
      </c>
      <c r="D17" s="19" t="s">
        <v>223</v>
      </c>
      <c r="E17" s="17" t="s">
        <v>143</v>
      </c>
      <c r="F17" s="19" t="s">
        <v>224</v>
      </c>
      <c r="G17" s="19" t="s">
        <v>225</v>
      </c>
      <c r="H17" s="17" t="s">
        <v>146</v>
      </c>
      <c r="I17" s="19" t="s">
        <v>147</v>
      </c>
      <c r="J17" s="17" t="s">
        <v>30</v>
      </c>
      <c r="K17" s="17" t="s">
        <v>30</v>
      </c>
      <c r="L17" s="19" t="s">
        <v>148</v>
      </c>
      <c r="M17" s="17" t="s">
        <v>31</v>
      </c>
      <c r="N17" s="19" t="s">
        <v>226</v>
      </c>
      <c r="O17" s="19" t="s">
        <v>150</v>
      </c>
      <c r="P17" s="19" t="s">
        <v>117</v>
      </c>
      <c r="Q17" s="19" t="s">
        <v>152</v>
      </c>
      <c r="R17" s="19" t="s">
        <v>153</v>
      </c>
      <c r="S17" s="17" t="s">
        <v>34</v>
      </c>
      <c r="T17" s="133">
        <v>2.3479999999999999</v>
      </c>
      <c r="U17" s="19" t="s">
        <v>167</v>
      </c>
      <c r="V17" s="147">
        <v>7.2499999999999995E-2</v>
      </c>
      <c r="W17" s="147">
        <v>5.8560000000000001E-2</v>
      </c>
      <c r="X17" s="17" t="s">
        <v>155</v>
      </c>
      <c r="Y17" s="17" t="s">
        <v>150</v>
      </c>
      <c r="Z17" s="133">
        <v>96000</v>
      </c>
      <c r="AA17" s="146">
        <v>1</v>
      </c>
      <c r="AB17" s="148">
        <v>105.31</v>
      </c>
      <c r="AC17" s="19"/>
      <c r="AD17" s="133">
        <v>101.098</v>
      </c>
      <c r="AE17" s="19"/>
      <c r="AG17" s="17" t="s">
        <v>36</v>
      </c>
      <c r="AH17" s="141">
        <v>1.4999999999999999E-4</v>
      </c>
      <c r="AI17" s="141">
        <v>1.6066421761390601E-2</v>
      </c>
      <c r="AJ17" s="141">
        <v>4.5612099954424499E-3</v>
      </c>
    </row>
    <row r="18" spans="1:36" x14ac:dyDescent="0.25">
      <c r="A18" s="19">
        <v>161</v>
      </c>
      <c r="B18" s="19">
        <v>1434</v>
      </c>
      <c r="C18" s="19" t="s">
        <v>227</v>
      </c>
      <c r="D18" s="19" t="s">
        <v>228</v>
      </c>
      <c r="E18" s="17" t="s">
        <v>143</v>
      </c>
      <c r="F18" s="19" t="s">
        <v>229</v>
      </c>
      <c r="G18" s="19" t="s">
        <v>230</v>
      </c>
      <c r="H18" s="17" t="s">
        <v>146</v>
      </c>
      <c r="I18" s="19" t="s">
        <v>160</v>
      </c>
      <c r="J18" s="17" t="s">
        <v>30</v>
      </c>
      <c r="K18" s="17" t="s">
        <v>231</v>
      </c>
      <c r="L18" s="19" t="s">
        <v>148</v>
      </c>
      <c r="M18" s="17" t="s">
        <v>31</v>
      </c>
      <c r="N18" s="19" t="s">
        <v>232</v>
      </c>
      <c r="O18" s="19" t="s">
        <v>150</v>
      </c>
      <c r="P18" s="19" t="s">
        <v>233</v>
      </c>
      <c r="Q18" s="19" t="s">
        <v>163</v>
      </c>
      <c r="R18" s="19" t="s">
        <v>153</v>
      </c>
      <c r="S18" s="17" t="s">
        <v>34</v>
      </c>
      <c r="T18" s="133">
        <v>2.0089999999999999</v>
      </c>
      <c r="U18" s="19" t="s">
        <v>234</v>
      </c>
      <c r="V18" s="147">
        <v>3.2800000000000003E-2</v>
      </c>
      <c r="W18" s="147">
        <v>6.7849999999999994E-2</v>
      </c>
      <c r="X18" s="17" t="s">
        <v>155</v>
      </c>
      <c r="Y18" s="17" t="s">
        <v>150</v>
      </c>
      <c r="Z18" s="133">
        <v>31250</v>
      </c>
      <c r="AA18" s="146">
        <v>1</v>
      </c>
      <c r="AB18" s="148">
        <v>111.77</v>
      </c>
      <c r="AC18" s="19"/>
      <c r="AD18" s="133">
        <v>34.927999999999997</v>
      </c>
      <c r="AE18" s="19"/>
      <c r="AG18" s="17" t="s">
        <v>36</v>
      </c>
      <c r="AH18" s="141">
        <v>2.1999999999999999E-5</v>
      </c>
      <c r="AI18" s="141">
        <v>5.5507745741201599E-3</v>
      </c>
      <c r="AJ18" s="141">
        <v>1.57584861432975E-3</v>
      </c>
    </row>
    <row r="19" spans="1:36" x14ac:dyDescent="0.25">
      <c r="A19" s="19">
        <v>161</v>
      </c>
      <c r="B19" s="19">
        <v>1434</v>
      </c>
      <c r="C19" s="19" t="s">
        <v>235</v>
      </c>
      <c r="D19" s="19" t="s">
        <v>236</v>
      </c>
      <c r="E19" s="17" t="s">
        <v>143</v>
      </c>
      <c r="F19" s="19" t="s">
        <v>237</v>
      </c>
      <c r="G19" s="19" t="s">
        <v>238</v>
      </c>
      <c r="H19" s="17" t="s">
        <v>146</v>
      </c>
      <c r="I19" s="19" t="s">
        <v>160</v>
      </c>
      <c r="J19" s="17" t="s">
        <v>30</v>
      </c>
      <c r="K19" s="17" t="s">
        <v>30</v>
      </c>
      <c r="L19" s="19" t="s">
        <v>148</v>
      </c>
      <c r="M19" s="17" t="s">
        <v>31</v>
      </c>
      <c r="N19" s="19" t="s">
        <v>239</v>
      </c>
      <c r="O19" s="19" t="s">
        <v>150</v>
      </c>
      <c r="P19" s="19" t="s">
        <v>240</v>
      </c>
      <c r="Q19" s="19" t="s">
        <v>163</v>
      </c>
      <c r="R19" s="19" t="s">
        <v>153</v>
      </c>
      <c r="S19" s="17" t="s">
        <v>34</v>
      </c>
      <c r="T19" s="133">
        <v>3.2749999999999999</v>
      </c>
      <c r="U19" s="19" t="s">
        <v>241</v>
      </c>
      <c r="V19" s="147">
        <v>2E-3</v>
      </c>
      <c r="W19" s="147">
        <v>2.2429999999999999E-2</v>
      </c>
      <c r="X19" s="17" t="s">
        <v>155</v>
      </c>
      <c r="Y19" s="17" t="s">
        <v>150</v>
      </c>
      <c r="Z19" s="133">
        <v>129756.56</v>
      </c>
      <c r="AA19" s="146">
        <v>1</v>
      </c>
      <c r="AB19" s="148">
        <v>107.7</v>
      </c>
      <c r="AC19" s="19"/>
      <c r="AD19" s="133">
        <v>139.74799999999999</v>
      </c>
      <c r="AE19" s="19"/>
      <c r="AG19" s="17" t="s">
        <v>36</v>
      </c>
      <c r="AH19" s="141">
        <v>4.1E-5</v>
      </c>
      <c r="AI19" s="141">
        <v>2.22087105722664E-2</v>
      </c>
      <c r="AJ19" s="141">
        <v>6.30498776594685E-3</v>
      </c>
    </row>
    <row r="20" spans="1:36" x14ac:dyDescent="0.25">
      <c r="A20" s="2">
        <v>161</v>
      </c>
      <c r="B20" s="2">
        <v>1434</v>
      </c>
      <c r="C20" s="2" t="s">
        <v>235</v>
      </c>
      <c r="D20" s="2" t="s">
        <v>236</v>
      </c>
      <c r="E20" s="17" t="s">
        <v>143</v>
      </c>
      <c r="F20" s="2" t="s">
        <v>242</v>
      </c>
      <c r="G20" s="2" t="s">
        <v>243</v>
      </c>
      <c r="H20" s="17" t="s">
        <v>146</v>
      </c>
      <c r="I20" s="19" t="s">
        <v>160</v>
      </c>
      <c r="J20" s="17" t="s">
        <v>30</v>
      </c>
      <c r="K20" s="17" t="s">
        <v>30</v>
      </c>
      <c r="L20" s="19" t="s">
        <v>148</v>
      </c>
      <c r="M20" s="17" t="s">
        <v>31</v>
      </c>
      <c r="N20" s="19" t="s">
        <v>239</v>
      </c>
      <c r="O20" s="19" t="s">
        <v>150</v>
      </c>
      <c r="P20" s="2" t="s">
        <v>240</v>
      </c>
      <c r="Q20" s="19" t="s">
        <v>163</v>
      </c>
      <c r="R20" s="19" t="s">
        <v>153</v>
      </c>
      <c r="S20" s="2" t="s">
        <v>34</v>
      </c>
      <c r="T20" s="131">
        <v>4.34</v>
      </c>
      <c r="U20" s="2" t="s">
        <v>244</v>
      </c>
      <c r="V20" s="141">
        <v>2.4E-2</v>
      </c>
      <c r="W20" s="141">
        <v>2.281E-2</v>
      </c>
      <c r="X20" s="17" t="s">
        <v>155</v>
      </c>
      <c r="Y20" s="17" t="s">
        <v>150</v>
      </c>
      <c r="Z20" s="131">
        <v>40000</v>
      </c>
      <c r="AA20" s="139">
        <v>1</v>
      </c>
      <c r="AB20" s="149">
        <v>105.25</v>
      </c>
      <c r="AD20" s="131">
        <v>42.1</v>
      </c>
      <c r="AG20" s="2" t="s">
        <v>36</v>
      </c>
      <c r="AH20" s="141">
        <v>1.0000000000000001E-5</v>
      </c>
      <c r="AI20" s="141">
        <v>6.6905283226757397E-3</v>
      </c>
      <c r="AJ20" s="141">
        <v>1.89942135924223E-3</v>
      </c>
    </row>
    <row r="21" spans="1:36" x14ac:dyDescent="0.25">
      <c r="A21" s="2">
        <v>161</v>
      </c>
      <c r="B21" s="2">
        <v>1434</v>
      </c>
      <c r="C21" s="2" t="s">
        <v>235</v>
      </c>
      <c r="D21" s="2" t="s">
        <v>236</v>
      </c>
      <c r="E21" s="4" t="s">
        <v>143</v>
      </c>
      <c r="F21" s="2" t="s">
        <v>245</v>
      </c>
      <c r="G21" s="2" t="s">
        <v>246</v>
      </c>
      <c r="H21" s="4" t="s">
        <v>146</v>
      </c>
      <c r="I21" s="2" t="s">
        <v>147</v>
      </c>
      <c r="J21" s="2" t="s">
        <v>30</v>
      </c>
      <c r="K21" s="2" t="s">
        <v>30</v>
      </c>
      <c r="L21" s="2" t="s">
        <v>148</v>
      </c>
      <c r="M21" s="4" t="s">
        <v>31</v>
      </c>
      <c r="N21" s="2" t="s">
        <v>239</v>
      </c>
      <c r="O21" s="2" t="s">
        <v>150</v>
      </c>
      <c r="P21" s="2" t="s">
        <v>240</v>
      </c>
      <c r="Q21" s="2" t="s">
        <v>163</v>
      </c>
      <c r="R21" s="2" t="s">
        <v>153</v>
      </c>
      <c r="S21" s="2" t="s">
        <v>34</v>
      </c>
      <c r="T21" s="131">
        <v>2.8</v>
      </c>
      <c r="U21" s="2" t="s">
        <v>247</v>
      </c>
      <c r="V21" s="141">
        <v>2.6800000000000001E-2</v>
      </c>
      <c r="W21" s="141">
        <v>4.0969999999999999E-2</v>
      </c>
      <c r="X21" s="4" t="s">
        <v>155</v>
      </c>
      <c r="Y21" s="4" t="s">
        <v>150</v>
      </c>
      <c r="Z21" s="131">
        <v>108363.99</v>
      </c>
      <c r="AA21" s="139">
        <v>1</v>
      </c>
      <c r="AB21" s="149">
        <v>96.4</v>
      </c>
      <c r="AD21" s="131">
        <v>104.46299999999999</v>
      </c>
      <c r="AG21" s="2" t="s">
        <v>36</v>
      </c>
      <c r="AH21" s="141">
        <v>4.6E-5</v>
      </c>
      <c r="AI21" s="141">
        <v>1.6601232775772901E-2</v>
      </c>
      <c r="AJ21" s="141">
        <v>4.7130412731657403E-3</v>
      </c>
    </row>
    <row r="22" spans="1:36" x14ac:dyDescent="0.25">
      <c r="A22" s="2">
        <v>161</v>
      </c>
      <c r="B22" s="2">
        <v>1434</v>
      </c>
      <c r="C22" s="2" t="s">
        <v>235</v>
      </c>
      <c r="D22" s="2" t="s">
        <v>236</v>
      </c>
      <c r="E22" s="4" t="s">
        <v>143</v>
      </c>
      <c r="F22" s="2" t="s">
        <v>248</v>
      </c>
      <c r="G22" s="2" t="s">
        <v>249</v>
      </c>
      <c r="H22" s="4" t="s">
        <v>146</v>
      </c>
      <c r="I22" s="2" t="s">
        <v>160</v>
      </c>
      <c r="J22" s="2" t="s">
        <v>30</v>
      </c>
      <c r="K22" s="2" t="s">
        <v>30</v>
      </c>
      <c r="L22" s="2" t="s">
        <v>148</v>
      </c>
      <c r="M22" s="4" t="s">
        <v>31</v>
      </c>
      <c r="N22" s="2" t="s">
        <v>239</v>
      </c>
      <c r="O22" s="2" t="s">
        <v>150</v>
      </c>
      <c r="P22" s="2" t="s">
        <v>179</v>
      </c>
      <c r="Q22" s="2" t="s">
        <v>163</v>
      </c>
      <c r="R22" s="2" t="s">
        <v>153</v>
      </c>
      <c r="S22" s="2" t="s">
        <v>34</v>
      </c>
      <c r="T22" s="131">
        <v>4.6120000000000001</v>
      </c>
      <c r="U22" s="2" t="s">
        <v>250</v>
      </c>
      <c r="V22" s="141">
        <v>3.3203000000000003E-2</v>
      </c>
      <c r="W22" s="141">
        <v>2.5930000000000002E-2</v>
      </c>
      <c r="X22" s="4" t="s">
        <v>155</v>
      </c>
      <c r="Y22" s="4" t="s">
        <v>150</v>
      </c>
      <c r="Z22" s="131">
        <v>70000</v>
      </c>
      <c r="AA22" s="139">
        <v>1</v>
      </c>
      <c r="AB22" s="149">
        <v>106.92</v>
      </c>
      <c r="AD22" s="131">
        <v>74.843999999999994</v>
      </c>
      <c r="AG22" s="2" t="s">
        <v>36</v>
      </c>
      <c r="AH22" s="141">
        <v>5.5999999999999999E-5</v>
      </c>
      <c r="AI22" s="141">
        <v>1.18942019425735E-2</v>
      </c>
      <c r="AJ22" s="141">
        <v>3.37672903114312E-3</v>
      </c>
    </row>
    <row r="23" spans="1:36" x14ac:dyDescent="0.25">
      <c r="A23" s="2">
        <v>161</v>
      </c>
      <c r="B23" s="2">
        <v>1434</v>
      </c>
      <c r="C23" s="2" t="s">
        <v>251</v>
      </c>
      <c r="D23" s="2" t="s">
        <v>252</v>
      </c>
      <c r="E23" s="4" t="s">
        <v>143</v>
      </c>
      <c r="F23" s="2" t="s">
        <v>253</v>
      </c>
      <c r="G23" s="2" t="s">
        <v>254</v>
      </c>
      <c r="H23" s="4" t="s">
        <v>146</v>
      </c>
      <c r="I23" s="2" t="s">
        <v>160</v>
      </c>
      <c r="J23" s="2" t="s">
        <v>30</v>
      </c>
      <c r="K23" s="2" t="s">
        <v>30</v>
      </c>
      <c r="L23" s="2" t="s">
        <v>148</v>
      </c>
      <c r="M23" s="2" t="s">
        <v>31</v>
      </c>
      <c r="N23" s="2" t="s">
        <v>161</v>
      </c>
      <c r="O23" s="2" t="s">
        <v>150</v>
      </c>
      <c r="P23" s="2" t="s">
        <v>205</v>
      </c>
      <c r="Q23" s="2" t="s">
        <v>163</v>
      </c>
      <c r="R23" s="2" t="s">
        <v>153</v>
      </c>
      <c r="S23" s="2" t="s">
        <v>34</v>
      </c>
      <c r="T23" s="131">
        <v>2.7090000000000001</v>
      </c>
      <c r="U23" s="2" t="s">
        <v>255</v>
      </c>
      <c r="V23" s="141">
        <v>2.7E-2</v>
      </c>
      <c r="W23" s="141">
        <v>2.632E-2</v>
      </c>
      <c r="X23" s="4" t="s">
        <v>155</v>
      </c>
      <c r="Y23" s="4" t="s">
        <v>150</v>
      </c>
      <c r="Z23" s="131">
        <v>12000</v>
      </c>
      <c r="AA23" s="139">
        <v>1</v>
      </c>
      <c r="AB23" s="149">
        <v>109.76</v>
      </c>
      <c r="AD23" s="131">
        <v>13.170999999999999</v>
      </c>
      <c r="AG23" s="2" t="s">
        <v>36</v>
      </c>
      <c r="AH23" s="141">
        <v>2.8E-5</v>
      </c>
      <c r="AI23" s="141">
        <v>2.0931659535303299E-3</v>
      </c>
      <c r="AJ23" s="141">
        <v>5.94243672371764E-4</v>
      </c>
    </row>
    <row r="24" spans="1:36" x14ac:dyDescent="0.25">
      <c r="A24" s="2">
        <v>161</v>
      </c>
      <c r="B24" s="2">
        <v>1434</v>
      </c>
      <c r="C24" s="2" t="s">
        <v>251</v>
      </c>
      <c r="D24" s="2" t="s">
        <v>252</v>
      </c>
      <c r="E24" s="4" t="s">
        <v>143</v>
      </c>
      <c r="F24" s="2" t="s">
        <v>256</v>
      </c>
      <c r="G24" s="2" t="s">
        <v>257</v>
      </c>
      <c r="H24" s="2" t="s">
        <v>146</v>
      </c>
      <c r="I24" s="2" t="s">
        <v>160</v>
      </c>
      <c r="J24" s="2" t="s">
        <v>30</v>
      </c>
      <c r="K24" s="2" t="s">
        <v>30</v>
      </c>
      <c r="L24" s="2" t="s">
        <v>148</v>
      </c>
      <c r="M24" s="2" t="s">
        <v>31</v>
      </c>
      <c r="N24" s="2" t="s">
        <v>161</v>
      </c>
      <c r="O24" s="2" t="s">
        <v>150</v>
      </c>
      <c r="P24" s="2" t="s">
        <v>205</v>
      </c>
      <c r="Q24" s="2" t="s">
        <v>163</v>
      </c>
      <c r="R24" s="2" t="s">
        <v>153</v>
      </c>
      <c r="S24" s="2" t="s">
        <v>34</v>
      </c>
      <c r="T24" s="131">
        <v>1.8959999999999999</v>
      </c>
      <c r="U24" s="2" t="s">
        <v>258</v>
      </c>
      <c r="V24" s="141">
        <v>1.7999999999999999E-2</v>
      </c>
      <c r="W24" s="141">
        <v>2.6780000000000002E-2</v>
      </c>
      <c r="X24" s="4" t="s">
        <v>155</v>
      </c>
      <c r="Y24" s="4" t="s">
        <v>150</v>
      </c>
      <c r="Z24" s="131">
        <v>71842.100000000006</v>
      </c>
      <c r="AA24" s="139">
        <v>1</v>
      </c>
      <c r="AB24" s="149">
        <v>117.12</v>
      </c>
      <c r="AD24" s="131">
        <v>84.141000000000005</v>
      </c>
      <c r="AG24" s="2" t="s">
        <v>36</v>
      </c>
      <c r="AH24" s="141">
        <v>1.0399999999999999E-4</v>
      </c>
      <c r="AI24" s="141">
        <v>1.33717546687425E-2</v>
      </c>
      <c r="AJ24" s="141">
        <v>3.7962019146193398E-3</v>
      </c>
    </row>
    <row r="25" spans="1:36" x14ac:dyDescent="0.25">
      <c r="A25" s="2">
        <v>161</v>
      </c>
      <c r="B25" s="2">
        <v>1434</v>
      </c>
      <c r="C25" s="2" t="s">
        <v>259</v>
      </c>
      <c r="D25" s="2" t="s">
        <v>260</v>
      </c>
      <c r="E25" s="4" t="s">
        <v>143</v>
      </c>
      <c r="F25" s="2" t="s">
        <v>261</v>
      </c>
      <c r="G25" s="2" t="s">
        <v>262</v>
      </c>
      <c r="H25" s="2" t="s">
        <v>146</v>
      </c>
      <c r="I25" s="2" t="s">
        <v>160</v>
      </c>
      <c r="J25" s="2" t="s">
        <v>30</v>
      </c>
      <c r="K25" s="2" t="s">
        <v>30</v>
      </c>
      <c r="L25" s="2" t="s">
        <v>148</v>
      </c>
      <c r="M25" s="2" t="s">
        <v>31</v>
      </c>
      <c r="N25" s="2" t="s">
        <v>149</v>
      </c>
      <c r="O25" s="2" t="s">
        <v>150</v>
      </c>
      <c r="P25" s="2" t="s">
        <v>162</v>
      </c>
      <c r="Q25" s="2" t="s">
        <v>163</v>
      </c>
      <c r="R25" s="2" t="s">
        <v>153</v>
      </c>
      <c r="S25" s="2" t="s">
        <v>34</v>
      </c>
      <c r="T25" s="131">
        <v>3.3159999999999998</v>
      </c>
      <c r="U25" s="2" t="s">
        <v>263</v>
      </c>
      <c r="V25" s="141">
        <v>4.4000000000000003E-3</v>
      </c>
      <c r="W25" s="141">
        <v>2.3400000000000001E-2</v>
      </c>
      <c r="X25" s="4" t="s">
        <v>155</v>
      </c>
      <c r="Y25" s="4" t="s">
        <v>150</v>
      </c>
      <c r="Z25" s="131">
        <v>40000</v>
      </c>
      <c r="AA25" s="139">
        <v>1</v>
      </c>
      <c r="AB25" s="149">
        <v>110.69</v>
      </c>
      <c r="AD25" s="131">
        <v>44.276000000000003</v>
      </c>
      <c r="AG25" s="2" t="s">
        <v>36</v>
      </c>
      <c r="AH25" s="141">
        <v>3.4999999999999997E-5</v>
      </c>
      <c r="AI25" s="141">
        <v>7.0363380526078699E-3</v>
      </c>
      <c r="AJ25" s="141">
        <v>1.9975957268838201E-3</v>
      </c>
    </row>
    <row r="26" spans="1:36" x14ac:dyDescent="0.25">
      <c r="A26" s="2">
        <v>161</v>
      </c>
      <c r="B26" s="2">
        <v>1434</v>
      </c>
      <c r="C26" s="2" t="s">
        <v>264</v>
      </c>
      <c r="D26" s="2" t="s">
        <v>265</v>
      </c>
      <c r="E26" s="4" t="s">
        <v>143</v>
      </c>
      <c r="F26" s="2" t="s">
        <v>266</v>
      </c>
      <c r="G26" s="2" t="s">
        <v>267</v>
      </c>
      <c r="H26" s="2" t="s">
        <v>146</v>
      </c>
      <c r="I26" s="2" t="s">
        <v>147</v>
      </c>
      <c r="J26" s="2" t="s">
        <v>30</v>
      </c>
      <c r="K26" s="2" t="s">
        <v>30</v>
      </c>
      <c r="L26" s="2" t="s">
        <v>148</v>
      </c>
      <c r="M26" s="2" t="s">
        <v>31</v>
      </c>
      <c r="N26" s="2" t="s">
        <v>149</v>
      </c>
      <c r="O26" s="2" t="s">
        <v>150</v>
      </c>
      <c r="P26" s="2" t="s">
        <v>268</v>
      </c>
      <c r="Q26" s="2" t="s">
        <v>152</v>
      </c>
      <c r="R26" s="2" t="s">
        <v>153</v>
      </c>
      <c r="S26" s="2" t="s">
        <v>34</v>
      </c>
      <c r="T26" s="131">
        <v>4.7649999999999997</v>
      </c>
      <c r="U26" s="2" t="s">
        <v>269</v>
      </c>
      <c r="V26" s="141">
        <v>1.95E-2</v>
      </c>
      <c r="W26" s="141">
        <v>4.1930000000000002E-2</v>
      </c>
      <c r="X26" s="4" t="s">
        <v>155</v>
      </c>
      <c r="Y26" s="4" t="s">
        <v>150</v>
      </c>
      <c r="Z26" s="131">
        <v>69570.289999999994</v>
      </c>
      <c r="AA26" s="139">
        <v>1</v>
      </c>
      <c r="AB26" s="149">
        <v>90.02</v>
      </c>
      <c r="AD26" s="131">
        <v>62.627000000000002</v>
      </c>
      <c r="AG26" s="2" t="s">
        <v>36</v>
      </c>
      <c r="AH26" s="141">
        <v>7.6000000000000004E-5</v>
      </c>
      <c r="AI26" s="141">
        <v>9.9527051898983601E-3</v>
      </c>
      <c r="AJ26" s="141">
        <v>2.8255437998614599E-3</v>
      </c>
    </row>
    <row r="27" spans="1:36" x14ac:dyDescent="0.25">
      <c r="A27" s="2">
        <v>161</v>
      </c>
      <c r="B27" s="2">
        <v>1434</v>
      </c>
      <c r="C27" s="2" t="s">
        <v>270</v>
      </c>
      <c r="D27" s="2" t="s">
        <v>271</v>
      </c>
      <c r="E27" s="4" t="s">
        <v>143</v>
      </c>
      <c r="F27" s="2" t="s">
        <v>272</v>
      </c>
      <c r="G27" s="2" t="s">
        <v>273</v>
      </c>
      <c r="H27" s="2" t="s">
        <v>146</v>
      </c>
      <c r="I27" s="2" t="s">
        <v>147</v>
      </c>
      <c r="J27" s="2" t="s">
        <v>30</v>
      </c>
      <c r="K27" s="2" t="s">
        <v>30</v>
      </c>
      <c r="L27" s="2" t="s">
        <v>148</v>
      </c>
      <c r="M27" s="2" t="s">
        <v>31</v>
      </c>
      <c r="N27" s="2" t="s">
        <v>274</v>
      </c>
      <c r="O27" s="2" t="s">
        <v>150</v>
      </c>
      <c r="P27" s="2" t="s">
        <v>173</v>
      </c>
      <c r="Q27" s="2" t="s">
        <v>163</v>
      </c>
      <c r="R27" s="2" t="s">
        <v>153</v>
      </c>
      <c r="S27" s="2" t="s">
        <v>34</v>
      </c>
      <c r="T27" s="131">
        <v>1.58</v>
      </c>
      <c r="U27" s="2" t="s">
        <v>234</v>
      </c>
      <c r="V27" s="141">
        <v>2.1999999999999999E-2</v>
      </c>
      <c r="W27" s="141">
        <v>4.3099999999999999E-2</v>
      </c>
      <c r="X27" s="4" t="s">
        <v>155</v>
      </c>
      <c r="Y27" s="4" t="s">
        <v>150</v>
      </c>
      <c r="Z27" s="131">
        <v>112000</v>
      </c>
      <c r="AA27" s="139">
        <v>1</v>
      </c>
      <c r="AB27" s="149">
        <v>96.84</v>
      </c>
      <c r="AD27" s="131">
        <v>108.461</v>
      </c>
      <c r="AG27" s="2" t="s">
        <v>36</v>
      </c>
      <c r="AH27" s="141">
        <v>1.2899999999999999E-4</v>
      </c>
      <c r="AI27" s="141">
        <v>1.72365808622344E-2</v>
      </c>
      <c r="AJ27" s="141">
        <v>4.8934147306531998E-3</v>
      </c>
    </row>
    <row r="28" spans="1:36" x14ac:dyDescent="0.25">
      <c r="A28" s="2">
        <v>161</v>
      </c>
      <c r="B28" s="2">
        <v>1434</v>
      </c>
      <c r="C28" s="2" t="s">
        <v>275</v>
      </c>
      <c r="D28" s="2" t="s">
        <v>276</v>
      </c>
      <c r="E28" s="4" t="s">
        <v>143</v>
      </c>
      <c r="F28" s="2" t="s">
        <v>277</v>
      </c>
      <c r="G28" s="2" t="s">
        <v>278</v>
      </c>
      <c r="H28" s="2" t="s">
        <v>146</v>
      </c>
      <c r="I28" s="2" t="s">
        <v>147</v>
      </c>
      <c r="J28" s="2" t="s">
        <v>30</v>
      </c>
      <c r="K28" s="2" t="s">
        <v>30</v>
      </c>
      <c r="L28" s="2" t="s">
        <v>148</v>
      </c>
      <c r="M28" s="2" t="s">
        <v>31</v>
      </c>
      <c r="N28" s="2" t="s">
        <v>279</v>
      </c>
      <c r="O28" s="2" t="s">
        <v>150</v>
      </c>
      <c r="P28" s="2" t="s">
        <v>280</v>
      </c>
      <c r="Q28" s="2" t="s">
        <v>280</v>
      </c>
      <c r="R28" s="2" t="s">
        <v>280</v>
      </c>
      <c r="S28" s="2" t="s">
        <v>34</v>
      </c>
      <c r="T28" s="131">
        <v>1.488</v>
      </c>
      <c r="U28" s="2" t="s">
        <v>281</v>
      </c>
      <c r="V28" s="141">
        <v>6.5000000000000002E-2</v>
      </c>
      <c r="W28" s="141">
        <v>6.1620000000000001E-2</v>
      </c>
      <c r="X28" s="4" t="s">
        <v>155</v>
      </c>
      <c r="Y28" s="4" t="s">
        <v>150</v>
      </c>
      <c r="Z28" s="131">
        <v>21000</v>
      </c>
      <c r="AA28" s="139">
        <v>1</v>
      </c>
      <c r="AB28" s="149">
        <v>100.62</v>
      </c>
      <c r="AC28" s="131">
        <v>0.68200000000000005</v>
      </c>
      <c r="AD28" s="131">
        <v>21.812999999999999</v>
      </c>
      <c r="AG28" s="2" t="s">
        <v>36</v>
      </c>
      <c r="AH28" s="141">
        <v>7.1000000000000005E-5</v>
      </c>
      <c r="AI28" s="141">
        <v>3.46647237871803E-3</v>
      </c>
      <c r="AJ28" s="141">
        <v>9.8412133688225594E-4</v>
      </c>
    </row>
    <row r="29" spans="1:36" x14ac:dyDescent="0.25">
      <c r="A29" s="2">
        <v>161</v>
      </c>
      <c r="B29" s="2">
        <v>1434</v>
      </c>
      <c r="C29" s="2" t="s">
        <v>282</v>
      </c>
      <c r="D29" s="2" t="s">
        <v>283</v>
      </c>
      <c r="E29" s="4" t="s">
        <v>143</v>
      </c>
      <c r="F29" s="2" t="s">
        <v>284</v>
      </c>
      <c r="G29" s="2" t="s">
        <v>285</v>
      </c>
      <c r="H29" s="2" t="s">
        <v>146</v>
      </c>
      <c r="I29" s="2" t="s">
        <v>160</v>
      </c>
      <c r="J29" s="2" t="s">
        <v>30</v>
      </c>
      <c r="K29" s="2" t="s">
        <v>30</v>
      </c>
      <c r="L29" s="2" t="s">
        <v>148</v>
      </c>
      <c r="M29" s="2" t="s">
        <v>31</v>
      </c>
      <c r="N29" s="2" t="s">
        <v>226</v>
      </c>
      <c r="O29" s="2" t="s">
        <v>150</v>
      </c>
      <c r="P29" s="2" t="s">
        <v>240</v>
      </c>
      <c r="Q29" s="2" t="s">
        <v>163</v>
      </c>
      <c r="R29" s="2" t="s">
        <v>153</v>
      </c>
      <c r="S29" s="2" t="s">
        <v>34</v>
      </c>
      <c r="T29" s="131">
        <v>0.16200000000000001</v>
      </c>
      <c r="U29" s="2" t="s">
        <v>286</v>
      </c>
      <c r="V29" s="141">
        <v>4.4999999999999998E-2</v>
      </c>
      <c r="W29" s="141">
        <v>6.4369999999999997E-2</v>
      </c>
      <c r="X29" s="4" t="s">
        <v>155</v>
      </c>
      <c r="Y29" s="4" t="s">
        <v>150</v>
      </c>
      <c r="Z29" s="131">
        <v>35000</v>
      </c>
      <c r="AA29" s="139">
        <v>1</v>
      </c>
      <c r="AB29" s="149">
        <v>121.07</v>
      </c>
      <c r="AD29" s="131">
        <v>42.374000000000002</v>
      </c>
      <c r="AG29" s="2" t="s">
        <v>36</v>
      </c>
      <c r="AH29" s="141">
        <v>2.4000000000000001E-5</v>
      </c>
      <c r="AI29" s="141">
        <v>6.7341518386988897E-3</v>
      </c>
      <c r="AJ29" s="141">
        <v>1.9118059474396601E-3</v>
      </c>
    </row>
    <row r="30" spans="1:36" x14ac:dyDescent="0.25">
      <c r="A30" s="2">
        <v>161</v>
      </c>
      <c r="B30" s="2">
        <v>1434</v>
      </c>
      <c r="C30" s="2" t="s">
        <v>282</v>
      </c>
      <c r="D30" s="2" t="s">
        <v>283</v>
      </c>
      <c r="E30" s="4" t="s">
        <v>143</v>
      </c>
      <c r="F30" s="2" t="s">
        <v>287</v>
      </c>
      <c r="G30" s="2" t="s">
        <v>288</v>
      </c>
      <c r="H30" s="2" t="s">
        <v>146</v>
      </c>
      <c r="I30" s="2" t="s">
        <v>160</v>
      </c>
      <c r="J30" s="2" t="s">
        <v>30</v>
      </c>
      <c r="K30" s="2" t="s">
        <v>30</v>
      </c>
      <c r="L30" s="2" t="s">
        <v>148</v>
      </c>
      <c r="M30" s="2" t="s">
        <v>31</v>
      </c>
      <c r="N30" s="2" t="s">
        <v>226</v>
      </c>
      <c r="O30" s="2" t="s">
        <v>150</v>
      </c>
      <c r="P30" s="2" t="s">
        <v>240</v>
      </c>
      <c r="Q30" s="2" t="s">
        <v>163</v>
      </c>
      <c r="R30" s="2" t="s">
        <v>153</v>
      </c>
      <c r="S30" s="2" t="s">
        <v>34</v>
      </c>
      <c r="T30" s="131">
        <v>2.3170000000000002</v>
      </c>
      <c r="U30" s="2" t="s">
        <v>289</v>
      </c>
      <c r="V30" s="141">
        <v>3.85E-2</v>
      </c>
      <c r="W30" s="141">
        <v>2.3429999999999999E-2</v>
      </c>
      <c r="X30" s="4" t="s">
        <v>155</v>
      </c>
      <c r="Y30" s="4" t="s">
        <v>150</v>
      </c>
      <c r="Z30" s="131">
        <v>132543.47</v>
      </c>
      <c r="AA30" s="139">
        <v>1</v>
      </c>
      <c r="AB30" s="149">
        <v>123.99</v>
      </c>
      <c r="AD30" s="131">
        <v>164.34100000000001</v>
      </c>
      <c r="AG30" s="2" t="s">
        <v>36</v>
      </c>
      <c r="AH30" s="141">
        <v>5.1999999999999997E-5</v>
      </c>
      <c r="AI30" s="141">
        <v>2.6117001497427399E-2</v>
      </c>
      <c r="AJ30" s="141">
        <v>7.4145400917659601E-3</v>
      </c>
    </row>
    <row r="31" spans="1:36" x14ac:dyDescent="0.25">
      <c r="A31" s="2">
        <v>161</v>
      </c>
      <c r="B31" s="2">
        <v>1434</v>
      </c>
      <c r="C31" s="2" t="s">
        <v>282</v>
      </c>
      <c r="D31" s="2" t="s">
        <v>283</v>
      </c>
      <c r="E31" s="4" t="s">
        <v>143</v>
      </c>
      <c r="F31" s="2" t="s">
        <v>290</v>
      </c>
      <c r="G31" s="2" t="s">
        <v>291</v>
      </c>
      <c r="H31" s="2" t="s">
        <v>146</v>
      </c>
      <c r="I31" s="2" t="s">
        <v>160</v>
      </c>
      <c r="J31" s="2" t="s">
        <v>30</v>
      </c>
      <c r="K31" s="2" t="s">
        <v>30</v>
      </c>
      <c r="L31" s="2" t="s">
        <v>148</v>
      </c>
      <c r="M31" s="2" t="s">
        <v>31</v>
      </c>
      <c r="N31" s="2" t="s">
        <v>226</v>
      </c>
      <c r="O31" s="2" t="s">
        <v>150</v>
      </c>
      <c r="P31" s="2" t="s">
        <v>240</v>
      </c>
      <c r="Q31" s="2" t="s">
        <v>163</v>
      </c>
      <c r="R31" s="2" t="s">
        <v>153</v>
      </c>
      <c r="S31" s="2" t="s">
        <v>34</v>
      </c>
      <c r="T31" s="131">
        <v>4.681</v>
      </c>
      <c r="U31" s="2" t="s">
        <v>292</v>
      </c>
      <c r="V31" s="141">
        <v>2.3900000000000001E-2</v>
      </c>
      <c r="W31" s="141">
        <v>2.3050000000000001E-2</v>
      </c>
      <c r="X31" s="4" t="s">
        <v>155</v>
      </c>
      <c r="Y31" s="4" t="s">
        <v>150</v>
      </c>
      <c r="Z31" s="131">
        <v>40000</v>
      </c>
      <c r="AA31" s="139">
        <v>1</v>
      </c>
      <c r="AB31" s="149">
        <v>118.92</v>
      </c>
      <c r="AD31" s="131">
        <v>47.567999999999998</v>
      </c>
      <c r="AG31" s="2" t="s">
        <v>36</v>
      </c>
      <c r="AH31" s="141">
        <v>1.0000000000000001E-5</v>
      </c>
      <c r="AI31" s="141">
        <v>7.55950240506033E-3</v>
      </c>
      <c r="AJ31" s="141">
        <v>2.1461205514592499E-3</v>
      </c>
    </row>
    <row r="32" spans="1:36" x14ac:dyDescent="0.25">
      <c r="A32" s="2">
        <v>161</v>
      </c>
      <c r="B32" s="2">
        <v>1434</v>
      </c>
      <c r="C32" s="2" t="s">
        <v>282</v>
      </c>
      <c r="D32" s="2" t="s">
        <v>283</v>
      </c>
      <c r="E32" s="4" t="s">
        <v>143</v>
      </c>
      <c r="F32" s="2" t="s">
        <v>293</v>
      </c>
      <c r="G32" s="2" t="s">
        <v>294</v>
      </c>
      <c r="H32" s="2" t="s">
        <v>146</v>
      </c>
      <c r="I32" s="2" t="s">
        <v>160</v>
      </c>
      <c r="J32" s="2" t="s">
        <v>30</v>
      </c>
      <c r="K32" s="2" t="s">
        <v>30</v>
      </c>
      <c r="L32" s="2" t="s">
        <v>148</v>
      </c>
      <c r="M32" s="2" t="s">
        <v>31</v>
      </c>
      <c r="N32" s="2" t="s">
        <v>226</v>
      </c>
      <c r="O32" s="2" t="s">
        <v>150</v>
      </c>
      <c r="P32" s="2" t="s">
        <v>240</v>
      </c>
      <c r="Q32" s="2" t="s">
        <v>163</v>
      </c>
      <c r="R32" s="2" t="s">
        <v>153</v>
      </c>
      <c r="S32" s="2" t="s">
        <v>34</v>
      </c>
      <c r="T32" s="131">
        <v>6.7389999999999999</v>
      </c>
      <c r="U32" s="2" t="s">
        <v>295</v>
      </c>
      <c r="V32" s="141">
        <v>0.03</v>
      </c>
      <c r="W32" s="141">
        <v>2.384E-2</v>
      </c>
      <c r="X32" s="4" t="s">
        <v>155</v>
      </c>
      <c r="Y32" s="4" t="s">
        <v>150</v>
      </c>
      <c r="Z32" s="131">
        <v>85000</v>
      </c>
      <c r="AA32" s="139">
        <v>1</v>
      </c>
      <c r="AB32" s="149">
        <v>111.73</v>
      </c>
      <c r="AD32" s="131">
        <v>94.971000000000004</v>
      </c>
      <c r="AG32" s="2" t="s">
        <v>36</v>
      </c>
      <c r="AH32" s="141">
        <v>2.0999999999999999E-5</v>
      </c>
      <c r="AI32" s="141">
        <v>1.50927035645766E-2</v>
      </c>
      <c r="AJ32" s="141">
        <v>4.28477425648252E-3</v>
      </c>
    </row>
    <row r="33" spans="1:36" x14ac:dyDescent="0.25">
      <c r="A33" s="2">
        <v>161</v>
      </c>
      <c r="B33" s="2">
        <v>1434</v>
      </c>
      <c r="C33" s="2" t="s">
        <v>296</v>
      </c>
      <c r="D33" s="2" t="s">
        <v>297</v>
      </c>
      <c r="E33" s="4" t="s">
        <v>143</v>
      </c>
      <c r="F33" s="2" t="s">
        <v>298</v>
      </c>
      <c r="G33" s="2" t="s">
        <v>299</v>
      </c>
      <c r="H33" s="2" t="s">
        <v>146</v>
      </c>
      <c r="I33" s="2" t="s">
        <v>160</v>
      </c>
      <c r="J33" s="2" t="s">
        <v>30</v>
      </c>
      <c r="K33" s="2" t="s">
        <v>30</v>
      </c>
      <c r="L33" s="2" t="s">
        <v>148</v>
      </c>
      <c r="M33" s="2" t="s">
        <v>31</v>
      </c>
      <c r="N33" s="2" t="s">
        <v>300</v>
      </c>
      <c r="O33" s="2" t="s">
        <v>150</v>
      </c>
      <c r="P33" s="2" t="s">
        <v>179</v>
      </c>
      <c r="Q33" s="2" t="s">
        <v>163</v>
      </c>
      <c r="R33" s="2" t="s">
        <v>153</v>
      </c>
      <c r="S33" s="2" t="s">
        <v>34</v>
      </c>
      <c r="T33" s="131">
        <v>0.84599999999999997</v>
      </c>
      <c r="U33" s="2" t="s">
        <v>301</v>
      </c>
      <c r="V33" s="141">
        <v>1.0500000000000001E-2</v>
      </c>
      <c r="W33" s="141">
        <v>2.9669999999999998E-2</v>
      </c>
      <c r="X33" s="4" t="s">
        <v>155</v>
      </c>
      <c r="Y33" s="4" t="s">
        <v>150</v>
      </c>
      <c r="Z33" s="131">
        <v>23333.34</v>
      </c>
      <c r="AA33" s="139">
        <v>1</v>
      </c>
      <c r="AB33" s="149">
        <v>115.34</v>
      </c>
      <c r="AD33" s="131">
        <v>26.913</v>
      </c>
      <c r="AG33" s="2" t="s">
        <v>36</v>
      </c>
      <c r="AH33" s="141">
        <v>7.2999999999999999E-5</v>
      </c>
      <c r="AI33" s="141">
        <v>4.2769598579042098E-3</v>
      </c>
      <c r="AJ33" s="141">
        <v>1.21421635406454E-3</v>
      </c>
    </row>
    <row r="34" spans="1:36" x14ac:dyDescent="0.25">
      <c r="A34" s="2">
        <v>161</v>
      </c>
      <c r="B34" s="2">
        <v>1434</v>
      </c>
      <c r="C34" s="2" t="s">
        <v>296</v>
      </c>
      <c r="D34" s="2" t="s">
        <v>297</v>
      </c>
      <c r="E34" s="4" t="s">
        <v>143</v>
      </c>
      <c r="F34" s="2" t="s">
        <v>302</v>
      </c>
      <c r="G34" s="2" t="s">
        <v>303</v>
      </c>
      <c r="H34" s="2" t="s">
        <v>146</v>
      </c>
      <c r="I34" s="2" t="s">
        <v>147</v>
      </c>
      <c r="J34" s="2" t="s">
        <v>30</v>
      </c>
      <c r="K34" s="2" t="s">
        <v>30</v>
      </c>
      <c r="L34" s="2" t="s">
        <v>148</v>
      </c>
      <c r="M34" s="2" t="s">
        <v>31</v>
      </c>
      <c r="N34" s="2" t="s">
        <v>300</v>
      </c>
      <c r="O34" s="2" t="s">
        <v>150</v>
      </c>
      <c r="P34" s="2" t="s">
        <v>179</v>
      </c>
      <c r="Q34" s="2" t="s">
        <v>163</v>
      </c>
      <c r="R34" s="2" t="s">
        <v>153</v>
      </c>
      <c r="S34" s="2" t="s">
        <v>34</v>
      </c>
      <c r="T34" s="131">
        <v>1.5509999999999999</v>
      </c>
      <c r="U34" s="2" t="s">
        <v>304</v>
      </c>
      <c r="V34" s="141">
        <v>2.18E-2</v>
      </c>
      <c r="W34" s="141">
        <v>4.4249999999999998E-2</v>
      </c>
      <c r="X34" s="4" t="s">
        <v>155</v>
      </c>
      <c r="Y34" s="4" t="s">
        <v>150</v>
      </c>
      <c r="Z34" s="131">
        <v>73253.960000000006</v>
      </c>
      <c r="AA34" s="139">
        <v>1</v>
      </c>
      <c r="AB34" s="149">
        <v>96.99</v>
      </c>
      <c r="AD34" s="131">
        <v>71.049000000000007</v>
      </c>
      <c r="AG34" s="2" t="s">
        <v>36</v>
      </c>
      <c r="AH34" s="141">
        <v>2.9599999999999998E-4</v>
      </c>
      <c r="AI34" s="141">
        <v>1.1291103385626999E-2</v>
      </c>
      <c r="AJ34" s="141">
        <v>3.2055111204574E-3</v>
      </c>
    </row>
    <row r="35" spans="1:36" x14ac:dyDescent="0.25">
      <c r="A35" s="2">
        <v>161</v>
      </c>
      <c r="B35" s="2">
        <v>1434</v>
      </c>
      <c r="C35" s="2" t="s">
        <v>305</v>
      </c>
      <c r="D35" s="2" t="s">
        <v>306</v>
      </c>
      <c r="E35" s="4" t="s">
        <v>143</v>
      </c>
      <c r="F35" s="2" t="s">
        <v>307</v>
      </c>
      <c r="G35" s="2" t="s">
        <v>308</v>
      </c>
      <c r="H35" s="2" t="s">
        <v>146</v>
      </c>
      <c r="I35" s="2" t="s">
        <v>160</v>
      </c>
      <c r="J35" s="2" t="s">
        <v>30</v>
      </c>
      <c r="K35" s="2" t="s">
        <v>30</v>
      </c>
      <c r="L35" s="2" t="s">
        <v>148</v>
      </c>
      <c r="M35" s="2" t="s">
        <v>31</v>
      </c>
      <c r="N35" s="2" t="s">
        <v>161</v>
      </c>
      <c r="O35" s="2" t="s">
        <v>150</v>
      </c>
      <c r="P35" s="2" t="s">
        <v>162</v>
      </c>
      <c r="Q35" s="2" t="s">
        <v>163</v>
      </c>
      <c r="R35" s="2" t="s">
        <v>153</v>
      </c>
      <c r="S35" s="2" t="s">
        <v>34</v>
      </c>
      <c r="T35" s="131">
        <v>1.2669999999999999</v>
      </c>
      <c r="U35" s="2" t="s">
        <v>309</v>
      </c>
      <c r="V35" s="141">
        <v>1.5800000000000002E-2</v>
      </c>
      <c r="W35" s="141">
        <v>2.6530000000000001E-2</v>
      </c>
      <c r="X35" s="4" t="s">
        <v>155</v>
      </c>
      <c r="Y35" s="4" t="s">
        <v>150</v>
      </c>
      <c r="Z35" s="131">
        <v>16998.14</v>
      </c>
      <c r="AA35" s="139">
        <v>1</v>
      </c>
      <c r="AB35" s="149">
        <v>117.8</v>
      </c>
      <c r="AD35" s="131">
        <v>20.024000000000001</v>
      </c>
      <c r="AG35" s="2" t="s">
        <v>36</v>
      </c>
      <c r="AH35" s="141">
        <v>4.3000000000000002E-5</v>
      </c>
      <c r="AI35" s="141">
        <v>3.1821819645393599E-3</v>
      </c>
      <c r="AJ35" s="141">
        <v>9.0341212247109504E-4</v>
      </c>
    </row>
    <row r="36" spans="1:36" x14ac:dyDescent="0.25">
      <c r="A36" s="2">
        <v>161</v>
      </c>
      <c r="B36" s="2">
        <v>1434</v>
      </c>
      <c r="C36" s="2" t="s">
        <v>305</v>
      </c>
      <c r="D36" s="2" t="s">
        <v>306</v>
      </c>
      <c r="E36" s="4" t="s">
        <v>143</v>
      </c>
      <c r="F36" s="2" t="s">
        <v>310</v>
      </c>
      <c r="G36" s="2" t="s">
        <v>311</v>
      </c>
      <c r="H36" s="2" t="s">
        <v>146</v>
      </c>
      <c r="I36" s="2" t="s">
        <v>160</v>
      </c>
      <c r="J36" s="2" t="s">
        <v>30</v>
      </c>
      <c r="K36" s="2" t="s">
        <v>30</v>
      </c>
      <c r="L36" s="2" t="s">
        <v>148</v>
      </c>
      <c r="M36" s="2" t="s">
        <v>31</v>
      </c>
      <c r="N36" s="2" t="s">
        <v>161</v>
      </c>
      <c r="O36" s="2" t="s">
        <v>150</v>
      </c>
      <c r="P36" s="2" t="s">
        <v>162</v>
      </c>
      <c r="Q36" s="2" t="s">
        <v>163</v>
      </c>
      <c r="R36" s="2" t="s">
        <v>153</v>
      </c>
      <c r="S36" s="2" t="s">
        <v>34</v>
      </c>
      <c r="T36" s="131">
        <v>3.9</v>
      </c>
      <c r="U36" s="2" t="s">
        <v>312</v>
      </c>
      <c r="V36" s="141">
        <v>8.3999999999999995E-3</v>
      </c>
      <c r="W36" s="141">
        <v>2.4899999999999999E-2</v>
      </c>
      <c r="X36" s="4" t="s">
        <v>155</v>
      </c>
      <c r="Y36" s="4" t="s">
        <v>150</v>
      </c>
      <c r="Z36" s="131">
        <v>39648.35</v>
      </c>
      <c r="AA36" s="139">
        <v>1</v>
      </c>
      <c r="AB36" s="149">
        <v>110.04</v>
      </c>
      <c r="AD36" s="131">
        <v>43.628999999999998</v>
      </c>
      <c r="AG36" s="2" t="s">
        <v>36</v>
      </c>
      <c r="AH36" s="141">
        <v>5.3999999999999998E-5</v>
      </c>
      <c r="AI36" s="141">
        <v>6.9335239156305397E-3</v>
      </c>
      <c r="AJ36" s="141">
        <v>1.9684070950765401E-3</v>
      </c>
    </row>
    <row r="37" spans="1:36" x14ac:dyDescent="0.25">
      <c r="A37" s="2">
        <v>161</v>
      </c>
      <c r="B37" s="2">
        <v>1434</v>
      </c>
      <c r="C37" s="2" t="s">
        <v>313</v>
      </c>
      <c r="D37" s="2" t="s">
        <v>314</v>
      </c>
      <c r="E37" s="4" t="s">
        <v>143</v>
      </c>
      <c r="F37" s="2" t="s">
        <v>315</v>
      </c>
      <c r="G37" s="2" t="s">
        <v>316</v>
      </c>
      <c r="H37" s="2" t="s">
        <v>146</v>
      </c>
      <c r="I37" s="2" t="s">
        <v>147</v>
      </c>
      <c r="J37" s="2" t="s">
        <v>30</v>
      </c>
      <c r="K37" s="2" t="s">
        <v>30</v>
      </c>
      <c r="L37" s="2" t="s">
        <v>148</v>
      </c>
      <c r="M37" s="2" t="s">
        <v>31</v>
      </c>
      <c r="N37" s="2" t="s">
        <v>149</v>
      </c>
      <c r="O37" s="2" t="s">
        <v>150</v>
      </c>
      <c r="P37" s="2" t="s">
        <v>173</v>
      </c>
      <c r="Q37" s="2" t="s">
        <v>163</v>
      </c>
      <c r="R37" s="2" t="s">
        <v>153</v>
      </c>
      <c r="S37" s="2" t="s">
        <v>34</v>
      </c>
      <c r="T37" s="131">
        <v>8.4090000000000007</v>
      </c>
      <c r="U37" s="2" t="s">
        <v>317</v>
      </c>
      <c r="V37" s="141">
        <v>5.1200000000000002E-2</v>
      </c>
      <c r="W37" s="141">
        <v>4.8649999999999999E-2</v>
      </c>
      <c r="X37" s="4" t="s">
        <v>155</v>
      </c>
      <c r="Y37" s="4" t="s">
        <v>150</v>
      </c>
      <c r="Z37" s="131">
        <v>25000</v>
      </c>
      <c r="AA37" s="139">
        <v>1</v>
      </c>
      <c r="AB37" s="149">
        <v>103.56</v>
      </c>
      <c r="AD37" s="131">
        <v>25.89</v>
      </c>
      <c r="AG37" s="2" t="s">
        <v>36</v>
      </c>
      <c r="AH37" s="141">
        <v>2.1999999999999999E-5</v>
      </c>
      <c r="AI37" s="141">
        <v>4.1144365385765999E-3</v>
      </c>
      <c r="AJ37" s="141">
        <v>1.16807646058863E-3</v>
      </c>
    </row>
    <row r="38" spans="1:36" x14ac:dyDescent="0.25">
      <c r="A38" s="2">
        <v>161</v>
      </c>
      <c r="B38" s="2">
        <v>1434</v>
      </c>
      <c r="C38" s="2" t="s">
        <v>318</v>
      </c>
      <c r="D38" s="2" t="s">
        <v>319</v>
      </c>
      <c r="E38" s="4" t="s">
        <v>143</v>
      </c>
      <c r="F38" s="2" t="s">
        <v>320</v>
      </c>
      <c r="G38" s="2" t="s">
        <v>321</v>
      </c>
      <c r="H38" s="2" t="s">
        <v>146</v>
      </c>
      <c r="I38" s="2" t="s">
        <v>147</v>
      </c>
      <c r="J38" s="2" t="s">
        <v>30</v>
      </c>
      <c r="K38" s="2" t="s">
        <v>30</v>
      </c>
      <c r="L38" s="2" t="s">
        <v>148</v>
      </c>
      <c r="M38" s="2" t="s">
        <v>31</v>
      </c>
      <c r="N38" s="2" t="s">
        <v>149</v>
      </c>
      <c r="O38" s="2" t="s">
        <v>150</v>
      </c>
      <c r="P38" s="2" t="s">
        <v>179</v>
      </c>
      <c r="Q38" s="2" t="s">
        <v>163</v>
      </c>
      <c r="R38" s="2" t="s">
        <v>153</v>
      </c>
      <c r="S38" s="2" t="s">
        <v>34</v>
      </c>
      <c r="T38" s="131">
        <v>5.758</v>
      </c>
      <c r="U38" s="2" t="s">
        <v>322</v>
      </c>
      <c r="V38" s="141">
        <v>2.5000000000000001E-2</v>
      </c>
      <c r="W38" s="141">
        <v>4.3029999999999999E-2</v>
      </c>
      <c r="X38" s="4" t="s">
        <v>155</v>
      </c>
      <c r="Y38" s="4" t="s">
        <v>150</v>
      </c>
      <c r="Z38" s="131">
        <v>90000</v>
      </c>
      <c r="AA38" s="139">
        <v>1</v>
      </c>
      <c r="AB38" s="149">
        <v>91.07</v>
      </c>
      <c r="AD38" s="131">
        <v>81.962999999999994</v>
      </c>
      <c r="AG38" s="2" t="s">
        <v>36</v>
      </c>
      <c r="AH38" s="141">
        <v>6.7000000000000002E-5</v>
      </c>
      <c r="AI38" s="141">
        <v>1.3025552800747599E-2</v>
      </c>
      <c r="AJ38" s="141">
        <v>3.6979162201323198E-3</v>
      </c>
    </row>
    <row r="39" spans="1:36" x14ac:dyDescent="0.25">
      <c r="A39" s="2">
        <v>161</v>
      </c>
      <c r="B39" s="2">
        <v>1434</v>
      </c>
      <c r="C39" s="2" t="s">
        <v>323</v>
      </c>
      <c r="D39" s="2" t="s">
        <v>324</v>
      </c>
      <c r="E39" s="4" t="s">
        <v>143</v>
      </c>
      <c r="F39" s="2" t="s">
        <v>325</v>
      </c>
      <c r="G39" s="2" t="s">
        <v>326</v>
      </c>
      <c r="H39" s="2" t="s">
        <v>146</v>
      </c>
      <c r="I39" s="2" t="s">
        <v>160</v>
      </c>
      <c r="J39" s="2" t="s">
        <v>30</v>
      </c>
      <c r="K39" s="2" t="s">
        <v>30</v>
      </c>
      <c r="L39" s="2" t="s">
        <v>148</v>
      </c>
      <c r="M39" s="2" t="s">
        <v>31</v>
      </c>
      <c r="N39" s="2" t="s">
        <v>239</v>
      </c>
      <c r="O39" s="2" t="s">
        <v>150</v>
      </c>
      <c r="P39" s="2" t="s">
        <v>240</v>
      </c>
      <c r="Q39" s="2" t="s">
        <v>163</v>
      </c>
      <c r="R39" s="2" t="s">
        <v>153</v>
      </c>
      <c r="S39" s="2" t="s">
        <v>34</v>
      </c>
      <c r="T39" s="131">
        <v>1.8580000000000001</v>
      </c>
      <c r="U39" s="2" t="s">
        <v>327</v>
      </c>
      <c r="V39" s="141">
        <v>1.8599999999999998E-2</v>
      </c>
      <c r="W39" s="141">
        <v>2.3609999999999999E-2</v>
      </c>
      <c r="X39" s="4" t="s">
        <v>155</v>
      </c>
      <c r="Y39" s="4" t="s">
        <v>150</v>
      </c>
      <c r="Z39" s="131">
        <v>27200</v>
      </c>
      <c r="AA39" s="139">
        <v>1</v>
      </c>
      <c r="AB39" s="149">
        <v>105.58</v>
      </c>
      <c r="AD39" s="131">
        <v>28.718</v>
      </c>
      <c r="AG39" s="2" t="s">
        <v>36</v>
      </c>
      <c r="AH39" s="141">
        <v>1.1E-5</v>
      </c>
      <c r="AI39" s="141">
        <v>4.5638239107792097E-3</v>
      </c>
      <c r="AJ39" s="141">
        <v>1.2956562169499301E-3</v>
      </c>
    </row>
    <row r="40" spans="1:36" x14ac:dyDescent="0.25">
      <c r="A40" s="2">
        <v>161</v>
      </c>
      <c r="B40" s="2">
        <v>1434</v>
      </c>
      <c r="C40" s="2" t="s">
        <v>323</v>
      </c>
      <c r="D40" s="2" t="s">
        <v>324</v>
      </c>
      <c r="E40" s="4" t="s">
        <v>143</v>
      </c>
      <c r="F40" s="2" t="s">
        <v>328</v>
      </c>
      <c r="G40" s="2" t="s">
        <v>329</v>
      </c>
      <c r="H40" s="2" t="s">
        <v>146</v>
      </c>
      <c r="I40" s="2" t="s">
        <v>160</v>
      </c>
      <c r="J40" s="2" t="s">
        <v>30</v>
      </c>
      <c r="K40" s="2" t="s">
        <v>30</v>
      </c>
      <c r="L40" s="2" t="s">
        <v>148</v>
      </c>
      <c r="M40" s="2" t="s">
        <v>31</v>
      </c>
      <c r="N40" s="2" t="s">
        <v>239</v>
      </c>
      <c r="O40" s="2" t="s">
        <v>150</v>
      </c>
      <c r="P40" s="2" t="s">
        <v>240</v>
      </c>
      <c r="Q40" s="2" t="s">
        <v>163</v>
      </c>
      <c r="R40" s="2" t="s">
        <v>153</v>
      </c>
      <c r="S40" s="2" t="s">
        <v>34</v>
      </c>
      <c r="T40" s="131">
        <v>0.49299999999999999</v>
      </c>
      <c r="U40" s="2" t="s">
        <v>330</v>
      </c>
      <c r="V40" s="141">
        <v>8.3000000000000001E-3</v>
      </c>
      <c r="W40" s="141">
        <v>3.0339999999999999E-2</v>
      </c>
      <c r="X40" s="4" t="s">
        <v>155</v>
      </c>
      <c r="Y40" s="4" t="s">
        <v>150</v>
      </c>
      <c r="Z40" s="131">
        <v>151500</v>
      </c>
      <c r="AA40" s="139">
        <v>1</v>
      </c>
      <c r="AB40" s="149">
        <v>117.19</v>
      </c>
      <c r="AD40" s="131">
        <v>177.54300000000001</v>
      </c>
      <c r="AG40" s="2" t="s">
        <v>36</v>
      </c>
      <c r="AH40" s="141">
        <v>1E-4</v>
      </c>
      <c r="AI40" s="141">
        <v>2.8215094214099099E-2</v>
      </c>
      <c r="AJ40" s="141">
        <v>8.0101824577372797E-3</v>
      </c>
    </row>
    <row r="41" spans="1:36" x14ac:dyDescent="0.25">
      <c r="A41" s="2">
        <v>161</v>
      </c>
      <c r="B41" s="2">
        <v>1434</v>
      </c>
      <c r="C41" s="2" t="s">
        <v>323</v>
      </c>
      <c r="D41" s="2" t="s">
        <v>324</v>
      </c>
      <c r="E41" s="4" t="s">
        <v>143</v>
      </c>
      <c r="F41" s="2" t="s">
        <v>331</v>
      </c>
      <c r="G41" s="2" t="s">
        <v>332</v>
      </c>
      <c r="H41" s="2" t="s">
        <v>146</v>
      </c>
      <c r="I41" s="2" t="s">
        <v>160</v>
      </c>
      <c r="J41" s="2" t="s">
        <v>30</v>
      </c>
      <c r="K41" s="2" t="s">
        <v>30</v>
      </c>
      <c r="L41" s="2" t="s">
        <v>148</v>
      </c>
      <c r="M41" s="2" t="s">
        <v>31</v>
      </c>
      <c r="N41" s="2" t="s">
        <v>239</v>
      </c>
      <c r="O41" s="2" t="s">
        <v>150</v>
      </c>
      <c r="P41" s="2" t="s">
        <v>240</v>
      </c>
      <c r="Q41" s="2" t="s">
        <v>163</v>
      </c>
      <c r="R41" s="2" t="s">
        <v>153</v>
      </c>
      <c r="S41" s="2" t="s">
        <v>34</v>
      </c>
      <c r="T41" s="131">
        <v>1.8979999999999999</v>
      </c>
      <c r="U41" s="2" t="s">
        <v>333</v>
      </c>
      <c r="V41" s="141">
        <v>1E-3</v>
      </c>
      <c r="W41" s="141">
        <v>2.3199999999999998E-2</v>
      </c>
      <c r="X41" s="4" t="s">
        <v>155</v>
      </c>
      <c r="Y41" s="4" t="s">
        <v>150</v>
      </c>
      <c r="Z41" s="131">
        <v>38000</v>
      </c>
      <c r="AA41" s="139">
        <v>1</v>
      </c>
      <c r="AB41" s="149">
        <v>110.39</v>
      </c>
      <c r="AD41" s="131">
        <v>41.948</v>
      </c>
      <c r="AG41" s="2" t="s">
        <v>36</v>
      </c>
      <c r="AH41" s="141">
        <v>1.2E-5</v>
      </c>
      <c r="AI41" s="141">
        <v>6.6664042799350802E-3</v>
      </c>
      <c r="AJ41" s="141">
        <v>1.8925726142937E-3</v>
      </c>
    </row>
    <row r="42" spans="1:36" x14ac:dyDescent="0.25">
      <c r="A42" s="2">
        <v>161</v>
      </c>
      <c r="B42" s="2">
        <v>1434</v>
      </c>
      <c r="C42" s="2" t="s">
        <v>323</v>
      </c>
      <c r="D42" s="2" t="s">
        <v>324</v>
      </c>
      <c r="E42" s="4" t="s">
        <v>143</v>
      </c>
      <c r="F42" s="2" t="s">
        <v>334</v>
      </c>
      <c r="G42" s="2" t="s">
        <v>335</v>
      </c>
      <c r="H42" s="2" t="s">
        <v>146</v>
      </c>
      <c r="I42" s="2" t="s">
        <v>147</v>
      </c>
      <c r="J42" s="2" t="s">
        <v>30</v>
      </c>
      <c r="K42" s="2" t="s">
        <v>30</v>
      </c>
      <c r="L42" s="2" t="s">
        <v>148</v>
      </c>
      <c r="M42" s="2" t="s">
        <v>31</v>
      </c>
      <c r="N42" s="2" t="s">
        <v>239</v>
      </c>
      <c r="O42" s="2" t="s">
        <v>150</v>
      </c>
      <c r="P42" s="2" t="s">
        <v>240</v>
      </c>
      <c r="Q42" s="2" t="s">
        <v>163</v>
      </c>
      <c r="R42" s="2" t="s">
        <v>153</v>
      </c>
      <c r="S42" s="2" t="s">
        <v>34</v>
      </c>
      <c r="T42" s="131">
        <v>2.2330000000000001</v>
      </c>
      <c r="U42" s="2" t="s">
        <v>336</v>
      </c>
      <c r="V42" s="141">
        <v>2.76E-2</v>
      </c>
      <c r="W42" s="141">
        <v>4.1250000000000002E-2</v>
      </c>
      <c r="X42" s="4" t="s">
        <v>155</v>
      </c>
      <c r="Y42" s="4" t="s">
        <v>150</v>
      </c>
      <c r="Z42" s="131">
        <v>117000</v>
      </c>
      <c r="AA42" s="139">
        <v>1</v>
      </c>
      <c r="AB42" s="149">
        <v>97.54</v>
      </c>
      <c r="AD42" s="131">
        <v>114.122</v>
      </c>
      <c r="AG42" s="2" t="s">
        <v>36</v>
      </c>
      <c r="AH42" s="141">
        <v>6.0000000000000002E-5</v>
      </c>
      <c r="AI42" s="141">
        <v>1.8136226487761E-2</v>
      </c>
      <c r="AJ42" s="141">
        <v>5.1488214839707797E-3</v>
      </c>
    </row>
    <row r="43" spans="1:36" x14ac:dyDescent="0.25">
      <c r="A43" s="2">
        <v>161</v>
      </c>
      <c r="B43" s="2">
        <v>1434</v>
      </c>
      <c r="C43" s="2" t="s">
        <v>323</v>
      </c>
      <c r="D43" s="2" t="s">
        <v>324</v>
      </c>
      <c r="E43" s="4" t="s">
        <v>143</v>
      </c>
      <c r="F43" s="2" t="s">
        <v>337</v>
      </c>
      <c r="G43" s="2" t="s">
        <v>338</v>
      </c>
      <c r="H43" s="2" t="s">
        <v>146</v>
      </c>
      <c r="I43" s="2" t="s">
        <v>160</v>
      </c>
      <c r="J43" s="2" t="s">
        <v>30</v>
      </c>
      <c r="K43" s="2" t="s">
        <v>30</v>
      </c>
      <c r="L43" s="2" t="s">
        <v>148</v>
      </c>
      <c r="M43" s="2" t="s">
        <v>31</v>
      </c>
      <c r="N43" s="2" t="s">
        <v>239</v>
      </c>
      <c r="O43" s="2" t="s">
        <v>150</v>
      </c>
      <c r="P43" s="2" t="s">
        <v>240</v>
      </c>
      <c r="Q43" s="2" t="s">
        <v>163</v>
      </c>
      <c r="R43" s="2" t="s">
        <v>153</v>
      </c>
      <c r="S43" s="2" t="s">
        <v>34</v>
      </c>
      <c r="T43" s="131">
        <v>3.9510000000000001</v>
      </c>
      <c r="U43" s="2" t="s">
        <v>339</v>
      </c>
      <c r="V43" s="141">
        <v>2.0199999999999999E-2</v>
      </c>
      <c r="W43" s="141">
        <v>2.1909999999999999E-2</v>
      </c>
      <c r="X43" s="4" t="s">
        <v>155</v>
      </c>
      <c r="Y43" s="4" t="s">
        <v>150</v>
      </c>
      <c r="Z43" s="131">
        <v>34000</v>
      </c>
      <c r="AA43" s="139">
        <v>1</v>
      </c>
      <c r="AB43" s="149">
        <v>105.39</v>
      </c>
      <c r="AD43" s="131">
        <v>35.832999999999998</v>
      </c>
      <c r="AG43" s="2" t="s">
        <v>36</v>
      </c>
      <c r="AH43" s="141">
        <v>1.0000000000000001E-5</v>
      </c>
      <c r="AI43" s="141">
        <v>5.6945136621166497E-3</v>
      </c>
      <c r="AJ43" s="141">
        <v>1.6166557196480599E-3</v>
      </c>
    </row>
    <row r="44" spans="1:36" x14ac:dyDescent="0.25">
      <c r="A44" s="2">
        <v>161</v>
      </c>
      <c r="B44" s="2">
        <v>1434</v>
      </c>
      <c r="C44" s="2" t="s">
        <v>323</v>
      </c>
      <c r="D44" s="2" t="s">
        <v>324</v>
      </c>
      <c r="E44" s="4" t="s">
        <v>143</v>
      </c>
      <c r="F44" s="2" t="s">
        <v>340</v>
      </c>
      <c r="G44" s="2" t="s">
        <v>341</v>
      </c>
      <c r="H44" s="2" t="s">
        <v>146</v>
      </c>
      <c r="I44" s="2" t="s">
        <v>160</v>
      </c>
      <c r="J44" s="2" t="s">
        <v>30</v>
      </c>
      <c r="K44" s="2" t="s">
        <v>30</v>
      </c>
      <c r="L44" s="2" t="s">
        <v>148</v>
      </c>
      <c r="M44" s="2" t="s">
        <v>31</v>
      </c>
      <c r="N44" s="2" t="s">
        <v>239</v>
      </c>
      <c r="O44" s="2" t="s">
        <v>150</v>
      </c>
      <c r="P44" s="2" t="s">
        <v>240</v>
      </c>
      <c r="Q44" s="2" t="s">
        <v>163</v>
      </c>
      <c r="R44" s="2" t="s">
        <v>153</v>
      </c>
      <c r="S44" s="2" t="s">
        <v>34</v>
      </c>
      <c r="T44" s="131">
        <v>3.895</v>
      </c>
      <c r="U44" s="2" t="s">
        <v>342</v>
      </c>
      <c r="V44" s="141">
        <v>1E-3</v>
      </c>
      <c r="W44" s="141">
        <v>2.1850000000000001E-2</v>
      </c>
      <c r="X44" s="4" t="s">
        <v>155</v>
      </c>
      <c r="Y44" s="4" t="s">
        <v>150</v>
      </c>
      <c r="Z44" s="131">
        <v>40000</v>
      </c>
      <c r="AA44" s="139">
        <v>1</v>
      </c>
      <c r="AB44" s="149">
        <v>106.2</v>
      </c>
      <c r="AD44" s="131">
        <v>42.48</v>
      </c>
      <c r="AG44" s="2" t="s">
        <v>36</v>
      </c>
      <c r="AH44" s="141">
        <v>9.0000000000000002E-6</v>
      </c>
      <c r="AI44" s="141">
        <v>6.7509178894837396E-3</v>
      </c>
      <c r="AJ44" s="141">
        <v>1.9165657800619899E-3</v>
      </c>
    </row>
    <row r="45" spans="1:36" x14ac:dyDescent="0.25">
      <c r="A45" s="2">
        <v>161</v>
      </c>
      <c r="B45" s="2">
        <v>1434</v>
      </c>
      <c r="C45" s="2" t="s">
        <v>323</v>
      </c>
      <c r="D45" s="2" t="s">
        <v>324</v>
      </c>
      <c r="E45" s="4" t="s">
        <v>143</v>
      </c>
      <c r="F45" s="2" t="s">
        <v>343</v>
      </c>
      <c r="G45" s="2" t="s">
        <v>344</v>
      </c>
      <c r="H45" s="2" t="s">
        <v>146</v>
      </c>
      <c r="I45" s="2" t="s">
        <v>147</v>
      </c>
      <c r="J45" s="2" t="s">
        <v>30</v>
      </c>
      <c r="K45" s="2" t="s">
        <v>30</v>
      </c>
      <c r="L45" s="2" t="s">
        <v>148</v>
      </c>
      <c r="M45" s="2" t="s">
        <v>31</v>
      </c>
      <c r="N45" s="2" t="s">
        <v>239</v>
      </c>
      <c r="O45" s="2" t="s">
        <v>150</v>
      </c>
      <c r="P45" s="2" t="s">
        <v>345</v>
      </c>
      <c r="Q45" s="2" t="s">
        <v>152</v>
      </c>
      <c r="R45" s="2" t="s">
        <v>153</v>
      </c>
      <c r="S45" s="2" t="s">
        <v>34</v>
      </c>
      <c r="T45" s="131">
        <v>5.54</v>
      </c>
      <c r="U45" s="2" t="s">
        <v>346</v>
      </c>
      <c r="V45" s="141">
        <v>4.5900000000000003E-2</v>
      </c>
      <c r="W45" s="141">
        <v>4.181E-2</v>
      </c>
      <c r="X45" s="4" t="s">
        <v>155</v>
      </c>
      <c r="Y45" s="4" t="s">
        <v>150</v>
      </c>
      <c r="Z45" s="131">
        <v>140000</v>
      </c>
      <c r="AA45" s="139">
        <v>1</v>
      </c>
      <c r="AB45" s="149">
        <v>103.65</v>
      </c>
      <c r="AD45" s="131">
        <v>145.11000000000001</v>
      </c>
      <c r="AG45" s="2" t="s">
        <v>36</v>
      </c>
      <c r="AH45" s="141">
        <v>7.4999999999999993E-5</v>
      </c>
      <c r="AI45" s="141">
        <v>2.30608685250232E-2</v>
      </c>
      <c r="AJ45" s="141">
        <v>6.5469129083049896E-3</v>
      </c>
    </row>
    <row r="46" spans="1:36" x14ac:dyDescent="0.25">
      <c r="A46" s="2">
        <v>161</v>
      </c>
      <c r="B46" s="2">
        <v>1434</v>
      </c>
      <c r="C46" s="2" t="s">
        <v>323</v>
      </c>
      <c r="D46" s="2" t="s">
        <v>324</v>
      </c>
      <c r="E46" s="4" t="s">
        <v>143</v>
      </c>
      <c r="F46" s="2" t="s">
        <v>347</v>
      </c>
      <c r="G46" s="2" t="s">
        <v>348</v>
      </c>
      <c r="H46" s="2" t="s">
        <v>146</v>
      </c>
      <c r="I46" s="2" t="s">
        <v>160</v>
      </c>
      <c r="J46" s="2" t="s">
        <v>30</v>
      </c>
      <c r="K46" s="2" t="s">
        <v>30</v>
      </c>
      <c r="L46" s="2" t="s">
        <v>148</v>
      </c>
      <c r="M46" s="2" t="s">
        <v>31</v>
      </c>
      <c r="N46" s="2" t="s">
        <v>239</v>
      </c>
      <c r="O46" s="2" t="s">
        <v>150</v>
      </c>
      <c r="P46" s="2" t="s">
        <v>345</v>
      </c>
      <c r="Q46" s="2" t="s">
        <v>152</v>
      </c>
      <c r="R46" s="2" t="s">
        <v>153</v>
      </c>
      <c r="S46" s="2" t="s">
        <v>34</v>
      </c>
      <c r="T46" s="131">
        <v>6.48</v>
      </c>
      <c r="U46" s="2" t="s">
        <v>349</v>
      </c>
      <c r="V46" s="141">
        <v>2.5999999999999999E-2</v>
      </c>
      <c r="W46" s="141">
        <v>2.2110000000000001E-2</v>
      </c>
      <c r="X46" s="4" t="s">
        <v>155</v>
      </c>
      <c r="Y46" s="4" t="s">
        <v>150</v>
      </c>
      <c r="Z46" s="131">
        <v>70000</v>
      </c>
      <c r="AA46" s="139">
        <v>1</v>
      </c>
      <c r="AB46" s="149">
        <v>103.41</v>
      </c>
      <c r="AD46" s="131">
        <v>72.387</v>
      </c>
      <c r="AG46" s="2" t="s">
        <v>36</v>
      </c>
      <c r="AH46" s="141">
        <v>3.8000000000000002E-5</v>
      </c>
      <c r="AI46" s="141">
        <v>1.1503735717186001E-2</v>
      </c>
      <c r="AJ46" s="141">
        <v>3.2658768154742801E-3</v>
      </c>
    </row>
    <row r="47" spans="1:36" x14ac:dyDescent="0.25">
      <c r="A47" s="2">
        <v>161</v>
      </c>
      <c r="B47" s="2">
        <v>1434</v>
      </c>
      <c r="C47" s="2" t="s">
        <v>323</v>
      </c>
      <c r="D47" s="2" t="s">
        <v>324</v>
      </c>
      <c r="E47" s="4" t="s">
        <v>143</v>
      </c>
      <c r="F47" s="2" t="s">
        <v>350</v>
      </c>
      <c r="G47" s="2" t="s">
        <v>351</v>
      </c>
      <c r="H47" s="2" t="s">
        <v>146</v>
      </c>
      <c r="I47" s="2" t="s">
        <v>160</v>
      </c>
      <c r="J47" s="2" t="s">
        <v>30</v>
      </c>
      <c r="K47" s="2" t="s">
        <v>30</v>
      </c>
      <c r="L47" s="2" t="s">
        <v>148</v>
      </c>
      <c r="M47" s="2" t="s">
        <v>31</v>
      </c>
      <c r="N47" s="2" t="s">
        <v>239</v>
      </c>
      <c r="O47" s="2" t="s">
        <v>150</v>
      </c>
      <c r="P47" s="2" t="s">
        <v>179</v>
      </c>
      <c r="Q47" s="2" t="s">
        <v>163</v>
      </c>
      <c r="R47" s="2" t="s">
        <v>153</v>
      </c>
      <c r="S47" s="2" t="s">
        <v>34</v>
      </c>
      <c r="T47" s="131">
        <v>4.7350000000000003</v>
      </c>
      <c r="U47" s="2" t="s">
        <v>352</v>
      </c>
      <c r="V47" s="141">
        <v>3.1E-2</v>
      </c>
      <c r="W47" s="141">
        <v>2.6349999999999998E-2</v>
      </c>
      <c r="X47" s="4" t="s">
        <v>155</v>
      </c>
      <c r="Y47" s="4" t="s">
        <v>150</v>
      </c>
      <c r="Z47" s="131">
        <v>70000</v>
      </c>
      <c r="AA47" s="139">
        <v>1</v>
      </c>
      <c r="AB47" s="149">
        <v>107.58</v>
      </c>
      <c r="AD47" s="131">
        <v>75.305999999999997</v>
      </c>
      <c r="AG47" s="2" t="s">
        <v>36</v>
      </c>
      <c r="AH47" s="141">
        <v>4.6E-5</v>
      </c>
      <c r="AI47" s="141">
        <v>1.1967622942219E-2</v>
      </c>
      <c r="AJ47" s="141">
        <v>3.3975730375082002E-3</v>
      </c>
    </row>
    <row r="48" spans="1:36" x14ac:dyDescent="0.25">
      <c r="A48" s="2">
        <v>161</v>
      </c>
      <c r="B48" s="2">
        <v>1434</v>
      </c>
      <c r="C48" s="2" t="s">
        <v>353</v>
      </c>
      <c r="D48" s="2" t="s">
        <v>354</v>
      </c>
      <c r="E48" s="4" t="s">
        <v>143</v>
      </c>
      <c r="F48" s="2" t="s">
        <v>355</v>
      </c>
      <c r="G48" s="2" t="s">
        <v>356</v>
      </c>
      <c r="H48" s="2" t="s">
        <v>146</v>
      </c>
      <c r="I48" s="2" t="s">
        <v>160</v>
      </c>
      <c r="J48" s="2" t="s">
        <v>30</v>
      </c>
      <c r="K48" s="2" t="s">
        <v>30</v>
      </c>
      <c r="L48" s="2" t="s">
        <v>148</v>
      </c>
      <c r="M48" s="2" t="s">
        <v>31</v>
      </c>
      <c r="N48" s="2" t="s">
        <v>161</v>
      </c>
      <c r="O48" s="2" t="s">
        <v>150</v>
      </c>
      <c r="P48" s="2" t="s">
        <v>162</v>
      </c>
      <c r="Q48" s="2" t="s">
        <v>163</v>
      </c>
      <c r="R48" s="2" t="s">
        <v>153</v>
      </c>
      <c r="S48" s="2" t="s">
        <v>34</v>
      </c>
      <c r="T48" s="131">
        <v>2.6659999999999999</v>
      </c>
      <c r="U48" s="2" t="s">
        <v>255</v>
      </c>
      <c r="V48" s="141">
        <v>2.81E-2</v>
      </c>
      <c r="W48" s="141">
        <v>2.5430000000000001E-2</v>
      </c>
      <c r="X48" s="4" t="s">
        <v>155</v>
      </c>
      <c r="Y48" s="4" t="s">
        <v>150</v>
      </c>
      <c r="Z48" s="131">
        <v>20312.5</v>
      </c>
      <c r="AA48" s="139">
        <v>1</v>
      </c>
      <c r="AB48" s="149">
        <v>120.26</v>
      </c>
      <c r="AD48" s="131">
        <v>24.428000000000001</v>
      </c>
      <c r="AG48" s="2" t="s">
        <v>36</v>
      </c>
      <c r="AH48" s="141">
        <v>1.7E-5</v>
      </c>
      <c r="AI48" s="141">
        <v>3.8820658287948401E-3</v>
      </c>
      <c r="AJ48" s="141">
        <v>1.10210709791127E-3</v>
      </c>
    </row>
    <row r="49" spans="1:36" x14ac:dyDescent="0.25">
      <c r="A49" s="2">
        <v>161</v>
      </c>
      <c r="B49" s="2">
        <v>1434</v>
      </c>
      <c r="C49" s="2" t="s">
        <v>357</v>
      </c>
      <c r="D49" s="2" t="s">
        <v>358</v>
      </c>
      <c r="E49" s="4" t="s">
        <v>143</v>
      </c>
      <c r="F49" s="2" t="s">
        <v>359</v>
      </c>
      <c r="G49" s="2" t="s">
        <v>360</v>
      </c>
      <c r="H49" s="2" t="s">
        <v>146</v>
      </c>
      <c r="I49" s="2" t="s">
        <v>147</v>
      </c>
      <c r="J49" s="2" t="s">
        <v>30</v>
      </c>
      <c r="K49" s="2" t="s">
        <v>30</v>
      </c>
      <c r="L49" s="2" t="s">
        <v>148</v>
      </c>
      <c r="M49" s="2" t="s">
        <v>31</v>
      </c>
      <c r="N49" s="2" t="s">
        <v>149</v>
      </c>
      <c r="O49" s="2" t="s">
        <v>150</v>
      </c>
      <c r="P49" s="2" t="s">
        <v>361</v>
      </c>
      <c r="Q49" s="2" t="s">
        <v>152</v>
      </c>
      <c r="R49" s="2" t="s">
        <v>153</v>
      </c>
      <c r="S49" s="2" t="s">
        <v>34</v>
      </c>
      <c r="T49" s="131">
        <v>0.997</v>
      </c>
      <c r="U49" s="2" t="s">
        <v>362</v>
      </c>
      <c r="V49" s="141">
        <v>4.1000000000000002E-2</v>
      </c>
      <c r="W49" s="141">
        <v>4.4889999999999999E-2</v>
      </c>
      <c r="X49" s="4" t="s">
        <v>155</v>
      </c>
      <c r="Y49" s="4" t="s">
        <v>150</v>
      </c>
      <c r="Z49" s="131">
        <v>45000</v>
      </c>
      <c r="AA49" s="139">
        <v>1</v>
      </c>
      <c r="AB49" s="149">
        <v>99.64</v>
      </c>
      <c r="AD49" s="131">
        <v>44.838000000000001</v>
      </c>
      <c r="AG49" s="2" t="s">
        <v>36</v>
      </c>
      <c r="AH49" s="141">
        <v>6.3E-5</v>
      </c>
      <c r="AI49" s="141">
        <v>7.1256510435186498E-3</v>
      </c>
      <c r="AJ49" s="141">
        <v>2.02295142293832E-3</v>
      </c>
    </row>
    <row r="50" spans="1:36" x14ac:dyDescent="0.25">
      <c r="A50" s="2">
        <v>161</v>
      </c>
      <c r="B50" s="2">
        <v>1434</v>
      </c>
      <c r="C50" s="2" t="s">
        <v>357</v>
      </c>
      <c r="D50" s="2" t="s">
        <v>358</v>
      </c>
      <c r="E50" s="4" t="s">
        <v>143</v>
      </c>
      <c r="F50" s="2" t="s">
        <v>363</v>
      </c>
      <c r="G50" s="2" t="s">
        <v>364</v>
      </c>
      <c r="H50" s="2" t="s">
        <v>146</v>
      </c>
      <c r="I50" s="2" t="s">
        <v>147</v>
      </c>
      <c r="J50" s="2" t="s">
        <v>30</v>
      </c>
      <c r="K50" s="2" t="s">
        <v>30</v>
      </c>
      <c r="L50" s="2" t="s">
        <v>148</v>
      </c>
      <c r="M50" s="2" t="s">
        <v>31</v>
      </c>
      <c r="N50" s="2" t="s">
        <v>149</v>
      </c>
      <c r="O50" s="2" t="s">
        <v>150</v>
      </c>
      <c r="P50" s="2" t="s">
        <v>361</v>
      </c>
      <c r="Q50" s="2" t="s">
        <v>152</v>
      </c>
      <c r="R50" s="2" t="s">
        <v>153</v>
      </c>
      <c r="S50" s="2" t="s">
        <v>34</v>
      </c>
      <c r="T50" s="131">
        <v>7.0730000000000004</v>
      </c>
      <c r="U50" s="2" t="s">
        <v>365</v>
      </c>
      <c r="V50" s="141">
        <v>4.7800000000000002E-2</v>
      </c>
      <c r="W50" s="141">
        <v>4.7E-2</v>
      </c>
      <c r="X50" s="4" t="s">
        <v>155</v>
      </c>
      <c r="Y50" s="4" t="s">
        <v>150</v>
      </c>
      <c r="Z50" s="131">
        <v>20000</v>
      </c>
      <c r="AA50" s="139">
        <v>1</v>
      </c>
      <c r="AB50" s="149">
        <v>101.2</v>
      </c>
      <c r="AD50" s="131">
        <v>20.239999999999998</v>
      </c>
      <c r="AG50" s="2" t="s">
        <v>36</v>
      </c>
      <c r="AH50" s="141">
        <v>7.4999999999999993E-5</v>
      </c>
      <c r="AI50" s="141">
        <v>3.2165390320892401E-3</v>
      </c>
      <c r="AJ50" s="141">
        <v>9.1316599313688205E-4</v>
      </c>
    </row>
    <row r="51" spans="1:36" x14ac:dyDescent="0.25">
      <c r="A51" s="2">
        <v>161</v>
      </c>
      <c r="B51" s="2">
        <v>1434</v>
      </c>
      <c r="C51" s="2" t="s">
        <v>357</v>
      </c>
      <c r="D51" s="2" t="s">
        <v>358</v>
      </c>
      <c r="E51" s="4" t="s">
        <v>143</v>
      </c>
      <c r="F51" s="2" t="s">
        <v>366</v>
      </c>
      <c r="G51" s="2" t="s">
        <v>367</v>
      </c>
      <c r="H51" s="2" t="s">
        <v>146</v>
      </c>
      <c r="I51" s="2" t="s">
        <v>147</v>
      </c>
      <c r="J51" s="2" t="s">
        <v>30</v>
      </c>
      <c r="K51" s="2" t="s">
        <v>30</v>
      </c>
      <c r="L51" s="2" t="s">
        <v>148</v>
      </c>
      <c r="M51" s="2" t="s">
        <v>31</v>
      </c>
      <c r="N51" s="2" t="s">
        <v>149</v>
      </c>
      <c r="O51" s="2" t="s">
        <v>150</v>
      </c>
      <c r="P51" s="2" t="s">
        <v>361</v>
      </c>
      <c r="Q51" s="2" t="s">
        <v>152</v>
      </c>
      <c r="R51" s="2" t="s">
        <v>153</v>
      </c>
      <c r="S51" s="2" t="s">
        <v>34</v>
      </c>
      <c r="T51" s="131">
        <v>7.7309999999999999</v>
      </c>
      <c r="U51" s="2" t="s">
        <v>368</v>
      </c>
      <c r="V51" s="141">
        <v>4.7800000000000002E-2</v>
      </c>
      <c r="W51" s="141">
        <v>4.7780000000000003E-2</v>
      </c>
      <c r="X51" s="4" t="s">
        <v>155</v>
      </c>
      <c r="Y51" s="4" t="s">
        <v>150</v>
      </c>
      <c r="Z51" s="131">
        <v>20000</v>
      </c>
      <c r="AA51" s="139">
        <v>1</v>
      </c>
      <c r="AB51" s="149">
        <v>100.7</v>
      </c>
      <c r="AD51" s="131">
        <v>20.14</v>
      </c>
      <c r="AG51" s="2" t="s">
        <v>36</v>
      </c>
      <c r="AH51" s="141">
        <v>7.4999999999999993E-5</v>
      </c>
      <c r="AI51" s="141">
        <v>3.2006470408239801E-3</v>
      </c>
      <c r="AJ51" s="141">
        <v>9.0865430344747001E-4</v>
      </c>
    </row>
    <row r="52" spans="1:36" x14ac:dyDescent="0.25">
      <c r="A52" s="2">
        <v>161</v>
      </c>
      <c r="B52" s="2">
        <v>1434</v>
      </c>
      <c r="C52" s="2" t="s">
        <v>369</v>
      </c>
      <c r="D52" s="2" t="s">
        <v>370</v>
      </c>
      <c r="E52" s="4" t="s">
        <v>143</v>
      </c>
      <c r="F52" s="2" t="s">
        <v>371</v>
      </c>
      <c r="G52" s="2" t="s">
        <v>372</v>
      </c>
      <c r="H52" s="2" t="s">
        <v>146</v>
      </c>
      <c r="I52" s="2" t="s">
        <v>160</v>
      </c>
      <c r="J52" s="2" t="s">
        <v>30</v>
      </c>
      <c r="K52" s="2" t="s">
        <v>30</v>
      </c>
      <c r="L52" s="2" t="s">
        <v>148</v>
      </c>
      <c r="M52" s="2" t="s">
        <v>31</v>
      </c>
      <c r="N52" s="2" t="s">
        <v>161</v>
      </c>
      <c r="O52" s="2" t="s">
        <v>150</v>
      </c>
      <c r="P52" s="2" t="s">
        <v>173</v>
      </c>
      <c r="Q52" s="2" t="s">
        <v>163</v>
      </c>
      <c r="R52" s="2" t="s">
        <v>153</v>
      </c>
      <c r="S52" s="2" t="s">
        <v>34</v>
      </c>
      <c r="T52" s="131">
        <v>1.141</v>
      </c>
      <c r="U52" s="2" t="s">
        <v>373</v>
      </c>
      <c r="V52" s="141">
        <v>2.0500000000000001E-2</v>
      </c>
      <c r="W52" s="141">
        <v>2.8219999999999999E-2</v>
      </c>
      <c r="X52" s="4" t="s">
        <v>155</v>
      </c>
      <c r="Y52" s="4" t="s">
        <v>150</v>
      </c>
      <c r="Z52" s="131">
        <v>26117.78</v>
      </c>
      <c r="AA52" s="139">
        <v>1</v>
      </c>
      <c r="AB52" s="149">
        <v>119.3</v>
      </c>
      <c r="AD52" s="131">
        <v>31.158999999999999</v>
      </c>
      <c r="AG52" s="2" t="s">
        <v>36</v>
      </c>
      <c r="AH52" s="141">
        <v>5.1999999999999997E-5</v>
      </c>
      <c r="AI52" s="141">
        <v>4.9517079323227802E-3</v>
      </c>
      <c r="AJ52" s="141">
        <v>1.40577535252426E-3</v>
      </c>
    </row>
    <row r="53" spans="1:36" x14ac:dyDescent="0.25">
      <c r="A53" s="2">
        <v>161</v>
      </c>
      <c r="B53" s="2">
        <v>1434</v>
      </c>
      <c r="C53" s="2" t="s">
        <v>369</v>
      </c>
      <c r="D53" s="2" t="s">
        <v>370</v>
      </c>
      <c r="E53" s="4" t="s">
        <v>143</v>
      </c>
      <c r="F53" s="2" t="s">
        <v>374</v>
      </c>
      <c r="G53" s="2" t="s">
        <v>375</v>
      </c>
      <c r="H53" s="2" t="s">
        <v>146</v>
      </c>
      <c r="I53" s="2" t="s">
        <v>160</v>
      </c>
      <c r="J53" s="2" t="s">
        <v>30</v>
      </c>
      <c r="K53" s="2" t="s">
        <v>30</v>
      </c>
      <c r="L53" s="2" t="s">
        <v>148</v>
      </c>
      <c r="M53" s="2" t="s">
        <v>31</v>
      </c>
      <c r="N53" s="2" t="s">
        <v>161</v>
      </c>
      <c r="O53" s="2" t="s">
        <v>150</v>
      </c>
      <c r="P53" s="2" t="s">
        <v>173</v>
      </c>
      <c r="Q53" s="2" t="s">
        <v>163</v>
      </c>
      <c r="R53" s="2" t="s">
        <v>153</v>
      </c>
      <c r="S53" s="2" t="s">
        <v>34</v>
      </c>
      <c r="T53" s="131">
        <v>3.101</v>
      </c>
      <c r="U53" s="2" t="s">
        <v>376</v>
      </c>
      <c r="V53" s="141">
        <v>8.3999999999999995E-3</v>
      </c>
      <c r="W53" s="141">
        <v>2.613E-2</v>
      </c>
      <c r="X53" s="4" t="s">
        <v>155</v>
      </c>
      <c r="Y53" s="4" t="s">
        <v>150</v>
      </c>
      <c r="Z53" s="131">
        <v>60000</v>
      </c>
      <c r="AA53" s="139">
        <v>1</v>
      </c>
      <c r="AB53" s="149">
        <v>111.83</v>
      </c>
      <c r="AD53" s="131">
        <v>67.097999999999999</v>
      </c>
      <c r="AG53" s="2" t="s">
        <v>36</v>
      </c>
      <c r="AH53" s="141">
        <v>4.8000000000000001E-5</v>
      </c>
      <c r="AI53" s="141">
        <v>1.0663208299166199E-2</v>
      </c>
      <c r="AJ53" s="141">
        <v>3.0272535478013101E-3</v>
      </c>
    </row>
    <row r="54" spans="1:36" x14ac:dyDescent="0.25">
      <c r="A54" s="2">
        <v>161</v>
      </c>
      <c r="B54" s="2">
        <v>1434</v>
      </c>
      <c r="C54" s="2" t="s">
        <v>377</v>
      </c>
      <c r="D54" s="2" t="s">
        <v>378</v>
      </c>
      <c r="E54" s="4" t="s">
        <v>143</v>
      </c>
      <c r="F54" s="2" t="s">
        <v>379</v>
      </c>
      <c r="G54" s="2" t="s">
        <v>380</v>
      </c>
      <c r="H54" s="2" t="s">
        <v>146</v>
      </c>
      <c r="I54" s="2" t="s">
        <v>160</v>
      </c>
      <c r="J54" s="2" t="s">
        <v>30</v>
      </c>
      <c r="K54" s="2" t="s">
        <v>30</v>
      </c>
      <c r="L54" s="2" t="s">
        <v>148</v>
      </c>
      <c r="M54" s="2" t="s">
        <v>31</v>
      </c>
      <c r="N54" s="2" t="s">
        <v>239</v>
      </c>
      <c r="O54" s="2" t="s">
        <v>150</v>
      </c>
      <c r="P54" s="2" t="s">
        <v>240</v>
      </c>
      <c r="Q54" s="2" t="s">
        <v>163</v>
      </c>
      <c r="R54" s="2" t="s">
        <v>153</v>
      </c>
      <c r="S54" s="2" t="s">
        <v>34</v>
      </c>
      <c r="T54" s="131">
        <v>2.8050000000000002</v>
      </c>
      <c r="U54" s="2" t="s">
        <v>381</v>
      </c>
      <c r="V54" s="141">
        <v>1E-3</v>
      </c>
      <c r="W54" s="141">
        <v>2.1919999999999999E-2</v>
      </c>
      <c r="X54" s="4" t="s">
        <v>155</v>
      </c>
      <c r="Y54" s="4" t="s">
        <v>150</v>
      </c>
      <c r="Z54" s="131">
        <v>161998</v>
      </c>
      <c r="AA54" s="139">
        <v>1</v>
      </c>
      <c r="AB54" s="149">
        <v>108.71</v>
      </c>
      <c r="AD54" s="131">
        <v>176.108</v>
      </c>
      <c r="AG54" s="2" t="s">
        <v>36</v>
      </c>
      <c r="AH54" s="141">
        <v>4.8000000000000001E-5</v>
      </c>
      <c r="AI54" s="141">
        <v>2.7987072077563201E-2</v>
      </c>
      <c r="AJ54" s="141">
        <v>7.9454476422446997E-3</v>
      </c>
    </row>
    <row r="55" spans="1:36" x14ac:dyDescent="0.25">
      <c r="A55" s="2">
        <v>161</v>
      </c>
      <c r="B55" s="2">
        <v>1434</v>
      </c>
      <c r="C55" s="2" t="s">
        <v>377</v>
      </c>
      <c r="D55" s="2" t="s">
        <v>378</v>
      </c>
      <c r="E55" s="4" t="s">
        <v>143</v>
      </c>
      <c r="F55" s="2" t="s">
        <v>382</v>
      </c>
      <c r="G55" s="2" t="s">
        <v>383</v>
      </c>
      <c r="H55" s="2" t="s">
        <v>146</v>
      </c>
      <c r="I55" s="2" t="s">
        <v>147</v>
      </c>
      <c r="J55" s="2" t="s">
        <v>30</v>
      </c>
      <c r="K55" s="2" t="s">
        <v>30</v>
      </c>
      <c r="L55" s="2" t="s">
        <v>148</v>
      </c>
      <c r="M55" s="2" t="s">
        <v>31</v>
      </c>
      <c r="N55" s="2" t="s">
        <v>239</v>
      </c>
      <c r="O55" s="2" t="s">
        <v>150</v>
      </c>
      <c r="P55" s="2" t="s">
        <v>240</v>
      </c>
      <c r="Q55" s="2" t="s">
        <v>163</v>
      </c>
      <c r="R55" s="2" t="s">
        <v>153</v>
      </c>
      <c r="S55" s="2" t="s">
        <v>34</v>
      </c>
      <c r="T55" s="131">
        <v>2.589</v>
      </c>
      <c r="U55" s="2" t="s">
        <v>384</v>
      </c>
      <c r="V55" s="141">
        <v>2.7400000000000001E-2</v>
      </c>
      <c r="W55" s="141">
        <v>4.1160000000000002E-2</v>
      </c>
      <c r="X55" s="4" t="s">
        <v>155</v>
      </c>
      <c r="Y55" s="4" t="s">
        <v>150</v>
      </c>
      <c r="Z55" s="131">
        <v>158572.25</v>
      </c>
      <c r="AA55" s="139">
        <v>1</v>
      </c>
      <c r="AB55" s="149">
        <v>98.49</v>
      </c>
      <c r="AD55" s="131">
        <v>156.178</v>
      </c>
      <c r="AG55" s="2" t="s">
        <v>36</v>
      </c>
      <c r="AH55" s="141">
        <v>5.0000000000000002E-5</v>
      </c>
      <c r="AI55" s="141">
        <v>2.4819763768532201E-2</v>
      </c>
      <c r="AJ55" s="141">
        <v>7.0462581069296601E-3</v>
      </c>
    </row>
    <row r="56" spans="1:36" x14ac:dyDescent="0.25">
      <c r="A56" s="2">
        <v>161</v>
      </c>
      <c r="B56" s="2">
        <v>1434</v>
      </c>
      <c r="C56" s="2" t="s">
        <v>377</v>
      </c>
      <c r="D56" s="2" t="s">
        <v>378</v>
      </c>
      <c r="E56" s="4" t="s">
        <v>143</v>
      </c>
      <c r="F56" s="2" t="s">
        <v>385</v>
      </c>
      <c r="G56" s="2" t="s">
        <v>386</v>
      </c>
      <c r="H56" s="2" t="s">
        <v>146</v>
      </c>
      <c r="I56" s="2" t="s">
        <v>160</v>
      </c>
      <c r="J56" s="2" t="s">
        <v>30</v>
      </c>
      <c r="K56" s="2" t="s">
        <v>30</v>
      </c>
      <c r="L56" s="2" t="s">
        <v>148</v>
      </c>
      <c r="M56" s="2" t="s">
        <v>31</v>
      </c>
      <c r="N56" s="2" t="s">
        <v>239</v>
      </c>
      <c r="O56" s="2" t="s">
        <v>150</v>
      </c>
      <c r="P56" s="2" t="s">
        <v>345</v>
      </c>
      <c r="Q56" s="2" t="s">
        <v>152</v>
      </c>
      <c r="R56" s="2" t="s">
        <v>153</v>
      </c>
      <c r="S56" s="2" t="s">
        <v>34</v>
      </c>
      <c r="T56" s="131">
        <v>0.92300000000000004</v>
      </c>
      <c r="U56" s="2" t="s">
        <v>387</v>
      </c>
      <c r="V56" s="141">
        <v>5.0000000000000001E-3</v>
      </c>
      <c r="W56" s="141">
        <v>2.521E-2</v>
      </c>
      <c r="X56" s="4" t="s">
        <v>155</v>
      </c>
      <c r="Y56" s="4" t="s">
        <v>150</v>
      </c>
      <c r="Z56" s="131">
        <v>39000</v>
      </c>
      <c r="AA56" s="139">
        <v>1</v>
      </c>
      <c r="AB56" s="149">
        <v>114.7</v>
      </c>
      <c r="AD56" s="131">
        <v>44.732999999999997</v>
      </c>
      <c r="AG56" s="2" t="s">
        <v>36</v>
      </c>
      <c r="AH56" s="141">
        <v>5.1E-5</v>
      </c>
      <c r="AI56" s="141">
        <v>7.1089644526901204E-3</v>
      </c>
      <c r="AJ56" s="141">
        <v>2.01821414876443E-3</v>
      </c>
    </row>
    <row r="57" spans="1:36" x14ac:dyDescent="0.25">
      <c r="A57" s="2">
        <v>161</v>
      </c>
      <c r="B57" s="2">
        <v>1434</v>
      </c>
      <c r="C57" s="2" t="s">
        <v>377</v>
      </c>
      <c r="D57" s="2" t="s">
        <v>378</v>
      </c>
      <c r="E57" s="4" t="s">
        <v>143</v>
      </c>
      <c r="F57" s="2" t="s">
        <v>388</v>
      </c>
      <c r="G57" s="2" t="s">
        <v>389</v>
      </c>
      <c r="H57" s="2" t="s">
        <v>146</v>
      </c>
      <c r="I57" s="2" t="s">
        <v>160</v>
      </c>
      <c r="J57" s="2" t="s">
        <v>30</v>
      </c>
      <c r="K57" s="2" t="s">
        <v>30</v>
      </c>
      <c r="L57" s="2" t="s">
        <v>148</v>
      </c>
      <c r="M57" s="2" t="s">
        <v>31</v>
      </c>
      <c r="N57" s="2" t="s">
        <v>239</v>
      </c>
      <c r="O57" s="2" t="s">
        <v>150</v>
      </c>
      <c r="P57" s="2" t="s">
        <v>240</v>
      </c>
      <c r="Q57" s="2" t="s">
        <v>163</v>
      </c>
      <c r="R57" s="2" t="s">
        <v>153</v>
      </c>
      <c r="S57" s="2" t="s">
        <v>34</v>
      </c>
      <c r="T57" s="131">
        <v>4.4770000000000003</v>
      </c>
      <c r="U57" s="2" t="s">
        <v>390</v>
      </c>
      <c r="V57" s="141">
        <v>2E-3</v>
      </c>
      <c r="W57" s="141">
        <v>2.281E-2</v>
      </c>
      <c r="X57" s="4" t="s">
        <v>155</v>
      </c>
      <c r="Y57" s="4" t="s">
        <v>150</v>
      </c>
      <c r="Z57" s="131">
        <v>226000</v>
      </c>
      <c r="AA57" s="139">
        <v>1</v>
      </c>
      <c r="AB57" s="149">
        <v>107.79</v>
      </c>
      <c r="AD57" s="131">
        <v>243.60499999999999</v>
      </c>
      <c r="AG57" s="2" t="s">
        <v>36</v>
      </c>
      <c r="AH57" s="141">
        <v>6.4999999999999994E-5</v>
      </c>
      <c r="AI57" s="141">
        <v>3.8713748889709097E-2</v>
      </c>
      <c r="AJ57" s="141">
        <v>1.0990719714649599E-2</v>
      </c>
    </row>
    <row r="58" spans="1:36" x14ac:dyDescent="0.25">
      <c r="A58" s="2">
        <v>161</v>
      </c>
      <c r="B58" s="2">
        <v>1434</v>
      </c>
      <c r="C58" s="2" t="s">
        <v>377</v>
      </c>
      <c r="D58" s="2" t="s">
        <v>378</v>
      </c>
      <c r="E58" s="4" t="s">
        <v>143</v>
      </c>
      <c r="F58" s="2" t="s">
        <v>391</v>
      </c>
      <c r="G58" s="2" t="s">
        <v>392</v>
      </c>
      <c r="H58" s="2" t="s">
        <v>146</v>
      </c>
      <c r="I58" s="2" t="s">
        <v>160</v>
      </c>
      <c r="J58" s="2" t="s">
        <v>30</v>
      </c>
      <c r="K58" s="2" t="s">
        <v>30</v>
      </c>
      <c r="L58" s="2" t="s">
        <v>148</v>
      </c>
      <c r="M58" s="2" t="s">
        <v>31</v>
      </c>
      <c r="N58" s="2" t="s">
        <v>239</v>
      </c>
      <c r="O58" s="2" t="s">
        <v>150</v>
      </c>
      <c r="P58" s="2" t="s">
        <v>240</v>
      </c>
      <c r="Q58" s="2" t="s">
        <v>163</v>
      </c>
      <c r="R58" s="2" t="s">
        <v>153</v>
      </c>
      <c r="S58" s="2" t="s">
        <v>34</v>
      </c>
      <c r="T58" s="131">
        <v>0.47399999999999998</v>
      </c>
      <c r="U58" s="2" t="s">
        <v>393</v>
      </c>
      <c r="V58" s="141">
        <v>3.8E-3</v>
      </c>
      <c r="W58" s="141">
        <v>2.826E-2</v>
      </c>
      <c r="X58" s="4" t="s">
        <v>155</v>
      </c>
      <c r="Y58" s="4" t="s">
        <v>150</v>
      </c>
      <c r="Z58" s="131">
        <v>110758</v>
      </c>
      <c r="AA58" s="139">
        <v>1</v>
      </c>
      <c r="AB58" s="149">
        <v>115.12</v>
      </c>
      <c r="AD58" s="131">
        <v>127.505</v>
      </c>
      <c r="AG58" s="2" t="s">
        <v>36</v>
      </c>
      <c r="AH58" s="141">
        <v>3.6999999999999998E-5</v>
      </c>
      <c r="AI58" s="141">
        <v>2.02630214204398E-2</v>
      </c>
      <c r="AJ58" s="141">
        <v>5.7526123248475497E-3</v>
      </c>
    </row>
    <row r="59" spans="1:36" x14ac:dyDescent="0.25">
      <c r="A59" s="2">
        <v>161</v>
      </c>
      <c r="B59" s="2">
        <v>1434</v>
      </c>
      <c r="C59" s="2" t="s">
        <v>377</v>
      </c>
      <c r="D59" s="2" t="s">
        <v>378</v>
      </c>
      <c r="E59" s="4" t="s">
        <v>143</v>
      </c>
      <c r="F59" s="2" t="s">
        <v>394</v>
      </c>
      <c r="G59" s="2" t="s">
        <v>395</v>
      </c>
      <c r="H59" s="2" t="s">
        <v>146</v>
      </c>
      <c r="I59" s="2" t="s">
        <v>160</v>
      </c>
      <c r="J59" s="2" t="s">
        <v>30</v>
      </c>
      <c r="K59" s="2" t="s">
        <v>30</v>
      </c>
      <c r="L59" s="2" t="s">
        <v>148</v>
      </c>
      <c r="M59" s="2" t="s">
        <v>31</v>
      </c>
      <c r="N59" s="2" t="s">
        <v>239</v>
      </c>
      <c r="O59" s="2" t="s">
        <v>150</v>
      </c>
      <c r="P59" s="2" t="s">
        <v>240</v>
      </c>
      <c r="Q59" s="2" t="s">
        <v>163</v>
      </c>
      <c r="R59" s="2" t="s">
        <v>153</v>
      </c>
      <c r="S59" s="2" t="s">
        <v>34</v>
      </c>
      <c r="T59" s="131">
        <v>2.7120000000000002</v>
      </c>
      <c r="U59" s="2" t="s">
        <v>384</v>
      </c>
      <c r="V59" s="141">
        <v>1E-3</v>
      </c>
      <c r="W59" s="141">
        <v>2.2249999999999999E-2</v>
      </c>
      <c r="X59" s="4" t="s">
        <v>155</v>
      </c>
      <c r="Y59" s="4" t="s">
        <v>150</v>
      </c>
      <c r="Z59" s="131">
        <v>97716.38</v>
      </c>
      <c r="AA59" s="139">
        <v>1</v>
      </c>
      <c r="AB59" s="149">
        <v>107.55</v>
      </c>
      <c r="AD59" s="131">
        <v>105.09399999999999</v>
      </c>
      <c r="AG59" s="2" t="s">
        <v>36</v>
      </c>
      <c r="AH59" s="141">
        <v>4.3999999999999999E-5</v>
      </c>
      <c r="AI59" s="141">
        <v>1.6701524006693301E-2</v>
      </c>
      <c r="AJ59" s="141">
        <v>4.74151365934626E-3</v>
      </c>
    </row>
    <row r="60" spans="1:36" x14ac:dyDescent="0.25">
      <c r="A60" s="2">
        <v>161</v>
      </c>
      <c r="B60" s="2">
        <v>1434</v>
      </c>
      <c r="C60" s="2" t="s">
        <v>396</v>
      </c>
      <c r="D60" s="2" t="s">
        <v>397</v>
      </c>
      <c r="E60" s="4" t="s">
        <v>143</v>
      </c>
      <c r="F60" s="2" t="s">
        <v>398</v>
      </c>
      <c r="G60" s="2" t="s">
        <v>399</v>
      </c>
      <c r="H60" s="2" t="s">
        <v>146</v>
      </c>
      <c r="I60" s="2" t="s">
        <v>160</v>
      </c>
      <c r="J60" s="2" t="s">
        <v>30</v>
      </c>
      <c r="K60" s="2" t="s">
        <v>30</v>
      </c>
      <c r="L60" s="2" t="s">
        <v>148</v>
      </c>
      <c r="M60" s="2" t="s">
        <v>31</v>
      </c>
      <c r="N60" s="2" t="s">
        <v>400</v>
      </c>
      <c r="O60" s="2" t="s">
        <v>150</v>
      </c>
      <c r="P60" s="2" t="s">
        <v>361</v>
      </c>
      <c r="Q60" s="2" t="s">
        <v>152</v>
      </c>
      <c r="R60" s="2" t="s">
        <v>153</v>
      </c>
      <c r="S60" s="2" t="s">
        <v>34</v>
      </c>
      <c r="T60" s="131">
        <v>2.5609999999999999</v>
      </c>
      <c r="U60" s="2" t="s">
        <v>401</v>
      </c>
      <c r="V60" s="141">
        <v>0.01</v>
      </c>
      <c r="W60" s="141">
        <v>2.7400000000000001E-2</v>
      </c>
      <c r="X60" s="4" t="s">
        <v>155</v>
      </c>
      <c r="Y60" s="4" t="s">
        <v>150</v>
      </c>
      <c r="Z60" s="131">
        <v>68132.91</v>
      </c>
      <c r="AA60" s="139">
        <v>1</v>
      </c>
      <c r="AB60" s="149">
        <v>110.57</v>
      </c>
      <c r="AD60" s="131">
        <v>75.334999999999994</v>
      </c>
      <c r="AG60" s="2" t="s">
        <v>36</v>
      </c>
      <c r="AH60" s="141">
        <v>3.6999999999999998E-5</v>
      </c>
      <c r="AI60" s="141">
        <v>1.19721614703705E-2</v>
      </c>
      <c r="AJ60" s="141">
        <v>3.3988615123333198E-3</v>
      </c>
    </row>
    <row r="61" spans="1:36" x14ac:dyDescent="0.25">
      <c r="A61" s="2">
        <v>161</v>
      </c>
      <c r="B61" s="2">
        <v>1434</v>
      </c>
      <c r="C61" s="2" t="s">
        <v>396</v>
      </c>
      <c r="D61" s="2" t="s">
        <v>397</v>
      </c>
      <c r="E61" s="4" t="s">
        <v>143</v>
      </c>
      <c r="F61" s="2" t="s">
        <v>402</v>
      </c>
      <c r="G61" s="2" t="s">
        <v>403</v>
      </c>
      <c r="H61" s="2" t="s">
        <v>146</v>
      </c>
      <c r="I61" s="2" t="s">
        <v>160</v>
      </c>
      <c r="J61" s="2" t="s">
        <v>30</v>
      </c>
      <c r="K61" s="2" t="s">
        <v>30</v>
      </c>
      <c r="L61" s="2" t="s">
        <v>148</v>
      </c>
      <c r="M61" s="2" t="s">
        <v>31</v>
      </c>
      <c r="N61" s="2" t="s">
        <v>400</v>
      </c>
      <c r="O61" s="2" t="s">
        <v>150</v>
      </c>
      <c r="P61" s="2" t="s">
        <v>361</v>
      </c>
      <c r="Q61" s="2" t="s">
        <v>152</v>
      </c>
      <c r="R61" s="2" t="s">
        <v>153</v>
      </c>
      <c r="S61" s="2" t="s">
        <v>34</v>
      </c>
      <c r="T61" s="131">
        <v>0.73299999999999998</v>
      </c>
      <c r="U61" s="2" t="s">
        <v>94</v>
      </c>
      <c r="V61" s="141">
        <v>3.5400000000000001E-2</v>
      </c>
      <c r="W61" s="141">
        <v>3.209E-2</v>
      </c>
      <c r="X61" s="4" t="s">
        <v>155</v>
      </c>
      <c r="Y61" s="4" t="s">
        <v>150</v>
      </c>
      <c r="Z61" s="131">
        <v>36000</v>
      </c>
      <c r="AA61" s="139">
        <v>1</v>
      </c>
      <c r="AB61" s="149">
        <v>110.78</v>
      </c>
      <c r="AD61" s="131">
        <v>39.881</v>
      </c>
      <c r="AG61" s="2" t="s">
        <v>36</v>
      </c>
      <c r="AH61" s="141">
        <v>4.3000000000000002E-5</v>
      </c>
      <c r="AI61" s="141">
        <v>6.3378532525170299E-3</v>
      </c>
      <c r="AJ61" s="141">
        <v>1.7992979416548099E-3</v>
      </c>
    </row>
    <row r="62" spans="1:36" x14ac:dyDescent="0.25">
      <c r="A62" s="2">
        <v>161</v>
      </c>
      <c r="B62" s="2">
        <v>1434</v>
      </c>
      <c r="C62" s="2" t="s">
        <v>404</v>
      </c>
      <c r="D62" s="2" t="s">
        <v>405</v>
      </c>
      <c r="E62" s="4" t="s">
        <v>143</v>
      </c>
      <c r="F62" s="2" t="s">
        <v>406</v>
      </c>
      <c r="G62" s="2" t="s">
        <v>407</v>
      </c>
      <c r="H62" s="2" t="s">
        <v>146</v>
      </c>
      <c r="I62" s="2" t="s">
        <v>160</v>
      </c>
      <c r="J62" s="2" t="s">
        <v>30</v>
      </c>
      <c r="K62" s="2" t="s">
        <v>30</v>
      </c>
      <c r="L62" s="2" t="s">
        <v>148</v>
      </c>
      <c r="M62" s="2" t="s">
        <v>31</v>
      </c>
      <c r="N62" s="2" t="s">
        <v>161</v>
      </c>
      <c r="O62" s="2" t="s">
        <v>150</v>
      </c>
      <c r="P62" s="2" t="s">
        <v>162</v>
      </c>
      <c r="Q62" s="2" t="s">
        <v>163</v>
      </c>
      <c r="R62" s="2" t="s">
        <v>153</v>
      </c>
      <c r="S62" s="2" t="s">
        <v>34</v>
      </c>
      <c r="T62" s="131">
        <v>3.3069999999999999</v>
      </c>
      <c r="U62" s="2" t="s">
        <v>408</v>
      </c>
      <c r="V62" s="141">
        <v>1.43E-2</v>
      </c>
      <c r="W62" s="141">
        <v>2.4580000000000001E-2</v>
      </c>
      <c r="X62" s="4" t="s">
        <v>155</v>
      </c>
      <c r="Y62" s="4" t="s">
        <v>150</v>
      </c>
      <c r="Z62" s="131">
        <v>99194.01</v>
      </c>
      <c r="AA62" s="139">
        <v>1</v>
      </c>
      <c r="AB62" s="149">
        <v>114.1</v>
      </c>
      <c r="AC62" s="131">
        <v>2.161</v>
      </c>
      <c r="AD62" s="131">
        <v>115.34099999999999</v>
      </c>
      <c r="AG62" s="2" t="s">
        <v>36</v>
      </c>
      <c r="AH62" s="141">
        <v>5.1999999999999997E-5</v>
      </c>
      <c r="AI62" s="141">
        <v>1.8329963434634299E-2</v>
      </c>
      <c r="AJ62" s="141">
        <v>5.2038228347188699E-3</v>
      </c>
    </row>
    <row r="63" spans="1:36" x14ac:dyDescent="0.25">
      <c r="A63" s="2">
        <v>161</v>
      </c>
      <c r="B63" s="2">
        <v>1434</v>
      </c>
      <c r="C63" s="2" t="s">
        <v>404</v>
      </c>
      <c r="D63" s="2" t="s">
        <v>405</v>
      </c>
      <c r="E63" s="4" t="s">
        <v>143</v>
      </c>
      <c r="F63" s="2" t="s">
        <v>409</v>
      </c>
      <c r="G63" s="2" t="s">
        <v>410</v>
      </c>
      <c r="H63" s="2" t="s">
        <v>146</v>
      </c>
      <c r="I63" s="2" t="s">
        <v>160</v>
      </c>
      <c r="J63" s="2" t="s">
        <v>30</v>
      </c>
      <c r="K63" s="2" t="s">
        <v>30</v>
      </c>
      <c r="L63" s="2" t="s">
        <v>148</v>
      </c>
      <c r="M63" s="2" t="s">
        <v>31</v>
      </c>
      <c r="N63" s="2" t="s">
        <v>161</v>
      </c>
      <c r="O63" s="2" t="s">
        <v>150</v>
      </c>
      <c r="P63" s="2" t="s">
        <v>162</v>
      </c>
      <c r="Q63" s="2" t="s">
        <v>163</v>
      </c>
      <c r="R63" s="2" t="s">
        <v>153</v>
      </c>
      <c r="S63" s="2" t="s">
        <v>34</v>
      </c>
      <c r="T63" s="131">
        <v>5.32</v>
      </c>
      <c r="U63" s="2" t="s">
        <v>411</v>
      </c>
      <c r="V63" s="141">
        <v>3.61E-2</v>
      </c>
      <c r="W63" s="141">
        <v>2.6009999999999998E-2</v>
      </c>
      <c r="X63" s="4" t="s">
        <v>155</v>
      </c>
      <c r="Y63" s="4" t="s">
        <v>150</v>
      </c>
      <c r="Z63" s="131">
        <v>78358.98</v>
      </c>
      <c r="AA63" s="139">
        <v>1</v>
      </c>
      <c r="AB63" s="149">
        <v>114.15</v>
      </c>
      <c r="AC63" s="131">
        <v>3.339</v>
      </c>
      <c r="AD63" s="131">
        <v>92.786000000000001</v>
      </c>
      <c r="AG63" s="2" t="s">
        <v>36</v>
      </c>
      <c r="AH63" s="141">
        <v>3.1999999999999999E-5</v>
      </c>
      <c r="AI63" s="141">
        <v>1.4745523256874201E-2</v>
      </c>
      <c r="AJ63" s="141">
        <v>4.1862107858335398E-3</v>
      </c>
    </row>
    <row r="64" spans="1:36" x14ac:dyDescent="0.25">
      <c r="A64" s="2">
        <v>161</v>
      </c>
      <c r="B64" s="2">
        <v>1434</v>
      </c>
      <c r="C64" s="2" t="s">
        <v>404</v>
      </c>
      <c r="D64" s="2" t="s">
        <v>405</v>
      </c>
      <c r="E64" s="4" t="s">
        <v>143</v>
      </c>
      <c r="F64" s="2" t="s">
        <v>412</v>
      </c>
      <c r="G64" s="2" t="s">
        <v>413</v>
      </c>
      <c r="H64" s="2" t="s">
        <v>146</v>
      </c>
      <c r="I64" s="2" t="s">
        <v>160</v>
      </c>
      <c r="J64" s="2" t="s">
        <v>30</v>
      </c>
      <c r="K64" s="2" t="s">
        <v>30</v>
      </c>
      <c r="L64" s="2" t="s">
        <v>148</v>
      </c>
      <c r="M64" s="2" t="s">
        <v>31</v>
      </c>
      <c r="N64" s="2" t="s">
        <v>161</v>
      </c>
      <c r="O64" s="2" t="s">
        <v>150</v>
      </c>
      <c r="P64" s="2" t="s">
        <v>162</v>
      </c>
      <c r="Q64" s="2" t="s">
        <v>163</v>
      </c>
      <c r="R64" s="2" t="s">
        <v>153</v>
      </c>
      <c r="S64" s="2" t="s">
        <v>34</v>
      </c>
      <c r="T64" s="131">
        <v>0.318</v>
      </c>
      <c r="U64" s="2" t="s">
        <v>414</v>
      </c>
      <c r="V64" s="141">
        <v>2.1499999999999998E-2</v>
      </c>
      <c r="W64" s="141">
        <v>4.1980000000000003E-2</v>
      </c>
      <c r="X64" s="4" t="s">
        <v>155</v>
      </c>
      <c r="Y64" s="4" t="s">
        <v>150</v>
      </c>
      <c r="Z64" s="131">
        <v>28791.67</v>
      </c>
      <c r="AA64" s="139">
        <v>1</v>
      </c>
      <c r="AB64" s="149">
        <v>119.81</v>
      </c>
      <c r="AD64" s="131">
        <v>34.494999999999997</v>
      </c>
      <c r="AG64" s="2" t="s">
        <v>36</v>
      </c>
      <c r="AH64" s="141">
        <v>5.0000000000000002E-5</v>
      </c>
      <c r="AI64" s="141">
        <v>5.4819900354331399E-3</v>
      </c>
      <c r="AJ64" s="141">
        <v>1.55632088562633E-3</v>
      </c>
    </row>
    <row r="65" spans="1:36" x14ac:dyDescent="0.25">
      <c r="A65" s="2">
        <v>161</v>
      </c>
      <c r="B65" s="2">
        <v>1434</v>
      </c>
      <c r="C65" s="2" t="s">
        <v>404</v>
      </c>
      <c r="D65" s="2" t="s">
        <v>405</v>
      </c>
      <c r="E65" s="4" t="s">
        <v>143</v>
      </c>
      <c r="F65" s="2" t="s">
        <v>415</v>
      </c>
      <c r="G65" s="2" t="s">
        <v>416</v>
      </c>
      <c r="H65" s="2" t="s">
        <v>146</v>
      </c>
      <c r="I65" s="2" t="s">
        <v>160</v>
      </c>
      <c r="J65" s="2" t="s">
        <v>30</v>
      </c>
      <c r="K65" s="2" t="s">
        <v>30</v>
      </c>
      <c r="L65" s="2" t="s">
        <v>148</v>
      </c>
      <c r="M65" s="2" t="s">
        <v>31</v>
      </c>
      <c r="N65" s="2" t="s">
        <v>161</v>
      </c>
      <c r="O65" s="2" t="s">
        <v>150</v>
      </c>
      <c r="P65" s="2" t="s">
        <v>162</v>
      </c>
      <c r="Q65" s="2" t="s">
        <v>163</v>
      </c>
      <c r="R65" s="2" t="s">
        <v>153</v>
      </c>
      <c r="S65" s="2" t="s">
        <v>34</v>
      </c>
      <c r="T65" s="131">
        <v>3.1139999999999999</v>
      </c>
      <c r="U65" s="2" t="s">
        <v>417</v>
      </c>
      <c r="V65" s="141">
        <v>2.2499999999999999E-2</v>
      </c>
      <c r="W65" s="141">
        <v>2.5180000000000001E-2</v>
      </c>
      <c r="X65" s="4" t="s">
        <v>155</v>
      </c>
      <c r="Y65" s="4" t="s">
        <v>150</v>
      </c>
      <c r="Z65" s="131">
        <v>84999.99</v>
      </c>
      <c r="AA65" s="139">
        <v>1</v>
      </c>
      <c r="AB65" s="149">
        <v>118.56</v>
      </c>
      <c r="AC65" s="131">
        <v>9.7010000000000005</v>
      </c>
      <c r="AD65" s="131">
        <v>110.477</v>
      </c>
      <c r="AG65" s="2" t="s">
        <v>36</v>
      </c>
      <c r="AH65" s="141">
        <v>5.3000000000000001E-5</v>
      </c>
      <c r="AI65" s="141">
        <v>1.7557055284736101E-2</v>
      </c>
      <c r="AJ65" s="141">
        <v>4.9843964788549699E-3</v>
      </c>
    </row>
    <row r="66" spans="1:36" x14ac:dyDescent="0.25">
      <c r="A66" s="2">
        <v>161</v>
      </c>
      <c r="B66" s="2">
        <v>1434</v>
      </c>
      <c r="C66" s="2" t="s">
        <v>404</v>
      </c>
      <c r="D66" s="2" t="s">
        <v>405</v>
      </c>
      <c r="E66" s="4" t="s">
        <v>143</v>
      </c>
      <c r="F66" s="2" t="s">
        <v>418</v>
      </c>
      <c r="G66" s="2" t="s">
        <v>419</v>
      </c>
      <c r="H66" s="2" t="s">
        <v>146</v>
      </c>
      <c r="I66" s="2" t="s">
        <v>160</v>
      </c>
      <c r="J66" s="2" t="s">
        <v>30</v>
      </c>
      <c r="K66" s="2" t="s">
        <v>30</v>
      </c>
      <c r="L66" s="2" t="s">
        <v>148</v>
      </c>
      <c r="M66" s="2" t="s">
        <v>31</v>
      </c>
      <c r="N66" s="2" t="s">
        <v>161</v>
      </c>
      <c r="O66" s="2" t="s">
        <v>150</v>
      </c>
      <c r="P66" s="2" t="s">
        <v>162</v>
      </c>
      <c r="Q66" s="2" t="s">
        <v>163</v>
      </c>
      <c r="R66" s="2" t="s">
        <v>153</v>
      </c>
      <c r="S66" s="2" t="s">
        <v>34</v>
      </c>
      <c r="T66" s="131">
        <v>4.2519999999999998</v>
      </c>
      <c r="U66" s="2" t="s">
        <v>390</v>
      </c>
      <c r="V66" s="141">
        <v>2.5000000000000001E-3</v>
      </c>
      <c r="W66" s="141">
        <v>2.4879999999999999E-2</v>
      </c>
      <c r="X66" s="4" t="s">
        <v>155</v>
      </c>
      <c r="Y66" s="4" t="s">
        <v>150</v>
      </c>
      <c r="Z66" s="131">
        <v>45050</v>
      </c>
      <c r="AA66" s="139">
        <v>1</v>
      </c>
      <c r="AB66" s="149">
        <v>105.36</v>
      </c>
      <c r="AC66" s="131">
        <v>0.67900000000000005</v>
      </c>
      <c r="AD66" s="131">
        <v>48.143999999999998</v>
      </c>
      <c r="AG66" s="2" t="s">
        <v>36</v>
      </c>
      <c r="AH66" s="141">
        <v>3.4E-5</v>
      </c>
      <c r="AI66" s="141">
        <v>7.6510545775403801E-3</v>
      </c>
      <c r="AJ66" s="141">
        <v>2.1721119445909801E-3</v>
      </c>
    </row>
    <row r="67" spans="1:36" x14ac:dyDescent="0.25">
      <c r="A67" s="2">
        <v>161</v>
      </c>
      <c r="B67" s="2">
        <v>1434</v>
      </c>
      <c r="C67" s="2" t="s">
        <v>404</v>
      </c>
      <c r="D67" s="2" t="s">
        <v>405</v>
      </c>
      <c r="E67" s="4" t="s">
        <v>143</v>
      </c>
      <c r="F67" s="2" t="s">
        <v>420</v>
      </c>
      <c r="G67" s="2" t="s">
        <v>421</v>
      </c>
      <c r="H67" s="2" t="s">
        <v>146</v>
      </c>
      <c r="I67" s="2" t="s">
        <v>160</v>
      </c>
      <c r="J67" s="2" t="s">
        <v>30</v>
      </c>
      <c r="K67" s="2" t="s">
        <v>30</v>
      </c>
      <c r="L67" s="2" t="s">
        <v>148</v>
      </c>
      <c r="M67" s="2" t="s">
        <v>31</v>
      </c>
      <c r="N67" s="2" t="s">
        <v>161</v>
      </c>
      <c r="O67" s="2" t="s">
        <v>150</v>
      </c>
      <c r="P67" s="2" t="s">
        <v>162</v>
      </c>
      <c r="Q67" s="2" t="s">
        <v>163</v>
      </c>
      <c r="R67" s="2" t="s">
        <v>153</v>
      </c>
      <c r="S67" s="2" t="s">
        <v>34</v>
      </c>
      <c r="T67" s="131">
        <v>7.51</v>
      </c>
      <c r="U67" s="2" t="s">
        <v>422</v>
      </c>
      <c r="V67" s="141">
        <v>2.9499999999999998E-2</v>
      </c>
      <c r="W67" s="141">
        <v>2.683E-2</v>
      </c>
      <c r="X67" s="4" t="s">
        <v>155</v>
      </c>
      <c r="Y67" s="4" t="s">
        <v>150</v>
      </c>
      <c r="Z67" s="131">
        <v>35000</v>
      </c>
      <c r="AA67" s="139">
        <v>1</v>
      </c>
      <c r="AB67" s="149">
        <v>101.78</v>
      </c>
      <c r="AD67" s="131">
        <v>35.622999999999998</v>
      </c>
      <c r="AG67" s="2" t="s">
        <v>36</v>
      </c>
      <c r="AH67" s="141">
        <v>7.8999999999999996E-5</v>
      </c>
      <c r="AI67" s="141">
        <v>5.6612040484246597E-3</v>
      </c>
      <c r="AJ67" s="141">
        <v>1.6071992180590499E-3</v>
      </c>
    </row>
    <row r="68" spans="1:36" x14ac:dyDescent="0.25">
      <c r="A68" s="2">
        <v>161</v>
      </c>
      <c r="B68" s="2">
        <v>1434</v>
      </c>
      <c r="C68" s="2" t="s">
        <v>423</v>
      </c>
      <c r="D68" s="2" t="s">
        <v>424</v>
      </c>
      <c r="E68" s="4" t="s">
        <v>143</v>
      </c>
      <c r="F68" s="2" t="s">
        <v>425</v>
      </c>
      <c r="G68" s="2" t="s">
        <v>426</v>
      </c>
      <c r="H68" s="2" t="s">
        <v>146</v>
      </c>
      <c r="I68" s="2" t="s">
        <v>147</v>
      </c>
      <c r="J68" s="2" t="s">
        <v>30</v>
      </c>
      <c r="K68" s="2" t="s">
        <v>30</v>
      </c>
      <c r="L68" s="2" t="s">
        <v>148</v>
      </c>
      <c r="M68" s="2" t="s">
        <v>31</v>
      </c>
      <c r="N68" s="2" t="s">
        <v>149</v>
      </c>
      <c r="O68" s="2" t="s">
        <v>150</v>
      </c>
      <c r="P68" s="2" t="s">
        <v>217</v>
      </c>
      <c r="Q68" s="2" t="s">
        <v>152</v>
      </c>
      <c r="R68" s="2" t="s">
        <v>153</v>
      </c>
      <c r="S68" s="2" t="s">
        <v>34</v>
      </c>
      <c r="T68" s="131">
        <v>4.67</v>
      </c>
      <c r="U68" s="2" t="s">
        <v>427</v>
      </c>
      <c r="V68" s="141">
        <v>2.98E-2</v>
      </c>
      <c r="W68" s="141">
        <v>4.2630000000000001E-2</v>
      </c>
      <c r="X68" s="4" t="s">
        <v>155</v>
      </c>
      <c r="Y68" s="4" t="s">
        <v>150</v>
      </c>
      <c r="Z68" s="131">
        <v>110000</v>
      </c>
      <c r="AA68" s="139">
        <v>1</v>
      </c>
      <c r="AB68" s="149">
        <v>94.47</v>
      </c>
      <c r="AD68" s="131">
        <v>103.917</v>
      </c>
      <c r="AG68" s="2" t="s">
        <v>36</v>
      </c>
      <c r="AH68" s="141">
        <v>2.7999999999999998E-4</v>
      </c>
      <c r="AI68" s="141">
        <v>1.65144805631234E-2</v>
      </c>
      <c r="AJ68" s="141">
        <v>4.6884125745457203E-3</v>
      </c>
    </row>
    <row r="69" spans="1:36" x14ac:dyDescent="0.25">
      <c r="A69" s="2">
        <v>161</v>
      </c>
      <c r="B69" s="2">
        <v>1434</v>
      </c>
      <c r="C69" s="2" t="s">
        <v>423</v>
      </c>
      <c r="D69" s="2" t="s">
        <v>424</v>
      </c>
      <c r="E69" s="4" t="s">
        <v>143</v>
      </c>
      <c r="F69" s="2" t="s">
        <v>428</v>
      </c>
      <c r="G69" s="2" t="s">
        <v>429</v>
      </c>
      <c r="H69" s="2" t="s">
        <v>146</v>
      </c>
      <c r="I69" s="2" t="s">
        <v>147</v>
      </c>
      <c r="J69" s="2" t="s">
        <v>30</v>
      </c>
      <c r="K69" s="2" t="s">
        <v>30</v>
      </c>
      <c r="L69" s="2" t="s">
        <v>148</v>
      </c>
      <c r="M69" s="2" t="s">
        <v>31</v>
      </c>
      <c r="N69" s="2" t="s">
        <v>149</v>
      </c>
      <c r="O69" s="2" t="s">
        <v>150</v>
      </c>
      <c r="P69" s="2" t="s">
        <v>361</v>
      </c>
      <c r="Q69" s="2" t="s">
        <v>152</v>
      </c>
      <c r="R69" s="2" t="s">
        <v>153</v>
      </c>
      <c r="S69" s="2" t="s">
        <v>34</v>
      </c>
      <c r="T69" s="131">
        <v>7.819</v>
      </c>
      <c r="U69" s="2" t="s">
        <v>430</v>
      </c>
      <c r="V69" s="141">
        <v>5.1799999999999999E-2</v>
      </c>
      <c r="W69" s="141">
        <v>4.7100000000000003E-2</v>
      </c>
      <c r="X69" s="4" t="s">
        <v>155</v>
      </c>
      <c r="Y69" s="4" t="s">
        <v>150</v>
      </c>
      <c r="Z69" s="131">
        <v>70000</v>
      </c>
      <c r="AA69" s="139">
        <v>1</v>
      </c>
      <c r="AB69" s="149">
        <v>105.62</v>
      </c>
      <c r="AD69" s="131">
        <v>73.933999999999997</v>
      </c>
      <c r="AG69" s="2" t="s">
        <v>36</v>
      </c>
      <c r="AH69" s="141">
        <v>8.7000000000000001E-5</v>
      </c>
      <c r="AI69" s="141">
        <v>1.17495848220596E-2</v>
      </c>
      <c r="AJ69" s="141">
        <v>3.3356726549694802E-3</v>
      </c>
    </row>
    <row r="70" spans="1:36" x14ac:dyDescent="0.25">
      <c r="A70" s="2">
        <v>161</v>
      </c>
      <c r="B70" s="2">
        <v>1434</v>
      </c>
      <c r="C70" s="2" t="s">
        <v>431</v>
      </c>
      <c r="D70" s="2" t="s">
        <v>432</v>
      </c>
      <c r="E70" s="4" t="s">
        <v>143</v>
      </c>
      <c r="F70" s="2" t="s">
        <v>433</v>
      </c>
      <c r="G70" s="2" t="s">
        <v>434</v>
      </c>
      <c r="H70" s="2" t="s">
        <v>146</v>
      </c>
      <c r="I70" s="2" t="s">
        <v>160</v>
      </c>
      <c r="J70" s="2" t="s">
        <v>30</v>
      </c>
      <c r="K70" s="2" t="s">
        <v>30</v>
      </c>
      <c r="L70" s="2" t="s">
        <v>148</v>
      </c>
      <c r="M70" s="2" t="s">
        <v>31</v>
      </c>
      <c r="N70" s="2" t="s">
        <v>161</v>
      </c>
      <c r="O70" s="2" t="s">
        <v>150</v>
      </c>
      <c r="P70" s="2" t="s">
        <v>435</v>
      </c>
      <c r="Q70" s="2" t="s">
        <v>163</v>
      </c>
      <c r="R70" s="2" t="s">
        <v>153</v>
      </c>
      <c r="S70" s="2" t="s">
        <v>34</v>
      </c>
      <c r="T70" s="131">
        <v>2.4470000000000001</v>
      </c>
      <c r="U70" s="2" t="s">
        <v>436</v>
      </c>
      <c r="V70" s="141">
        <v>1.34E-2</v>
      </c>
      <c r="W70" s="141">
        <v>2.5499999999999998E-2</v>
      </c>
      <c r="X70" s="4" t="s">
        <v>155</v>
      </c>
      <c r="Y70" s="4" t="s">
        <v>150</v>
      </c>
      <c r="Z70" s="131">
        <v>87187.5</v>
      </c>
      <c r="AA70" s="139">
        <v>1</v>
      </c>
      <c r="AB70" s="149">
        <v>116.05</v>
      </c>
      <c r="AC70" s="131">
        <v>12.351000000000001</v>
      </c>
      <c r="AD70" s="131">
        <v>113.532</v>
      </c>
      <c r="AG70" s="2" t="s">
        <v>36</v>
      </c>
      <c r="AH70" s="141">
        <v>4.3999999999999999E-5</v>
      </c>
      <c r="AI70" s="141">
        <v>1.8042491351630701E-2</v>
      </c>
      <c r="AJ70" s="141">
        <v>5.1222103538640902E-3</v>
      </c>
    </row>
    <row r="71" spans="1:36" x14ac:dyDescent="0.25">
      <c r="A71" s="2">
        <v>161</v>
      </c>
      <c r="B71" s="2">
        <v>1434</v>
      </c>
      <c r="C71" s="2" t="s">
        <v>431</v>
      </c>
      <c r="D71" s="2" t="s">
        <v>432</v>
      </c>
      <c r="E71" s="4" t="s">
        <v>143</v>
      </c>
      <c r="F71" s="2" t="s">
        <v>437</v>
      </c>
      <c r="G71" s="2" t="s">
        <v>438</v>
      </c>
      <c r="H71" s="2" t="s">
        <v>146</v>
      </c>
      <c r="I71" s="2" t="s">
        <v>160</v>
      </c>
      <c r="J71" s="2" t="s">
        <v>30</v>
      </c>
      <c r="K71" s="2" t="s">
        <v>30</v>
      </c>
      <c r="L71" s="2" t="s">
        <v>148</v>
      </c>
      <c r="M71" s="2" t="s">
        <v>31</v>
      </c>
      <c r="N71" s="2" t="s">
        <v>161</v>
      </c>
      <c r="O71" s="2" t="s">
        <v>150</v>
      </c>
      <c r="P71" s="2" t="s">
        <v>435</v>
      </c>
      <c r="Q71" s="2" t="s">
        <v>163</v>
      </c>
      <c r="R71" s="2" t="s">
        <v>153</v>
      </c>
      <c r="S71" s="2" t="s">
        <v>34</v>
      </c>
      <c r="T71" s="131">
        <v>5.97</v>
      </c>
      <c r="U71" s="2" t="s">
        <v>439</v>
      </c>
      <c r="V71" s="141">
        <v>8.9999999999999993E-3</v>
      </c>
      <c r="W71" s="141">
        <v>2.4170000000000001E-2</v>
      </c>
      <c r="X71" s="4" t="s">
        <v>155</v>
      </c>
      <c r="Y71" s="4" t="s">
        <v>150</v>
      </c>
      <c r="Z71" s="131">
        <v>242080</v>
      </c>
      <c r="AA71" s="139">
        <v>1</v>
      </c>
      <c r="AB71" s="149">
        <v>106.24</v>
      </c>
      <c r="AC71" s="131">
        <v>1.266</v>
      </c>
      <c r="AD71" s="131">
        <v>258.452</v>
      </c>
      <c r="AG71" s="2" t="s">
        <v>36</v>
      </c>
      <c r="AH71" s="141">
        <v>9.0000000000000006E-5</v>
      </c>
      <c r="AI71" s="141">
        <v>4.1073117139166303E-2</v>
      </c>
      <c r="AJ71" s="141">
        <v>1.16605374377356E-2</v>
      </c>
    </row>
    <row r="72" spans="1:36" x14ac:dyDescent="0.25">
      <c r="A72" s="2">
        <v>161</v>
      </c>
      <c r="B72" s="2">
        <v>1434</v>
      </c>
      <c r="C72" s="2" t="s">
        <v>440</v>
      </c>
      <c r="D72" s="2" t="s">
        <v>441</v>
      </c>
      <c r="E72" s="4" t="s">
        <v>143</v>
      </c>
      <c r="F72" s="2" t="s">
        <v>442</v>
      </c>
      <c r="G72" s="2" t="s">
        <v>443</v>
      </c>
      <c r="H72" s="2" t="s">
        <v>146</v>
      </c>
      <c r="I72" s="2" t="s">
        <v>147</v>
      </c>
      <c r="J72" s="2" t="s">
        <v>30</v>
      </c>
      <c r="K72" s="2" t="s">
        <v>30</v>
      </c>
      <c r="L72" s="2" t="s">
        <v>148</v>
      </c>
      <c r="M72" s="2" t="s">
        <v>31</v>
      </c>
      <c r="N72" s="2" t="s">
        <v>239</v>
      </c>
      <c r="O72" s="2" t="s">
        <v>150</v>
      </c>
      <c r="P72" s="2" t="s">
        <v>240</v>
      </c>
      <c r="Q72" s="2" t="s">
        <v>163</v>
      </c>
      <c r="R72" s="2" t="s">
        <v>153</v>
      </c>
      <c r="S72" s="2" t="s">
        <v>34</v>
      </c>
      <c r="T72" s="131">
        <v>3.2549999999999999</v>
      </c>
      <c r="U72" s="2" t="s">
        <v>444</v>
      </c>
      <c r="V72" s="141">
        <v>2.5000000000000001E-2</v>
      </c>
      <c r="W72" s="141">
        <v>4.1209999999999997E-2</v>
      </c>
      <c r="X72" s="4" t="s">
        <v>155</v>
      </c>
      <c r="Y72" s="4" t="s">
        <v>150</v>
      </c>
      <c r="Z72" s="131">
        <v>127500.01</v>
      </c>
      <c r="AA72" s="139">
        <v>1</v>
      </c>
      <c r="AB72" s="149">
        <v>95.13</v>
      </c>
      <c r="AD72" s="131">
        <v>121.291</v>
      </c>
      <c r="AG72" s="2" t="s">
        <v>36</v>
      </c>
      <c r="AH72" s="141">
        <v>7.2999999999999999E-5</v>
      </c>
      <c r="AI72" s="141">
        <v>1.9275516907377201E-2</v>
      </c>
      <c r="AJ72" s="141">
        <v>5.4722626911568803E-3</v>
      </c>
    </row>
    <row r="73" spans="1:36" x14ac:dyDescent="0.25">
      <c r="A73" s="2">
        <v>161</v>
      </c>
      <c r="B73" s="2">
        <v>1434</v>
      </c>
      <c r="C73" s="2" t="s">
        <v>440</v>
      </c>
      <c r="D73" s="2" t="s">
        <v>441</v>
      </c>
      <c r="E73" s="4" t="s">
        <v>143</v>
      </c>
      <c r="F73" s="2" t="s">
        <v>445</v>
      </c>
      <c r="G73" s="2" t="s">
        <v>446</v>
      </c>
      <c r="H73" s="2" t="s">
        <v>146</v>
      </c>
      <c r="I73" s="2" t="s">
        <v>160</v>
      </c>
      <c r="J73" s="2" t="s">
        <v>30</v>
      </c>
      <c r="K73" s="2" t="s">
        <v>30</v>
      </c>
      <c r="L73" s="2" t="s">
        <v>148</v>
      </c>
      <c r="M73" s="2" t="s">
        <v>31</v>
      </c>
      <c r="N73" s="2" t="s">
        <v>239</v>
      </c>
      <c r="O73" s="2" t="s">
        <v>150</v>
      </c>
      <c r="P73" s="2" t="s">
        <v>240</v>
      </c>
      <c r="Q73" s="2" t="s">
        <v>163</v>
      </c>
      <c r="R73" s="2" t="s">
        <v>153</v>
      </c>
      <c r="S73" s="2" t="s">
        <v>34</v>
      </c>
      <c r="T73" s="131">
        <v>3.3740000000000001</v>
      </c>
      <c r="U73" s="2" t="s">
        <v>444</v>
      </c>
      <c r="V73" s="141">
        <v>1E-3</v>
      </c>
      <c r="W73" s="141">
        <v>2.1420000000000002E-2</v>
      </c>
      <c r="X73" s="4" t="s">
        <v>155</v>
      </c>
      <c r="Y73" s="4" t="s">
        <v>150</v>
      </c>
      <c r="Z73" s="131">
        <v>88377</v>
      </c>
      <c r="AA73" s="139">
        <v>1</v>
      </c>
      <c r="AB73" s="149">
        <v>107.43</v>
      </c>
      <c r="AD73" s="131">
        <v>94.942999999999998</v>
      </c>
      <c r="AG73" s="2" t="s">
        <v>36</v>
      </c>
      <c r="AH73" s="141">
        <v>1.05E-4</v>
      </c>
      <c r="AI73" s="141">
        <v>1.50883985989548E-2</v>
      </c>
      <c r="AJ73" s="141">
        <v>4.2835520893742497E-3</v>
      </c>
    </row>
    <row r="74" spans="1:36" x14ac:dyDescent="0.25">
      <c r="A74" s="2">
        <v>161</v>
      </c>
      <c r="B74" s="2">
        <v>1434</v>
      </c>
      <c r="C74" s="2" t="s">
        <v>440</v>
      </c>
      <c r="D74" s="2" t="s">
        <v>441</v>
      </c>
      <c r="E74" s="4" t="s">
        <v>143</v>
      </c>
      <c r="F74" s="2" t="s">
        <v>447</v>
      </c>
      <c r="G74" s="2" t="s">
        <v>448</v>
      </c>
      <c r="H74" s="2" t="s">
        <v>146</v>
      </c>
      <c r="I74" s="2" t="s">
        <v>160</v>
      </c>
      <c r="J74" s="2" t="s">
        <v>30</v>
      </c>
      <c r="K74" s="2" t="s">
        <v>30</v>
      </c>
      <c r="L74" s="2" t="s">
        <v>148</v>
      </c>
      <c r="M74" s="2" t="s">
        <v>31</v>
      </c>
      <c r="N74" s="2" t="s">
        <v>239</v>
      </c>
      <c r="O74" s="2" t="s">
        <v>150</v>
      </c>
      <c r="P74" s="2" t="s">
        <v>240</v>
      </c>
      <c r="Q74" s="2" t="s">
        <v>163</v>
      </c>
      <c r="R74" s="2" t="s">
        <v>153</v>
      </c>
      <c r="S74" s="2" t="s">
        <v>34</v>
      </c>
      <c r="T74" s="131">
        <v>3.7730000000000001</v>
      </c>
      <c r="U74" s="2" t="s">
        <v>449</v>
      </c>
      <c r="V74" s="141">
        <v>1.3899999999999999E-2</v>
      </c>
      <c r="W74" s="141">
        <v>2.1940000000000001E-2</v>
      </c>
      <c r="X74" s="4" t="s">
        <v>155</v>
      </c>
      <c r="Y74" s="4" t="s">
        <v>150</v>
      </c>
      <c r="Z74" s="131">
        <v>111377.78</v>
      </c>
      <c r="AA74" s="139">
        <v>1</v>
      </c>
      <c r="AB74" s="149">
        <v>106.41</v>
      </c>
      <c r="AD74" s="131">
        <v>118.517</v>
      </c>
      <c r="AG74" s="2" t="s">
        <v>36</v>
      </c>
      <c r="AH74" s="141">
        <v>8.0000000000000007E-5</v>
      </c>
      <c r="AI74" s="141">
        <v>1.8834726496169601E-2</v>
      </c>
      <c r="AJ74" s="141">
        <v>5.3471235867965901E-3</v>
      </c>
    </row>
    <row r="75" spans="1:36" x14ac:dyDescent="0.25">
      <c r="A75" s="2">
        <v>161</v>
      </c>
      <c r="B75" s="2">
        <v>1434</v>
      </c>
      <c r="C75" s="2" t="s">
        <v>440</v>
      </c>
      <c r="D75" s="2" t="s">
        <v>441</v>
      </c>
      <c r="E75" s="4" t="s">
        <v>143</v>
      </c>
      <c r="F75" s="2" t="s">
        <v>450</v>
      </c>
      <c r="G75" s="2" t="s">
        <v>451</v>
      </c>
      <c r="H75" s="2" t="s">
        <v>146</v>
      </c>
      <c r="I75" s="2" t="s">
        <v>160</v>
      </c>
      <c r="J75" s="2" t="s">
        <v>30</v>
      </c>
      <c r="K75" s="2" t="s">
        <v>30</v>
      </c>
      <c r="L75" s="2" t="s">
        <v>148</v>
      </c>
      <c r="M75" s="2" t="s">
        <v>31</v>
      </c>
      <c r="N75" s="2" t="s">
        <v>239</v>
      </c>
      <c r="O75" s="2" t="s">
        <v>150</v>
      </c>
      <c r="P75" s="2" t="s">
        <v>240</v>
      </c>
      <c r="Q75" s="2" t="s">
        <v>163</v>
      </c>
      <c r="R75" s="2" t="s">
        <v>153</v>
      </c>
      <c r="S75" s="2" t="s">
        <v>34</v>
      </c>
      <c r="T75" s="131">
        <v>1.3049999999999999</v>
      </c>
      <c r="U75" s="2" t="s">
        <v>452</v>
      </c>
      <c r="V75" s="141">
        <v>6.0000000000000001E-3</v>
      </c>
      <c r="W75" s="141">
        <v>2.4500000000000001E-2</v>
      </c>
      <c r="X75" s="4" t="s">
        <v>155</v>
      </c>
      <c r="Y75" s="4" t="s">
        <v>150</v>
      </c>
      <c r="Z75" s="131">
        <v>54164.62</v>
      </c>
      <c r="AA75" s="139">
        <v>1</v>
      </c>
      <c r="AB75" s="149">
        <v>116.67</v>
      </c>
      <c r="AD75" s="131">
        <v>63.194000000000003</v>
      </c>
      <c r="AG75" s="2" t="s">
        <v>36</v>
      </c>
      <c r="AH75" s="141">
        <v>8.1000000000000004E-5</v>
      </c>
      <c r="AI75" s="141">
        <v>1.0042763053696099E-2</v>
      </c>
      <c r="AJ75" s="141">
        <v>2.85111096314292E-3</v>
      </c>
    </row>
    <row r="76" spans="1:36" x14ac:dyDescent="0.25">
      <c r="A76" s="2">
        <v>161</v>
      </c>
      <c r="B76" s="2">
        <v>1434</v>
      </c>
      <c r="C76" s="2" t="s">
        <v>440</v>
      </c>
      <c r="D76" s="2" t="s">
        <v>441</v>
      </c>
      <c r="E76" s="4" t="s">
        <v>143</v>
      </c>
      <c r="F76" s="2" t="s">
        <v>453</v>
      </c>
      <c r="G76" s="2" t="s">
        <v>454</v>
      </c>
      <c r="H76" s="2" t="s">
        <v>146</v>
      </c>
      <c r="I76" s="2" t="s">
        <v>160</v>
      </c>
      <c r="J76" s="2" t="s">
        <v>30</v>
      </c>
      <c r="K76" s="2" t="s">
        <v>30</v>
      </c>
      <c r="L76" s="2" t="s">
        <v>148</v>
      </c>
      <c r="M76" s="2" t="s">
        <v>31</v>
      </c>
      <c r="N76" s="2" t="s">
        <v>239</v>
      </c>
      <c r="O76" s="2" t="s">
        <v>150</v>
      </c>
      <c r="P76" s="2" t="s">
        <v>240</v>
      </c>
      <c r="Q76" s="2" t="s">
        <v>163</v>
      </c>
      <c r="R76" s="2" t="s">
        <v>153</v>
      </c>
      <c r="S76" s="2" t="s">
        <v>34</v>
      </c>
      <c r="T76" s="131">
        <v>2.8460000000000001</v>
      </c>
      <c r="U76" s="2" t="s">
        <v>455</v>
      </c>
      <c r="V76" s="141">
        <v>1.7500000000000002E-2</v>
      </c>
      <c r="W76" s="141">
        <v>2.1700000000000001E-2</v>
      </c>
      <c r="X76" s="4" t="s">
        <v>155</v>
      </c>
      <c r="Y76" s="4" t="s">
        <v>150</v>
      </c>
      <c r="Z76" s="131">
        <v>104491.31</v>
      </c>
      <c r="AA76" s="139">
        <v>1</v>
      </c>
      <c r="AB76" s="149">
        <v>116.05</v>
      </c>
      <c r="AD76" s="131">
        <v>121.262</v>
      </c>
      <c r="AG76" s="2" t="s">
        <v>36</v>
      </c>
      <c r="AH76" s="141">
        <v>5.5999999999999999E-5</v>
      </c>
      <c r="AI76" s="141">
        <v>1.9270972710393401E-2</v>
      </c>
      <c r="AJ76" s="141">
        <v>5.4709726069669404E-3</v>
      </c>
    </row>
    <row r="77" spans="1:36" x14ac:dyDescent="0.25">
      <c r="A77" s="2">
        <v>161</v>
      </c>
      <c r="B77" s="2">
        <v>1434</v>
      </c>
      <c r="C77" s="2" t="s">
        <v>440</v>
      </c>
      <c r="D77" s="2" t="s">
        <v>441</v>
      </c>
      <c r="E77" s="4" t="s">
        <v>143</v>
      </c>
      <c r="F77" s="2" t="s">
        <v>456</v>
      </c>
      <c r="G77" s="2" t="s">
        <v>457</v>
      </c>
      <c r="H77" s="2" t="s">
        <v>146</v>
      </c>
      <c r="I77" s="2" t="s">
        <v>160</v>
      </c>
      <c r="J77" s="2" t="s">
        <v>30</v>
      </c>
      <c r="K77" s="2" t="s">
        <v>30</v>
      </c>
      <c r="L77" s="2" t="s">
        <v>148</v>
      </c>
      <c r="M77" s="2" t="s">
        <v>31</v>
      </c>
      <c r="N77" s="2" t="s">
        <v>239</v>
      </c>
      <c r="O77" s="2" t="s">
        <v>150</v>
      </c>
      <c r="P77" s="2" t="s">
        <v>240</v>
      </c>
      <c r="Q77" s="2" t="s">
        <v>163</v>
      </c>
      <c r="R77" s="2" t="s">
        <v>153</v>
      </c>
      <c r="S77" s="2" t="s">
        <v>34</v>
      </c>
      <c r="T77" s="131">
        <v>4.7699999999999996</v>
      </c>
      <c r="U77" s="2" t="s">
        <v>458</v>
      </c>
      <c r="V77" s="141">
        <v>2.6100000000000002E-2</v>
      </c>
      <c r="W77" s="141">
        <v>2.232E-2</v>
      </c>
      <c r="X77" s="4" t="s">
        <v>155</v>
      </c>
      <c r="Y77" s="4" t="s">
        <v>150</v>
      </c>
      <c r="Z77" s="131">
        <v>70000</v>
      </c>
      <c r="AA77" s="139">
        <v>1</v>
      </c>
      <c r="AB77" s="149">
        <v>102.82</v>
      </c>
      <c r="AD77" s="131">
        <v>71.974000000000004</v>
      </c>
      <c r="AG77" s="2" t="s">
        <v>36</v>
      </c>
      <c r="AH77" s="141">
        <v>2.0000000000000002E-5</v>
      </c>
      <c r="AI77" s="141">
        <v>1.1438101793260399E-2</v>
      </c>
      <c r="AJ77" s="141">
        <v>3.2472435370570099E-3</v>
      </c>
    </row>
    <row r="78" spans="1:36" x14ac:dyDescent="0.25">
      <c r="A78" s="2">
        <v>161</v>
      </c>
      <c r="B78" s="2">
        <v>1434</v>
      </c>
      <c r="C78" s="2" t="s">
        <v>440</v>
      </c>
      <c r="D78" s="2" t="s">
        <v>441</v>
      </c>
      <c r="E78" s="4" t="s">
        <v>143</v>
      </c>
      <c r="F78" s="2" t="s">
        <v>459</v>
      </c>
      <c r="G78" s="2" t="s">
        <v>460</v>
      </c>
      <c r="H78" s="2" t="s">
        <v>146</v>
      </c>
      <c r="I78" s="2" t="s">
        <v>160</v>
      </c>
      <c r="J78" s="2" t="s">
        <v>30</v>
      </c>
      <c r="K78" s="2" t="s">
        <v>30</v>
      </c>
      <c r="L78" s="2" t="s">
        <v>148</v>
      </c>
      <c r="M78" s="2" t="s">
        <v>31</v>
      </c>
      <c r="N78" s="2" t="s">
        <v>239</v>
      </c>
      <c r="O78" s="2" t="s">
        <v>150</v>
      </c>
      <c r="P78" s="2" t="s">
        <v>179</v>
      </c>
      <c r="Q78" s="2" t="s">
        <v>163</v>
      </c>
      <c r="R78" s="2" t="s">
        <v>153</v>
      </c>
      <c r="S78" s="2" t="s">
        <v>34</v>
      </c>
      <c r="T78" s="131">
        <v>6.2679999999999998</v>
      </c>
      <c r="U78" s="2" t="s">
        <v>461</v>
      </c>
      <c r="V78" s="141">
        <v>3.4500000000000003E-2</v>
      </c>
      <c r="W78" s="141">
        <v>2.657E-2</v>
      </c>
      <c r="X78" s="4" t="s">
        <v>155</v>
      </c>
      <c r="Y78" s="4" t="s">
        <v>150</v>
      </c>
      <c r="Z78" s="131">
        <v>50000</v>
      </c>
      <c r="AA78" s="139">
        <v>1</v>
      </c>
      <c r="AB78" s="149">
        <v>107.34</v>
      </c>
      <c r="AD78" s="131">
        <v>53.67</v>
      </c>
      <c r="AG78" s="2" t="s">
        <v>36</v>
      </c>
      <c r="AH78" s="141">
        <v>3.4E-5</v>
      </c>
      <c r="AI78" s="141">
        <v>8.5292317120666799E-3</v>
      </c>
      <c r="AJ78" s="141">
        <v>2.42142385630714E-3</v>
      </c>
    </row>
    <row r="79" spans="1:36" x14ac:dyDescent="0.25">
      <c r="A79" s="2">
        <v>161</v>
      </c>
      <c r="B79" s="2">
        <v>1434</v>
      </c>
      <c r="C79" s="2" t="s">
        <v>462</v>
      </c>
      <c r="D79" s="2" t="s">
        <v>463</v>
      </c>
      <c r="E79" s="4" t="s">
        <v>143</v>
      </c>
      <c r="F79" s="2" t="s">
        <v>464</v>
      </c>
      <c r="G79" s="2" t="s">
        <v>465</v>
      </c>
      <c r="H79" s="2" t="s">
        <v>146</v>
      </c>
      <c r="I79" s="2" t="s">
        <v>147</v>
      </c>
      <c r="J79" s="2" t="s">
        <v>30</v>
      </c>
      <c r="K79" s="2" t="s">
        <v>30</v>
      </c>
      <c r="L79" s="2" t="s">
        <v>148</v>
      </c>
      <c r="M79" s="2" t="s">
        <v>31</v>
      </c>
      <c r="N79" s="2" t="s">
        <v>466</v>
      </c>
      <c r="O79" s="2" t="s">
        <v>150</v>
      </c>
      <c r="P79" s="2" t="s">
        <v>179</v>
      </c>
      <c r="Q79" s="2" t="s">
        <v>163</v>
      </c>
      <c r="R79" s="2" t="s">
        <v>153</v>
      </c>
      <c r="S79" s="2" t="s">
        <v>34</v>
      </c>
      <c r="T79" s="131">
        <v>0.90900000000000003</v>
      </c>
      <c r="U79" s="2" t="s">
        <v>467</v>
      </c>
      <c r="V79" s="141">
        <v>2.29E-2</v>
      </c>
      <c r="W79" s="141">
        <v>4.4609999999999997E-2</v>
      </c>
      <c r="X79" s="4" t="s">
        <v>155</v>
      </c>
      <c r="Y79" s="4" t="s">
        <v>150</v>
      </c>
      <c r="Z79" s="131">
        <v>10961.54</v>
      </c>
      <c r="AA79" s="139">
        <v>1</v>
      </c>
      <c r="AB79" s="149">
        <v>98.31</v>
      </c>
      <c r="AD79" s="131">
        <v>10.776</v>
      </c>
      <c r="AG79" s="2" t="s">
        <v>36</v>
      </c>
      <c r="AH79" s="141">
        <v>6.6000000000000005E-5</v>
      </c>
      <c r="AI79" s="141">
        <v>1.7125670613875E-3</v>
      </c>
      <c r="AJ79" s="141">
        <v>4.8619276365804E-4</v>
      </c>
    </row>
    <row r="80" spans="1:36" x14ac:dyDescent="0.25">
      <c r="A80" s="2">
        <v>161</v>
      </c>
      <c r="B80" s="2">
        <v>1434</v>
      </c>
      <c r="C80" s="2" t="s">
        <v>468</v>
      </c>
      <c r="D80" s="2" t="s">
        <v>469</v>
      </c>
      <c r="E80" s="4" t="s">
        <v>143</v>
      </c>
      <c r="F80" s="2" t="s">
        <v>470</v>
      </c>
      <c r="G80" s="2" t="s">
        <v>471</v>
      </c>
      <c r="H80" s="2" t="s">
        <v>146</v>
      </c>
      <c r="I80" s="2" t="s">
        <v>160</v>
      </c>
      <c r="J80" s="2" t="s">
        <v>30</v>
      </c>
      <c r="K80" s="2" t="s">
        <v>30</v>
      </c>
      <c r="L80" s="2" t="s">
        <v>148</v>
      </c>
      <c r="M80" s="2" t="s">
        <v>31</v>
      </c>
      <c r="N80" s="2" t="s">
        <v>226</v>
      </c>
      <c r="O80" s="2" t="s">
        <v>150</v>
      </c>
      <c r="P80" s="2" t="s">
        <v>179</v>
      </c>
      <c r="Q80" s="2" t="s">
        <v>163</v>
      </c>
      <c r="R80" s="2" t="s">
        <v>153</v>
      </c>
      <c r="S80" s="2" t="s">
        <v>34</v>
      </c>
      <c r="T80" s="131">
        <v>1.8779999999999999</v>
      </c>
      <c r="U80" s="2" t="s">
        <v>472</v>
      </c>
      <c r="V80" s="141">
        <v>1.9400000000000001E-2</v>
      </c>
      <c r="W80" s="141">
        <v>2.2169999999999999E-2</v>
      </c>
      <c r="X80" s="4" t="s">
        <v>155</v>
      </c>
      <c r="Y80" s="4" t="s">
        <v>150</v>
      </c>
      <c r="Z80" s="131">
        <v>24015.360000000001</v>
      </c>
      <c r="AA80" s="139">
        <v>1</v>
      </c>
      <c r="AB80" s="149">
        <v>118.5</v>
      </c>
      <c r="AD80" s="131">
        <v>28.457999999999998</v>
      </c>
      <c r="AG80" s="2" t="s">
        <v>36</v>
      </c>
      <c r="AH80" s="141">
        <v>1.3300000000000001E-4</v>
      </c>
      <c r="AI80" s="141">
        <v>4.5225749125229501E-3</v>
      </c>
      <c r="AJ80" s="141">
        <v>1.28394574737913E-3</v>
      </c>
    </row>
    <row r="81" spans="1:36" x14ac:dyDescent="0.25">
      <c r="A81" s="2">
        <v>161</v>
      </c>
      <c r="B81" s="2">
        <v>1434</v>
      </c>
      <c r="C81" s="2" t="s">
        <v>473</v>
      </c>
      <c r="D81" s="2" t="s">
        <v>474</v>
      </c>
      <c r="E81" s="4" t="s">
        <v>143</v>
      </c>
      <c r="F81" s="2" t="s">
        <v>475</v>
      </c>
      <c r="G81" s="2" t="s">
        <v>476</v>
      </c>
      <c r="H81" s="2" t="s">
        <v>146</v>
      </c>
      <c r="I81" s="2" t="s">
        <v>147</v>
      </c>
      <c r="J81" s="2" t="s">
        <v>30</v>
      </c>
      <c r="K81" s="2" t="s">
        <v>30</v>
      </c>
      <c r="L81" s="2" t="s">
        <v>148</v>
      </c>
      <c r="M81" s="2" t="s">
        <v>31</v>
      </c>
      <c r="N81" s="2" t="s">
        <v>300</v>
      </c>
      <c r="O81" s="2" t="s">
        <v>150</v>
      </c>
      <c r="P81" s="2" t="s">
        <v>179</v>
      </c>
      <c r="Q81" s="2" t="s">
        <v>163</v>
      </c>
      <c r="R81" s="2" t="s">
        <v>153</v>
      </c>
      <c r="S81" s="2" t="s">
        <v>34</v>
      </c>
      <c r="T81" s="131">
        <v>1.462</v>
      </c>
      <c r="U81" s="2" t="s">
        <v>477</v>
      </c>
      <c r="V81" s="141">
        <v>2.1499999999999998E-2</v>
      </c>
      <c r="W81" s="141">
        <v>4.4859999999999997E-2</v>
      </c>
      <c r="X81" s="4" t="s">
        <v>155</v>
      </c>
      <c r="Y81" s="4" t="s">
        <v>150</v>
      </c>
      <c r="Z81" s="131">
        <v>88063.93</v>
      </c>
      <c r="AA81" s="139">
        <v>1</v>
      </c>
      <c r="AB81" s="149">
        <v>96.76</v>
      </c>
      <c r="AC81" s="131">
        <v>8.5</v>
      </c>
      <c r="AD81" s="131">
        <v>93.710999999999999</v>
      </c>
      <c r="AG81" s="2" t="s">
        <v>36</v>
      </c>
      <c r="AH81" s="141">
        <v>1.47E-4</v>
      </c>
      <c r="AI81" s="141">
        <v>1.48925325985154E-2</v>
      </c>
      <c r="AJ81" s="141">
        <v>4.2279463065659001E-3</v>
      </c>
    </row>
    <row r="82" spans="1:36" x14ac:dyDescent="0.25">
      <c r="A82" s="2">
        <v>161</v>
      </c>
      <c r="B82" s="2">
        <v>1434</v>
      </c>
      <c r="C82" s="2" t="s">
        <v>478</v>
      </c>
      <c r="D82" s="2" t="s">
        <v>479</v>
      </c>
      <c r="E82" s="4" t="s">
        <v>143</v>
      </c>
      <c r="F82" s="2" t="s">
        <v>480</v>
      </c>
      <c r="G82" s="2" t="s">
        <v>481</v>
      </c>
      <c r="H82" s="2" t="s">
        <v>146</v>
      </c>
      <c r="I82" s="2" t="s">
        <v>160</v>
      </c>
      <c r="J82" s="2" t="s">
        <v>30</v>
      </c>
      <c r="K82" s="2" t="s">
        <v>30</v>
      </c>
      <c r="L82" s="2" t="s">
        <v>148</v>
      </c>
      <c r="M82" s="2" t="s">
        <v>31</v>
      </c>
      <c r="N82" s="2" t="s">
        <v>161</v>
      </c>
      <c r="O82" s="2" t="s">
        <v>150</v>
      </c>
      <c r="P82" s="2" t="s">
        <v>162</v>
      </c>
      <c r="Q82" s="2" t="s">
        <v>163</v>
      </c>
      <c r="R82" s="2" t="s">
        <v>153</v>
      </c>
      <c r="S82" s="2" t="s">
        <v>34</v>
      </c>
      <c r="T82" s="131">
        <v>5.5910000000000002</v>
      </c>
      <c r="U82" s="2" t="s">
        <v>482</v>
      </c>
      <c r="V82" s="141">
        <v>2.5000000000000001E-2</v>
      </c>
      <c r="W82" s="141">
        <v>2.528E-2</v>
      </c>
      <c r="X82" s="4" t="s">
        <v>155</v>
      </c>
      <c r="Y82" s="4" t="s">
        <v>150</v>
      </c>
      <c r="Z82" s="131">
        <v>19950</v>
      </c>
      <c r="AA82" s="139">
        <v>1</v>
      </c>
      <c r="AB82" s="149">
        <v>118.69</v>
      </c>
      <c r="AD82" s="131">
        <v>23.678999999999998</v>
      </c>
      <c r="AG82" s="2" t="s">
        <v>36</v>
      </c>
      <c r="AH82" s="141">
        <v>1.5E-5</v>
      </c>
      <c r="AI82" s="141">
        <v>3.76300978433177E-3</v>
      </c>
      <c r="AJ82" s="141">
        <v>1.06830743622631E-3</v>
      </c>
    </row>
    <row r="83" spans="1:36" x14ac:dyDescent="0.25">
      <c r="A83" s="2">
        <v>161</v>
      </c>
      <c r="B83" s="2">
        <v>1434</v>
      </c>
      <c r="C83" s="2" t="s">
        <v>483</v>
      </c>
      <c r="D83" s="2" t="s">
        <v>484</v>
      </c>
      <c r="E83" s="4" t="s">
        <v>143</v>
      </c>
      <c r="F83" s="2" t="s">
        <v>485</v>
      </c>
      <c r="G83" s="2" t="s">
        <v>486</v>
      </c>
      <c r="H83" s="2" t="s">
        <v>146</v>
      </c>
      <c r="I83" s="2" t="s">
        <v>147</v>
      </c>
      <c r="J83" s="2" t="s">
        <v>30</v>
      </c>
      <c r="K83" s="2" t="s">
        <v>30</v>
      </c>
      <c r="L83" s="2" t="s">
        <v>148</v>
      </c>
      <c r="M83" s="2" t="s">
        <v>31</v>
      </c>
      <c r="N83" s="2" t="s">
        <v>226</v>
      </c>
      <c r="O83" s="2" t="s">
        <v>150</v>
      </c>
      <c r="P83" s="2" t="s">
        <v>487</v>
      </c>
      <c r="Q83" s="2" t="s">
        <v>152</v>
      </c>
      <c r="R83" s="2" t="s">
        <v>153</v>
      </c>
      <c r="S83" s="2" t="s">
        <v>34</v>
      </c>
      <c r="T83" s="131">
        <v>3.903</v>
      </c>
      <c r="U83" s="2" t="s">
        <v>488</v>
      </c>
      <c r="V83" s="141">
        <v>6.7699999999999996E-2</v>
      </c>
      <c r="W83" s="141">
        <v>4.8149999999999998E-2</v>
      </c>
      <c r="X83" s="4" t="s">
        <v>155</v>
      </c>
      <c r="Y83" s="4" t="s">
        <v>150</v>
      </c>
      <c r="Z83" s="131">
        <v>36000</v>
      </c>
      <c r="AA83" s="139">
        <v>1</v>
      </c>
      <c r="AB83" s="149">
        <v>107.83</v>
      </c>
      <c r="AD83" s="131">
        <v>38.819000000000003</v>
      </c>
      <c r="AG83" s="2" t="s">
        <v>36</v>
      </c>
      <c r="AH83" s="141">
        <v>5.3000000000000001E-5</v>
      </c>
      <c r="AI83" s="141">
        <v>6.1690803052799302E-3</v>
      </c>
      <c r="AJ83" s="141">
        <v>1.7513837971532601E-3</v>
      </c>
    </row>
    <row r="84" spans="1:36" x14ac:dyDescent="0.25">
      <c r="A84" s="2">
        <v>161</v>
      </c>
      <c r="B84" s="2">
        <v>1434</v>
      </c>
      <c r="C84" s="2" t="s">
        <v>489</v>
      </c>
      <c r="D84" s="2" t="s">
        <v>490</v>
      </c>
      <c r="E84" s="4" t="s">
        <v>143</v>
      </c>
      <c r="F84" s="2" t="s">
        <v>491</v>
      </c>
      <c r="G84" s="2" t="s">
        <v>492</v>
      </c>
      <c r="H84" s="2" t="s">
        <v>146</v>
      </c>
      <c r="I84" s="2" t="s">
        <v>160</v>
      </c>
      <c r="J84" s="2" t="s">
        <v>30</v>
      </c>
      <c r="K84" s="2" t="s">
        <v>30</v>
      </c>
      <c r="L84" s="2" t="s">
        <v>148</v>
      </c>
      <c r="M84" s="2" t="s">
        <v>31</v>
      </c>
      <c r="N84" s="2" t="s">
        <v>172</v>
      </c>
      <c r="O84" s="2" t="s">
        <v>150</v>
      </c>
      <c r="P84" s="2" t="s">
        <v>162</v>
      </c>
      <c r="Q84" s="2" t="s">
        <v>163</v>
      </c>
      <c r="R84" s="2" t="s">
        <v>153</v>
      </c>
      <c r="S84" s="2" t="s">
        <v>34</v>
      </c>
      <c r="T84" s="131">
        <v>2.9569999999999999</v>
      </c>
      <c r="U84" s="2" t="s">
        <v>493</v>
      </c>
      <c r="V84" s="141">
        <v>2.1999999999999999E-2</v>
      </c>
      <c r="W84" s="141">
        <v>2.5260000000000001E-2</v>
      </c>
      <c r="X84" s="4" t="s">
        <v>155</v>
      </c>
      <c r="Y84" s="4" t="s">
        <v>150</v>
      </c>
      <c r="Z84" s="131">
        <v>74400.03</v>
      </c>
      <c r="AA84" s="139">
        <v>1</v>
      </c>
      <c r="AB84" s="149">
        <v>108.21</v>
      </c>
      <c r="AD84" s="131">
        <v>80.507999999999996</v>
      </c>
      <c r="AG84" s="2" t="s">
        <v>36</v>
      </c>
      <c r="AH84" s="141">
        <v>1.0399999999999999E-4</v>
      </c>
      <c r="AI84" s="141">
        <v>1.27943676276341E-2</v>
      </c>
      <c r="AJ84" s="141">
        <v>3.6322834278364699E-3</v>
      </c>
    </row>
    <row r="85" spans="1:36" x14ac:dyDescent="0.25">
      <c r="A85" s="2">
        <v>161</v>
      </c>
      <c r="B85" s="2">
        <v>1434</v>
      </c>
      <c r="C85" s="2" t="s">
        <v>494</v>
      </c>
      <c r="D85" s="2" t="s">
        <v>495</v>
      </c>
      <c r="E85" s="4" t="s">
        <v>143</v>
      </c>
      <c r="F85" s="2" t="s">
        <v>496</v>
      </c>
      <c r="G85" s="2" t="s">
        <v>497</v>
      </c>
      <c r="H85" s="2" t="s">
        <v>146</v>
      </c>
      <c r="I85" s="2" t="s">
        <v>498</v>
      </c>
      <c r="J85" s="2" t="s">
        <v>30</v>
      </c>
      <c r="K85" s="2" t="s">
        <v>30</v>
      </c>
      <c r="L85" s="2" t="s">
        <v>148</v>
      </c>
      <c r="M85" s="2" t="s">
        <v>31</v>
      </c>
      <c r="N85" s="2" t="s">
        <v>499</v>
      </c>
      <c r="O85" s="2" t="s">
        <v>150</v>
      </c>
      <c r="P85" s="2" t="s">
        <v>361</v>
      </c>
      <c r="Q85" s="2" t="s">
        <v>152</v>
      </c>
      <c r="R85" s="2" t="s">
        <v>153</v>
      </c>
      <c r="S85" s="2" t="s">
        <v>34</v>
      </c>
      <c r="T85" s="131">
        <v>2.2570000000000001</v>
      </c>
      <c r="U85" s="2" t="s">
        <v>500</v>
      </c>
      <c r="V85" s="141">
        <v>4.6899999999999997E-2</v>
      </c>
      <c r="W85" s="141">
        <v>5.9880000000000003E-2</v>
      </c>
      <c r="X85" s="4" t="s">
        <v>155</v>
      </c>
      <c r="Y85" s="4" t="s">
        <v>150</v>
      </c>
      <c r="Z85" s="131">
        <v>61782.96</v>
      </c>
      <c r="AA85" s="139">
        <v>1</v>
      </c>
      <c r="AB85" s="149">
        <v>91.28</v>
      </c>
      <c r="AD85" s="131">
        <v>56.395000000000003</v>
      </c>
      <c r="AG85" s="2" t="s">
        <v>36</v>
      </c>
      <c r="AH85" s="141">
        <v>5.3999999999999998E-5</v>
      </c>
      <c r="AI85" s="141">
        <v>8.9623656913236198E-3</v>
      </c>
      <c r="AJ85" s="141">
        <v>2.5443893221024001E-3</v>
      </c>
    </row>
    <row r="86" spans="1:36" x14ac:dyDescent="0.25">
      <c r="A86" s="2">
        <v>161</v>
      </c>
      <c r="B86" s="2">
        <v>1434</v>
      </c>
      <c r="C86" s="2" t="s">
        <v>323</v>
      </c>
      <c r="D86" s="2" t="s">
        <v>324</v>
      </c>
      <c r="E86" s="4" t="s">
        <v>143</v>
      </c>
      <c r="F86" s="2" t="s">
        <v>501</v>
      </c>
      <c r="G86" s="2" t="s">
        <v>502</v>
      </c>
      <c r="H86" s="2" t="s">
        <v>146</v>
      </c>
      <c r="I86" s="2" t="s">
        <v>498</v>
      </c>
      <c r="J86" s="2" t="s">
        <v>30</v>
      </c>
      <c r="K86" s="2" t="s">
        <v>30</v>
      </c>
      <c r="L86" s="2" t="s">
        <v>148</v>
      </c>
      <c r="M86" s="2" t="s">
        <v>31</v>
      </c>
      <c r="N86" s="2" t="s">
        <v>503</v>
      </c>
      <c r="O86" s="2" t="s">
        <v>150</v>
      </c>
      <c r="P86" s="2" t="s">
        <v>504</v>
      </c>
      <c r="Q86" s="2" t="s">
        <v>505</v>
      </c>
      <c r="R86" s="2" t="s">
        <v>153</v>
      </c>
      <c r="S86" s="2" t="s">
        <v>87</v>
      </c>
      <c r="T86" s="131">
        <v>4.4489999999999998</v>
      </c>
      <c r="U86" s="2" t="s">
        <v>506</v>
      </c>
      <c r="V86" s="141">
        <v>3.2750000000000001E-2</v>
      </c>
      <c r="W86" s="141">
        <v>5.3740000000000003E-2</v>
      </c>
      <c r="X86" s="4" t="s">
        <v>155</v>
      </c>
      <c r="Y86" s="4" t="s">
        <v>150</v>
      </c>
      <c r="Z86" s="131">
        <v>5000</v>
      </c>
      <c r="AA86" s="139">
        <v>3.19</v>
      </c>
      <c r="AB86" s="149">
        <v>101.22</v>
      </c>
      <c r="AD86" s="131">
        <v>16.145</v>
      </c>
      <c r="AG86" s="2" t="s">
        <v>36</v>
      </c>
      <c r="AH86" s="141">
        <v>6.9999999999999999E-6</v>
      </c>
      <c r="AI86" s="141">
        <v>2.56570889813014E-3</v>
      </c>
      <c r="AJ86" s="141">
        <v>7.2839722779280197E-4</v>
      </c>
    </row>
    <row r="87" spans="1:36" x14ac:dyDescent="0.25">
      <c r="A87" s="2">
        <v>161</v>
      </c>
      <c r="B87" s="2">
        <v>1434</v>
      </c>
      <c r="C87" s="2" t="s">
        <v>507</v>
      </c>
      <c r="D87" s="2" t="s">
        <v>508</v>
      </c>
      <c r="E87" s="4" t="s">
        <v>143</v>
      </c>
      <c r="F87" s="2" t="s">
        <v>509</v>
      </c>
      <c r="G87" s="2" t="s">
        <v>510</v>
      </c>
      <c r="H87" s="2" t="s">
        <v>146</v>
      </c>
      <c r="I87" s="2" t="s">
        <v>498</v>
      </c>
      <c r="J87" s="2" t="s">
        <v>82</v>
      </c>
      <c r="K87" s="2" t="s">
        <v>30</v>
      </c>
      <c r="L87" s="2" t="s">
        <v>148</v>
      </c>
      <c r="M87" s="2" t="s">
        <v>116</v>
      </c>
      <c r="N87" s="2" t="s">
        <v>503</v>
      </c>
      <c r="O87" s="2" t="s">
        <v>150</v>
      </c>
      <c r="P87" s="2" t="s">
        <v>504</v>
      </c>
      <c r="Q87" s="2" t="s">
        <v>505</v>
      </c>
      <c r="R87" s="2" t="s">
        <v>153</v>
      </c>
      <c r="S87" s="2" t="s">
        <v>87</v>
      </c>
      <c r="T87" s="131">
        <v>0.25600000000000001</v>
      </c>
      <c r="U87" s="2" t="s">
        <v>511</v>
      </c>
      <c r="V87" s="141">
        <v>3.0769999999999999E-2</v>
      </c>
      <c r="W87" s="141">
        <v>5.9290000000000002E-2</v>
      </c>
      <c r="X87" s="4" t="s">
        <v>155</v>
      </c>
      <c r="Y87" s="4" t="s">
        <v>150</v>
      </c>
      <c r="Z87" s="131">
        <v>5000</v>
      </c>
      <c r="AA87" s="139">
        <v>3.19</v>
      </c>
      <c r="AB87" s="149">
        <v>100.15</v>
      </c>
      <c r="AD87" s="131">
        <v>15.974</v>
      </c>
      <c r="AG87" s="2" t="s">
        <v>36</v>
      </c>
      <c r="AH87" s="141">
        <v>7.9999999999999996E-6</v>
      </c>
      <c r="AI87" s="141">
        <v>2.5385854117646201E-3</v>
      </c>
      <c r="AJ87" s="141">
        <v>7.2069694960024398E-4</v>
      </c>
    </row>
    <row r="88" spans="1:36" x14ac:dyDescent="0.25">
      <c r="A88" s="2">
        <v>161</v>
      </c>
      <c r="B88" s="2">
        <v>9938</v>
      </c>
      <c r="C88" s="2" t="s">
        <v>141</v>
      </c>
      <c r="D88" s="2" t="s">
        <v>142</v>
      </c>
      <c r="E88" s="4" t="s">
        <v>143</v>
      </c>
      <c r="F88" s="2" t="s">
        <v>144</v>
      </c>
      <c r="G88" s="2" t="s">
        <v>145</v>
      </c>
      <c r="H88" s="2" t="s">
        <v>146</v>
      </c>
      <c r="I88" s="2" t="s">
        <v>147</v>
      </c>
      <c r="J88" s="2" t="s">
        <v>30</v>
      </c>
      <c r="K88" s="2" t="s">
        <v>30</v>
      </c>
      <c r="L88" s="2" t="s">
        <v>148</v>
      </c>
      <c r="M88" s="2" t="s">
        <v>31</v>
      </c>
      <c r="N88" s="2" t="s">
        <v>149</v>
      </c>
      <c r="O88" s="2" t="s">
        <v>150</v>
      </c>
      <c r="P88" s="2" t="s">
        <v>151</v>
      </c>
      <c r="Q88" s="2" t="s">
        <v>152</v>
      </c>
      <c r="R88" s="2" t="s">
        <v>153</v>
      </c>
      <c r="S88" s="2" t="s">
        <v>34</v>
      </c>
      <c r="T88" s="131">
        <v>5.7190000000000003</v>
      </c>
      <c r="U88" s="2" t="s">
        <v>154</v>
      </c>
      <c r="V88" s="141">
        <v>5.1299999999999998E-2</v>
      </c>
      <c r="W88" s="141">
        <v>4.5629999999999997E-2</v>
      </c>
      <c r="X88" s="4" t="s">
        <v>155</v>
      </c>
      <c r="Y88" s="4" t="s">
        <v>150</v>
      </c>
      <c r="Z88" s="131">
        <v>80000</v>
      </c>
      <c r="AA88" s="139">
        <v>1</v>
      </c>
      <c r="AB88" s="149">
        <v>104.92</v>
      </c>
      <c r="AD88" s="131">
        <v>83.936000000000007</v>
      </c>
      <c r="AG88" s="2" t="s">
        <v>36</v>
      </c>
      <c r="AH88" s="141">
        <v>2.3499999999999999E-4</v>
      </c>
      <c r="AI88" s="141">
        <v>6.3644587298024901E-3</v>
      </c>
      <c r="AJ88" s="141">
        <v>9.6151835781273405E-4</v>
      </c>
    </row>
    <row r="89" spans="1:36" x14ac:dyDescent="0.25">
      <c r="A89" s="2">
        <v>161</v>
      </c>
      <c r="B89" s="2">
        <v>9938</v>
      </c>
      <c r="C89" s="2" t="s">
        <v>156</v>
      </c>
      <c r="D89" s="2" t="s">
        <v>157</v>
      </c>
      <c r="E89" s="4" t="s">
        <v>143</v>
      </c>
      <c r="F89" s="2" t="s">
        <v>158</v>
      </c>
      <c r="G89" s="2" t="s">
        <v>159</v>
      </c>
      <c r="H89" s="2" t="s">
        <v>146</v>
      </c>
      <c r="I89" s="2" t="s">
        <v>160</v>
      </c>
      <c r="J89" s="2" t="s">
        <v>30</v>
      </c>
      <c r="K89" s="2" t="s">
        <v>30</v>
      </c>
      <c r="L89" s="2" t="s">
        <v>148</v>
      </c>
      <c r="M89" s="2" t="s">
        <v>31</v>
      </c>
      <c r="N89" s="2" t="s">
        <v>161</v>
      </c>
      <c r="O89" s="2" t="s">
        <v>150</v>
      </c>
      <c r="P89" s="2" t="s">
        <v>162</v>
      </c>
      <c r="Q89" s="2" t="s">
        <v>163</v>
      </c>
      <c r="R89" s="2" t="s">
        <v>153</v>
      </c>
      <c r="S89" s="2" t="s">
        <v>34</v>
      </c>
      <c r="T89" s="131">
        <v>1.5149999999999999</v>
      </c>
      <c r="U89" s="2" t="s">
        <v>164</v>
      </c>
      <c r="V89" s="141">
        <v>2.3400000000000001E-2</v>
      </c>
      <c r="W89" s="141">
        <v>2.6200000000000001E-2</v>
      </c>
      <c r="X89" s="4" t="s">
        <v>155</v>
      </c>
      <c r="Y89" s="4" t="s">
        <v>150</v>
      </c>
      <c r="Z89" s="131">
        <v>193122.99</v>
      </c>
      <c r="AA89" s="139">
        <v>1</v>
      </c>
      <c r="AB89" s="149">
        <v>119.52</v>
      </c>
      <c r="AD89" s="131">
        <v>230.821</v>
      </c>
      <c r="AG89" s="2" t="s">
        <v>36</v>
      </c>
      <c r="AH89" s="141">
        <v>1.18E-4</v>
      </c>
      <c r="AI89" s="141">
        <v>1.7502003523149099E-2</v>
      </c>
      <c r="AJ89" s="141">
        <v>2.6441365087669002E-3</v>
      </c>
    </row>
    <row r="90" spans="1:36" x14ac:dyDescent="0.25">
      <c r="A90" s="2">
        <v>161</v>
      </c>
      <c r="B90" s="2">
        <v>9938</v>
      </c>
      <c r="C90" s="2" t="s">
        <v>156</v>
      </c>
      <c r="D90" s="2" t="s">
        <v>157</v>
      </c>
      <c r="E90" s="4" t="s">
        <v>143</v>
      </c>
      <c r="F90" s="2" t="s">
        <v>165</v>
      </c>
      <c r="G90" s="2" t="s">
        <v>166</v>
      </c>
      <c r="H90" s="2" t="s">
        <v>146</v>
      </c>
      <c r="I90" s="2" t="s">
        <v>147</v>
      </c>
      <c r="J90" s="2" t="s">
        <v>30</v>
      </c>
      <c r="K90" s="2" t="s">
        <v>30</v>
      </c>
      <c r="L90" s="2" t="s">
        <v>148</v>
      </c>
      <c r="M90" s="2" t="s">
        <v>31</v>
      </c>
      <c r="N90" s="2" t="s">
        <v>161</v>
      </c>
      <c r="O90" s="2" t="s">
        <v>150</v>
      </c>
      <c r="P90" s="2" t="s">
        <v>162</v>
      </c>
      <c r="Q90" s="2" t="s">
        <v>163</v>
      </c>
      <c r="R90" s="2" t="s">
        <v>153</v>
      </c>
      <c r="S90" s="2" t="s">
        <v>34</v>
      </c>
      <c r="T90" s="131">
        <v>1.9359999999999999</v>
      </c>
      <c r="U90" s="2" t="s">
        <v>167</v>
      </c>
      <c r="V90" s="141">
        <v>0.05</v>
      </c>
      <c r="W90" s="141">
        <v>4.2439999999999999E-2</v>
      </c>
      <c r="X90" s="4" t="s">
        <v>155</v>
      </c>
      <c r="Y90" s="4" t="s">
        <v>150</v>
      </c>
      <c r="Z90" s="131">
        <v>255000</v>
      </c>
      <c r="AA90" s="139">
        <v>1</v>
      </c>
      <c r="AB90" s="149">
        <v>102.39</v>
      </c>
      <c r="AD90" s="131">
        <v>261.09399999999999</v>
      </c>
      <c r="AG90" s="2" t="s">
        <v>36</v>
      </c>
      <c r="AH90" s="141">
        <v>5.1699999999999999E-4</v>
      </c>
      <c r="AI90" s="141">
        <v>1.9797526327540199E-2</v>
      </c>
      <c r="AJ90" s="141">
        <v>2.9909354135762602E-3</v>
      </c>
    </row>
    <row r="91" spans="1:36" x14ac:dyDescent="0.25">
      <c r="A91" s="2">
        <v>161</v>
      </c>
      <c r="B91" s="2">
        <v>9938</v>
      </c>
      <c r="C91" s="2" t="s">
        <v>168</v>
      </c>
      <c r="D91" s="2" t="s">
        <v>169</v>
      </c>
      <c r="E91" s="4" t="s">
        <v>143</v>
      </c>
      <c r="F91" s="2" t="s">
        <v>512</v>
      </c>
      <c r="G91" s="2" t="s">
        <v>513</v>
      </c>
      <c r="H91" s="2" t="s">
        <v>146</v>
      </c>
      <c r="I91" s="2" t="s">
        <v>160</v>
      </c>
      <c r="J91" s="2" t="s">
        <v>30</v>
      </c>
      <c r="K91" s="2" t="s">
        <v>30</v>
      </c>
      <c r="L91" s="2" t="s">
        <v>148</v>
      </c>
      <c r="M91" s="2" t="s">
        <v>31</v>
      </c>
      <c r="N91" s="2" t="s">
        <v>172</v>
      </c>
      <c r="O91" s="2" t="s">
        <v>150</v>
      </c>
      <c r="P91" s="2" t="s">
        <v>173</v>
      </c>
      <c r="Q91" s="2" t="s">
        <v>163</v>
      </c>
      <c r="R91" s="2" t="s">
        <v>153</v>
      </c>
      <c r="S91" s="2" t="s">
        <v>34</v>
      </c>
      <c r="T91" s="131">
        <v>1.2150000000000001</v>
      </c>
      <c r="U91" s="2" t="s">
        <v>514</v>
      </c>
      <c r="V91" s="141">
        <v>3.2000000000000001E-2</v>
      </c>
      <c r="W91" s="141">
        <v>2.9610000000000001E-2</v>
      </c>
      <c r="X91" s="4" t="s">
        <v>155</v>
      </c>
      <c r="Y91" s="4" t="s">
        <v>150</v>
      </c>
      <c r="Z91" s="131">
        <v>27500</v>
      </c>
      <c r="AA91" s="139">
        <v>1</v>
      </c>
      <c r="AB91" s="149">
        <v>110.32</v>
      </c>
      <c r="AD91" s="131">
        <v>30.338000000000001</v>
      </c>
      <c r="AG91" s="2" t="s">
        <v>36</v>
      </c>
      <c r="AH91" s="141">
        <v>5.0000000000000002E-5</v>
      </c>
      <c r="AI91" s="141">
        <v>2.30038301735546E-3</v>
      </c>
      <c r="AJ91" s="141">
        <v>3.4753316740519802E-4</v>
      </c>
    </row>
    <row r="92" spans="1:36" x14ac:dyDescent="0.25">
      <c r="A92" s="2">
        <v>161</v>
      </c>
      <c r="B92" s="2">
        <v>9938</v>
      </c>
      <c r="C92" s="2" t="s">
        <v>168</v>
      </c>
      <c r="D92" s="2" t="s">
        <v>169</v>
      </c>
      <c r="E92" s="4" t="s">
        <v>143</v>
      </c>
      <c r="F92" s="2" t="s">
        <v>170</v>
      </c>
      <c r="G92" s="2" t="s">
        <v>171</v>
      </c>
      <c r="H92" s="2" t="s">
        <v>146</v>
      </c>
      <c r="I92" s="2" t="s">
        <v>147</v>
      </c>
      <c r="J92" s="2" t="s">
        <v>30</v>
      </c>
      <c r="K92" s="2" t="s">
        <v>30</v>
      </c>
      <c r="L92" s="2" t="s">
        <v>148</v>
      </c>
      <c r="M92" s="2" t="s">
        <v>31</v>
      </c>
      <c r="N92" s="2" t="s">
        <v>172</v>
      </c>
      <c r="O92" s="2" t="s">
        <v>150</v>
      </c>
      <c r="P92" s="2" t="s">
        <v>173</v>
      </c>
      <c r="Q92" s="2" t="s">
        <v>163</v>
      </c>
      <c r="R92" s="2" t="s">
        <v>153</v>
      </c>
      <c r="S92" s="2" t="s">
        <v>34</v>
      </c>
      <c r="T92" s="131">
        <v>1.2909999999999999</v>
      </c>
      <c r="U92" s="2" t="s">
        <v>174</v>
      </c>
      <c r="V92" s="141">
        <v>5.7000000000000002E-2</v>
      </c>
      <c r="W92" s="141">
        <v>4.7969999999999999E-2</v>
      </c>
      <c r="X92" s="4" t="s">
        <v>155</v>
      </c>
      <c r="Y92" s="4" t="s">
        <v>150</v>
      </c>
      <c r="Z92" s="131">
        <v>27000</v>
      </c>
      <c r="AA92" s="139">
        <v>1</v>
      </c>
      <c r="AB92" s="149">
        <v>101.45</v>
      </c>
      <c r="AD92" s="131">
        <v>27.391999999999999</v>
      </c>
      <c r="AG92" s="2" t="s">
        <v>36</v>
      </c>
      <c r="AH92" s="141">
        <v>4.1E-5</v>
      </c>
      <c r="AI92" s="141">
        <v>2.0769642501118099E-3</v>
      </c>
      <c r="AJ92" s="141">
        <v>3.1377990490406399E-4</v>
      </c>
    </row>
    <row r="93" spans="1:36" x14ac:dyDescent="0.25">
      <c r="A93" s="2">
        <v>161</v>
      </c>
      <c r="B93" s="2">
        <v>9938</v>
      </c>
      <c r="C93" s="2" t="s">
        <v>515</v>
      </c>
      <c r="D93" s="2" t="s">
        <v>516</v>
      </c>
      <c r="E93" s="4" t="s">
        <v>143</v>
      </c>
      <c r="F93" s="2" t="s">
        <v>517</v>
      </c>
      <c r="G93" s="2" t="s">
        <v>518</v>
      </c>
      <c r="H93" s="2" t="s">
        <v>146</v>
      </c>
      <c r="I93" s="2" t="s">
        <v>160</v>
      </c>
      <c r="J93" s="2" t="s">
        <v>30</v>
      </c>
      <c r="K93" s="2" t="s">
        <v>30</v>
      </c>
      <c r="L93" s="2" t="s">
        <v>148</v>
      </c>
      <c r="M93" s="2" t="s">
        <v>31</v>
      </c>
      <c r="N93" s="2" t="s">
        <v>172</v>
      </c>
      <c r="O93" s="2" t="s">
        <v>150</v>
      </c>
      <c r="P93" s="2" t="s">
        <v>173</v>
      </c>
      <c r="Q93" s="2" t="s">
        <v>163</v>
      </c>
      <c r="R93" s="2" t="s">
        <v>153</v>
      </c>
      <c r="S93" s="2" t="s">
        <v>34</v>
      </c>
      <c r="T93" s="131">
        <v>2.1589999999999998</v>
      </c>
      <c r="U93" s="2" t="s">
        <v>519</v>
      </c>
      <c r="V93" s="141">
        <v>3.2300000000000002E-2</v>
      </c>
      <c r="W93" s="141">
        <v>2.5850000000000001E-2</v>
      </c>
      <c r="X93" s="4" t="s">
        <v>155</v>
      </c>
      <c r="Y93" s="4" t="s">
        <v>150</v>
      </c>
      <c r="Z93" s="131">
        <v>36040</v>
      </c>
      <c r="AA93" s="139">
        <v>1</v>
      </c>
      <c r="AB93" s="149">
        <v>111.83</v>
      </c>
      <c r="AD93" s="131">
        <v>40.304000000000002</v>
      </c>
      <c r="AG93" s="2" t="s">
        <v>36</v>
      </c>
      <c r="AH93" s="141">
        <v>8.6000000000000003E-5</v>
      </c>
      <c r="AI93" s="141">
        <v>3.0560208501629101E-3</v>
      </c>
      <c r="AJ93" s="141">
        <v>4.6169207375492002E-4</v>
      </c>
    </row>
    <row r="94" spans="1:36" x14ac:dyDescent="0.25">
      <c r="A94" s="2">
        <v>161</v>
      </c>
      <c r="B94" s="2">
        <v>9938</v>
      </c>
      <c r="C94" s="2" t="s">
        <v>175</v>
      </c>
      <c r="D94" s="2" t="s">
        <v>176</v>
      </c>
      <c r="E94" s="4" t="s">
        <v>143</v>
      </c>
      <c r="F94" s="2" t="s">
        <v>177</v>
      </c>
      <c r="G94" s="2" t="s">
        <v>178</v>
      </c>
      <c r="H94" s="2" t="s">
        <v>146</v>
      </c>
      <c r="I94" s="2" t="s">
        <v>160</v>
      </c>
      <c r="J94" s="2" t="s">
        <v>30</v>
      </c>
      <c r="K94" s="2" t="s">
        <v>30</v>
      </c>
      <c r="L94" s="2" t="s">
        <v>148</v>
      </c>
      <c r="M94" s="2" t="s">
        <v>31</v>
      </c>
      <c r="N94" s="2" t="s">
        <v>161</v>
      </c>
      <c r="O94" s="2" t="s">
        <v>150</v>
      </c>
      <c r="P94" s="2" t="s">
        <v>179</v>
      </c>
      <c r="Q94" s="2" t="s">
        <v>163</v>
      </c>
      <c r="R94" s="2" t="s">
        <v>153</v>
      </c>
      <c r="S94" s="2" t="s">
        <v>34</v>
      </c>
      <c r="T94" s="131">
        <v>5.9720000000000004</v>
      </c>
      <c r="U94" s="2" t="s">
        <v>180</v>
      </c>
      <c r="V94" s="141">
        <v>2.5600000000000001E-2</v>
      </c>
      <c r="W94" s="141">
        <v>2.802E-2</v>
      </c>
      <c r="X94" s="4" t="s">
        <v>155</v>
      </c>
      <c r="Y94" s="4" t="s">
        <v>150</v>
      </c>
      <c r="Z94" s="131">
        <v>130000</v>
      </c>
      <c r="AA94" s="139">
        <v>1</v>
      </c>
      <c r="AB94" s="149">
        <v>110.8</v>
      </c>
      <c r="AD94" s="131">
        <v>144.04</v>
      </c>
      <c r="AG94" s="2" t="s">
        <v>36</v>
      </c>
      <c r="AH94" s="141">
        <v>1.2400000000000001E-4</v>
      </c>
      <c r="AI94" s="141">
        <v>1.09218527859411E-2</v>
      </c>
      <c r="AJ94" s="141">
        <v>1.6500322181107799E-3</v>
      </c>
    </row>
    <row r="95" spans="1:36" x14ac:dyDescent="0.25">
      <c r="A95" s="2">
        <v>161</v>
      </c>
      <c r="B95" s="2">
        <v>9938</v>
      </c>
      <c r="C95" s="2" t="s">
        <v>175</v>
      </c>
      <c r="D95" s="2" t="s">
        <v>176</v>
      </c>
      <c r="E95" s="4" t="s">
        <v>143</v>
      </c>
      <c r="F95" s="2" t="s">
        <v>181</v>
      </c>
      <c r="G95" s="2" t="s">
        <v>182</v>
      </c>
      <c r="H95" s="2" t="s">
        <v>146</v>
      </c>
      <c r="I95" s="2" t="s">
        <v>147</v>
      </c>
      <c r="J95" s="2" t="s">
        <v>30</v>
      </c>
      <c r="K95" s="2" t="s">
        <v>30</v>
      </c>
      <c r="L95" s="2" t="s">
        <v>148</v>
      </c>
      <c r="M95" s="2" t="s">
        <v>31</v>
      </c>
      <c r="N95" s="2" t="s">
        <v>161</v>
      </c>
      <c r="O95" s="2" t="s">
        <v>150</v>
      </c>
      <c r="P95" s="2" t="s">
        <v>179</v>
      </c>
      <c r="Q95" s="2" t="s">
        <v>163</v>
      </c>
      <c r="R95" s="2" t="s">
        <v>153</v>
      </c>
      <c r="S95" s="2" t="s">
        <v>34</v>
      </c>
      <c r="T95" s="131">
        <v>3.2090000000000001</v>
      </c>
      <c r="U95" s="2" t="s">
        <v>183</v>
      </c>
      <c r="V95" s="141">
        <v>2.41E-2</v>
      </c>
      <c r="W95" s="141">
        <v>4.478E-2</v>
      </c>
      <c r="X95" s="4" t="s">
        <v>155</v>
      </c>
      <c r="Y95" s="4" t="s">
        <v>150</v>
      </c>
      <c r="Z95" s="131">
        <v>150000</v>
      </c>
      <c r="AA95" s="139">
        <v>1</v>
      </c>
      <c r="AB95" s="149">
        <v>95.65</v>
      </c>
      <c r="AD95" s="131">
        <v>143.47499999999999</v>
      </c>
      <c r="AG95" s="2" t="s">
        <v>36</v>
      </c>
      <c r="AH95" s="141">
        <v>7.2999999999999999E-5</v>
      </c>
      <c r="AI95" s="141">
        <v>1.08790115833303E-2</v>
      </c>
      <c r="AJ95" s="141">
        <v>1.64355993122357E-3</v>
      </c>
    </row>
    <row r="96" spans="1:36" x14ac:dyDescent="0.25">
      <c r="A96" s="2">
        <v>161</v>
      </c>
      <c r="B96" s="2">
        <v>9938</v>
      </c>
      <c r="C96" s="2" t="s">
        <v>184</v>
      </c>
      <c r="D96" s="2" t="s">
        <v>185</v>
      </c>
      <c r="E96" s="4" t="s">
        <v>143</v>
      </c>
      <c r="F96" s="2" t="s">
        <v>186</v>
      </c>
      <c r="G96" s="2" t="s">
        <v>187</v>
      </c>
      <c r="H96" s="2" t="s">
        <v>146</v>
      </c>
      <c r="I96" s="2" t="s">
        <v>147</v>
      </c>
      <c r="J96" s="2" t="s">
        <v>30</v>
      </c>
      <c r="K96" s="2" t="s">
        <v>30</v>
      </c>
      <c r="L96" s="2" t="s">
        <v>148</v>
      </c>
      <c r="M96" s="2" t="s">
        <v>31</v>
      </c>
      <c r="N96" s="2" t="s">
        <v>188</v>
      </c>
      <c r="O96" s="2" t="s">
        <v>150</v>
      </c>
      <c r="P96" s="2" t="s">
        <v>173</v>
      </c>
      <c r="Q96" s="2" t="s">
        <v>163</v>
      </c>
      <c r="R96" s="2" t="s">
        <v>153</v>
      </c>
      <c r="S96" s="2" t="s">
        <v>34</v>
      </c>
      <c r="T96" s="131">
        <v>2.3180000000000001</v>
      </c>
      <c r="U96" s="2" t="s">
        <v>189</v>
      </c>
      <c r="V96" s="141">
        <v>0.04</v>
      </c>
      <c r="W96" s="141">
        <v>4.5150000000000003E-2</v>
      </c>
      <c r="X96" s="4" t="s">
        <v>155</v>
      </c>
      <c r="Y96" s="4" t="s">
        <v>150</v>
      </c>
      <c r="Z96" s="131">
        <v>153428.60999999999</v>
      </c>
      <c r="AA96" s="139">
        <v>1</v>
      </c>
      <c r="AB96" s="149">
        <v>100.82</v>
      </c>
      <c r="AD96" s="131">
        <v>154.68700000000001</v>
      </c>
      <c r="AG96" s="2" t="s">
        <v>36</v>
      </c>
      <c r="AH96" s="141">
        <v>2.6400000000000002E-4</v>
      </c>
      <c r="AI96" s="141">
        <v>1.1729142141366699E-2</v>
      </c>
      <c r="AJ96" s="141">
        <v>1.77199444117835E-3</v>
      </c>
    </row>
    <row r="97" spans="1:36" x14ac:dyDescent="0.25">
      <c r="A97" s="2">
        <v>161</v>
      </c>
      <c r="B97" s="2">
        <v>9938</v>
      </c>
      <c r="C97" s="2" t="s">
        <v>190</v>
      </c>
      <c r="D97" s="2" t="s">
        <v>191</v>
      </c>
      <c r="E97" s="4" t="s">
        <v>143</v>
      </c>
      <c r="F97" s="2" t="s">
        <v>192</v>
      </c>
      <c r="G97" s="2" t="s">
        <v>193</v>
      </c>
      <c r="H97" s="2" t="s">
        <v>146</v>
      </c>
      <c r="I97" s="2" t="s">
        <v>160</v>
      </c>
      <c r="J97" s="2" t="s">
        <v>30</v>
      </c>
      <c r="K97" s="2" t="s">
        <v>30</v>
      </c>
      <c r="L97" s="2" t="s">
        <v>148</v>
      </c>
      <c r="M97" s="2" t="s">
        <v>31</v>
      </c>
      <c r="N97" s="2" t="s">
        <v>161</v>
      </c>
      <c r="O97" s="2" t="s">
        <v>150</v>
      </c>
      <c r="P97" s="2" t="s">
        <v>162</v>
      </c>
      <c r="Q97" s="2" t="s">
        <v>163</v>
      </c>
      <c r="R97" s="2" t="s">
        <v>153</v>
      </c>
      <c r="S97" s="2" t="s">
        <v>34</v>
      </c>
      <c r="T97" s="131">
        <v>2.3809999999999998</v>
      </c>
      <c r="U97" s="2" t="s">
        <v>194</v>
      </c>
      <c r="V97" s="141">
        <v>1.14E-2</v>
      </c>
      <c r="W97" s="141">
        <v>2.46E-2</v>
      </c>
      <c r="X97" s="4" t="s">
        <v>155</v>
      </c>
      <c r="Y97" s="4" t="s">
        <v>150</v>
      </c>
      <c r="Z97" s="131">
        <v>185198.4</v>
      </c>
      <c r="AA97" s="139">
        <v>1</v>
      </c>
      <c r="AB97" s="149">
        <v>112.98</v>
      </c>
      <c r="AD97" s="131">
        <v>209.23699999999999</v>
      </c>
      <c r="AG97" s="2" t="s">
        <v>36</v>
      </c>
      <c r="AH97" s="141">
        <v>8.7000000000000001E-5</v>
      </c>
      <c r="AI97" s="141">
        <v>1.5865435816360501E-2</v>
      </c>
      <c r="AJ97" s="141">
        <v>2.39689004827653E-3</v>
      </c>
    </row>
    <row r="98" spans="1:36" x14ac:dyDescent="0.25">
      <c r="A98" s="2">
        <v>161</v>
      </c>
      <c r="B98" s="2">
        <v>9938</v>
      </c>
      <c r="C98" s="2" t="s">
        <v>190</v>
      </c>
      <c r="D98" s="2" t="s">
        <v>191</v>
      </c>
      <c r="E98" s="4" t="s">
        <v>143</v>
      </c>
      <c r="F98" s="2" t="s">
        <v>195</v>
      </c>
      <c r="G98" s="2" t="s">
        <v>196</v>
      </c>
      <c r="H98" s="2" t="s">
        <v>146</v>
      </c>
      <c r="I98" s="2" t="s">
        <v>147</v>
      </c>
      <c r="J98" s="2" t="s">
        <v>30</v>
      </c>
      <c r="K98" s="2" t="s">
        <v>30</v>
      </c>
      <c r="L98" s="2" t="s">
        <v>148</v>
      </c>
      <c r="M98" s="2" t="s">
        <v>31</v>
      </c>
      <c r="N98" s="2" t="s">
        <v>161</v>
      </c>
      <c r="O98" s="2" t="s">
        <v>150</v>
      </c>
      <c r="P98" s="2" t="s">
        <v>162</v>
      </c>
      <c r="Q98" s="2" t="s">
        <v>163</v>
      </c>
      <c r="R98" s="2" t="s">
        <v>153</v>
      </c>
      <c r="S98" s="2" t="s">
        <v>34</v>
      </c>
      <c r="T98" s="131">
        <v>4.2869999999999999</v>
      </c>
      <c r="U98" s="2" t="s">
        <v>197</v>
      </c>
      <c r="V98" s="141">
        <v>2.4400000000000002E-2</v>
      </c>
      <c r="W98" s="141">
        <v>4.3729999999999998E-2</v>
      </c>
      <c r="X98" s="4" t="s">
        <v>155</v>
      </c>
      <c r="Y98" s="4" t="s">
        <v>150</v>
      </c>
      <c r="Z98" s="131">
        <v>150000</v>
      </c>
      <c r="AA98" s="139">
        <v>1</v>
      </c>
      <c r="AB98" s="149">
        <v>92.24</v>
      </c>
      <c r="AC98" s="131">
        <v>3.66</v>
      </c>
      <c r="AD98" s="131">
        <v>142.02000000000001</v>
      </c>
      <c r="AG98" s="2" t="s">
        <v>36</v>
      </c>
      <c r="AH98" s="141">
        <v>1.2300000000000001E-4</v>
      </c>
      <c r="AI98" s="141">
        <v>1.07686860084654E-2</v>
      </c>
      <c r="AJ98" s="141">
        <v>1.6268923605671499E-3</v>
      </c>
    </row>
    <row r="99" spans="1:36" x14ac:dyDescent="0.25">
      <c r="A99" s="2">
        <v>161</v>
      </c>
      <c r="B99" s="2">
        <v>9938</v>
      </c>
      <c r="C99" s="2" t="s">
        <v>190</v>
      </c>
      <c r="D99" s="2" t="s">
        <v>191</v>
      </c>
      <c r="E99" s="4" t="s">
        <v>143</v>
      </c>
      <c r="F99" s="2" t="s">
        <v>198</v>
      </c>
      <c r="G99" s="2" t="s">
        <v>199</v>
      </c>
      <c r="H99" s="2" t="s">
        <v>146</v>
      </c>
      <c r="I99" s="2" t="s">
        <v>160</v>
      </c>
      <c r="J99" s="2" t="s">
        <v>30</v>
      </c>
      <c r="K99" s="2" t="s">
        <v>30</v>
      </c>
      <c r="L99" s="2" t="s">
        <v>148</v>
      </c>
      <c r="M99" s="2" t="s">
        <v>31</v>
      </c>
      <c r="N99" s="2" t="s">
        <v>161</v>
      </c>
      <c r="O99" s="2" t="s">
        <v>150</v>
      </c>
      <c r="P99" s="2" t="s">
        <v>162</v>
      </c>
      <c r="Q99" s="2" t="s">
        <v>163</v>
      </c>
      <c r="R99" s="2" t="s">
        <v>153</v>
      </c>
      <c r="S99" s="2" t="s">
        <v>34</v>
      </c>
      <c r="T99" s="131">
        <v>4.4160000000000004</v>
      </c>
      <c r="U99" s="2" t="s">
        <v>197</v>
      </c>
      <c r="V99" s="141">
        <v>9.1999999999999998E-3</v>
      </c>
      <c r="W99" s="141">
        <v>2.4930000000000001E-2</v>
      </c>
      <c r="X99" s="4" t="s">
        <v>155</v>
      </c>
      <c r="Y99" s="4" t="s">
        <v>150</v>
      </c>
      <c r="Z99" s="131">
        <v>200000</v>
      </c>
      <c r="AA99" s="139">
        <v>1</v>
      </c>
      <c r="AB99" s="149">
        <v>110.35</v>
      </c>
      <c r="AC99" s="131">
        <v>2.1749999999999998</v>
      </c>
      <c r="AD99" s="131">
        <v>222.875</v>
      </c>
      <c r="AG99" s="2" t="s">
        <v>36</v>
      </c>
      <c r="AH99" s="141">
        <v>7.7000000000000001E-5</v>
      </c>
      <c r="AI99" s="141">
        <v>1.68994986764965E-2</v>
      </c>
      <c r="AJ99" s="141">
        <v>2.5531123548958399E-3</v>
      </c>
    </row>
    <row r="100" spans="1:36" x14ac:dyDescent="0.25">
      <c r="A100" s="2">
        <v>161</v>
      </c>
      <c r="B100" s="2">
        <v>9938</v>
      </c>
      <c r="C100" s="2" t="s">
        <v>190</v>
      </c>
      <c r="D100" s="2" t="s">
        <v>191</v>
      </c>
      <c r="E100" s="4" t="s">
        <v>143</v>
      </c>
      <c r="F100" s="2" t="s">
        <v>520</v>
      </c>
      <c r="G100" s="2" t="s">
        <v>521</v>
      </c>
      <c r="H100" s="2" t="s">
        <v>146</v>
      </c>
      <c r="I100" s="2" t="s">
        <v>147</v>
      </c>
      <c r="J100" s="2" t="s">
        <v>30</v>
      </c>
      <c r="K100" s="2" t="s">
        <v>30</v>
      </c>
      <c r="L100" s="2" t="s">
        <v>148</v>
      </c>
      <c r="M100" s="2" t="s">
        <v>31</v>
      </c>
      <c r="N100" s="2" t="s">
        <v>161</v>
      </c>
      <c r="O100" s="2" t="s">
        <v>150</v>
      </c>
      <c r="P100" s="2" t="s">
        <v>162</v>
      </c>
      <c r="Q100" s="2" t="s">
        <v>163</v>
      </c>
      <c r="R100" s="2" t="s">
        <v>153</v>
      </c>
      <c r="S100" s="2" t="s">
        <v>34</v>
      </c>
      <c r="T100" s="131">
        <v>7.3339999999999996</v>
      </c>
      <c r="U100" s="2" t="s">
        <v>522</v>
      </c>
      <c r="V100" s="141">
        <v>5.79E-2</v>
      </c>
      <c r="W100" s="141">
        <v>4.6249999999999999E-2</v>
      </c>
      <c r="X100" s="4" t="s">
        <v>155</v>
      </c>
      <c r="Y100" s="4" t="s">
        <v>150</v>
      </c>
      <c r="Z100" s="131">
        <v>150000</v>
      </c>
      <c r="AA100" s="139">
        <v>1</v>
      </c>
      <c r="AB100" s="149">
        <v>108.31</v>
      </c>
      <c r="AC100" s="131">
        <v>8.6850000000000005</v>
      </c>
      <c r="AD100" s="131">
        <v>171.15</v>
      </c>
      <c r="AG100" s="2" t="s">
        <v>36</v>
      </c>
      <c r="AH100" s="141">
        <v>1.66E-4</v>
      </c>
      <c r="AI100" s="141">
        <v>1.29774722598849E-2</v>
      </c>
      <c r="AJ100" s="141">
        <v>1.9605874349462602E-3</v>
      </c>
    </row>
    <row r="101" spans="1:36" x14ac:dyDescent="0.25">
      <c r="A101" s="2">
        <v>161</v>
      </c>
      <c r="B101" s="2">
        <v>9938</v>
      </c>
      <c r="C101" s="2" t="s">
        <v>200</v>
      </c>
      <c r="D101" s="2" t="s">
        <v>201</v>
      </c>
      <c r="E101" s="4" t="s">
        <v>143</v>
      </c>
      <c r="F101" s="2" t="s">
        <v>202</v>
      </c>
      <c r="G101" s="2" t="s">
        <v>203</v>
      </c>
      <c r="H101" s="2" t="s">
        <v>146</v>
      </c>
      <c r="I101" s="2" t="s">
        <v>147</v>
      </c>
      <c r="J101" s="2" t="s">
        <v>30</v>
      </c>
      <c r="K101" s="2" t="s">
        <v>83</v>
      </c>
      <c r="L101" s="2" t="s">
        <v>148</v>
      </c>
      <c r="M101" s="2" t="s">
        <v>31</v>
      </c>
      <c r="N101" s="2" t="s">
        <v>204</v>
      </c>
      <c r="O101" s="2" t="s">
        <v>150</v>
      </c>
      <c r="P101" s="2" t="s">
        <v>205</v>
      </c>
      <c r="Q101" s="2" t="s">
        <v>163</v>
      </c>
      <c r="R101" s="2" t="s">
        <v>153</v>
      </c>
      <c r="S101" s="2" t="s">
        <v>34</v>
      </c>
      <c r="T101" s="131">
        <v>0.65700000000000003</v>
      </c>
      <c r="U101" s="2" t="s">
        <v>206</v>
      </c>
      <c r="V101" s="141">
        <v>3.4500000000000003E-2</v>
      </c>
      <c r="W101" s="141">
        <v>4.8649999999999999E-2</v>
      </c>
      <c r="X101" s="4" t="s">
        <v>155</v>
      </c>
      <c r="Y101" s="4" t="s">
        <v>150</v>
      </c>
      <c r="Z101" s="131">
        <v>157784.32000000001</v>
      </c>
      <c r="AA101" s="139">
        <v>1</v>
      </c>
      <c r="AB101" s="149">
        <v>100.27</v>
      </c>
      <c r="AD101" s="131">
        <v>158.21</v>
      </c>
      <c r="AG101" s="2" t="s">
        <v>36</v>
      </c>
      <c r="AH101" s="141">
        <v>2.8299999999999999E-4</v>
      </c>
      <c r="AI101" s="141">
        <v>1.1996320585811101E-2</v>
      </c>
      <c r="AJ101" s="141">
        <v>1.8123587502345501E-3</v>
      </c>
    </row>
    <row r="102" spans="1:36" x14ac:dyDescent="0.25">
      <c r="A102" s="2">
        <v>161</v>
      </c>
      <c r="B102" s="2">
        <v>9938</v>
      </c>
      <c r="C102" s="2" t="s">
        <v>200</v>
      </c>
      <c r="D102" s="2" t="s">
        <v>201</v>
      </c>
      <c r="E102" s="4" t="s">
        <v>143</v>
      </c>
      <c r="F102" s="2" t="s">
        <v>207</v>
      </c>
      <c r="G102" s="2" t="s">
        <v>208</v>
      </c>
      <c r="H102" s="2" t="s">
        <v>146</v>
      </c>
      <c r="I102" s="2" t="s">
        <v>147</v>
      </c>
      <c r="J102" s="2" t="s">
        <v>30</v>
      </c>
      <c r="K102" s="2" t="s">
        <v>83</v>
      </c>
      <c r="L102" s="2" t="s">
        <v>148</v>
      </c>
      <c r="M102" s="2" t="s">
        <v>31</v>
      </c>
      <c r="N102" s="2" t="s">
        <v>204</v>
      </c>
      <c r="O102" s="2" t="s">
        <v>150</v>
      </c>
      <c r="P102" s="2" t="s">
        <v>205</v>
      </c>
      <c r="Q102" s="2" t="s">
        <v>163</v>
      </c>
      <c r="R102" s="2" t="s">
        <v>153</v>
      </c>
      <c r="S102" s="2" t="s">
        <v>34</v>
      </c>
      <c r="T102" s="131">
        <v>2.5739999999999998</v>
      </c>
      <c r="U102" s="2" t="s">
        <v>209</v>
      </c>
      <c r="V102" s="141">
        <v>1.4999999999999999E-2</v>
      </c>
      <c r="W102" s="141">
        <v>4.546E-2</v>
      </c>
      <c r="X102" s="4" t="s">
        <v>155</v>
      </c>
      <c r="Y102" s="4" t="s">
        <v>150</v>
      </c>
      <c r="Z102" s="131">
        <v>68000</v>
      </c>
      <c r="AA102" s="139">
        <v>1</v>
      </c>
      <c r="AB102" s="149">
        <v>93.1</v>
      </c>
      <c r="AD102" s="131">
        <v>63.308</v>
      </c>
      <c r="AG102" s="2" t="s">
        <v>36</v>
      </c>
      <c r="AH102" s="141">
        <v>5.8E-5</v>
      </c>
      <c r="AI102" s="141">
        <v>4.8003377962535301E-3</v>
      </c>
      <c r="AJ102" s="141">
        <v>7.2521688186723905E-4</v>
      </c>
    </row>
    <row r="103" spans="1:36" x14ac:dyDescent="0.25">
      <c r="A103" s="2">
        <v>161</v>
      </c>
      <c r="B103" s="2">
        <v>9938</v>
      </c>
      <c r="C103" s="2" t="s">
        <v>523</v>
      </c>
      <c r="D103" s="2" t="s">
        <v>524</v>
      </c>
      <c r="E103" s="4" t="s">
        <v>143</v>
      </c>
      <c r="F103" s="2" t="s">
        <v>525</v>
      </c>
      <c r="G103" s="2" t="s">
        <v>526</v>
      </c>
      <c r="H103" s="2" t="s">
        <v>146</v>
      </c>
      <c r="I103" s="2" t="s">
        <v>147</v>
      </c>
      <c r="J103" s="2" t="s">
        <v>30</v>
      </c>
      <c r="K103" s="2" t="s">
        <v>30</v>
      </c>
      <c r="L103" s="2" t="s">
        <v>148</v>
      </c>
      <c r="M103" s="2" t="s">
        <v>31</v>
      </c>
      <c r="N103" s="2" t="s">
        <v>204</v>
      </c>
      <c r="O103" s="2" t="s">
        <v>150</v>
      </c>
      <c r="P103" s="2" t="s">
        <v>205</v>
      </c>
      <c r="Q103" s="2" t="s">
        <v>163</v>
      </c>
      <c r="R103" s="2" t="s">
        <v>153</v>
      </c>
      <c r="S103" s="2" t="s">
        <v>34</v>
      </c>
      <c r="T103" s="131">
        <v>2.2010000000000001</v>
      </c>
      <c r="U103" s="2" t="s">
        <v>527</v>
      </c>
      <c r="V103" s="141">
        <v>2.0500000000000001E-2</v>
      </c>
      <c r="W103" s="141">
        <v>4.6739999999999997E-2</v>
      </c>
      <c r="X103" s="4" t="s">
        <v>155</v>
      </c>
      <c r="Y103" s="4" t="s">
        <v>150</v>
      </c>
      <c r="Z103" s="131">
        <v>145454.57999999999</v>
      </c>
      <c r="AA103" s="139">
        <v>1</v>
      </c>
      <c r="AB103" s="149">
        <v>95.33</v>
      </c>
      <c r="AD103" s="131">
        <v>138.66200000000001</v>
      </c>
      <c r="AG103" s="2" t="s">
        <v>36</v>
      </c>
      <c r="AH103" s="141">
        <v>1.6699999999999999E-4</v>
      </c>
      <c r="AI103" s="141">
        <v>1.0514053907894901E-2</v>
      </c>
      <c r="AJ103" s="141">
        <v>1.5884235056996599E-3</v>
      </c>
    </row>
    <row r="104" spans="1:36" x14ac:dyDescent="0.25">
      <c r="A104" s="2">
        <v>161</v>
      </c>
      <c r="B104" s="2">
        <v>9938</v>
      </c>
      <c r="C104" s="2" t="s">
        <v>156</v>
      </c>
      <c r="D104" s="2" t="s">
        <v>157</v>
      </c>
      <c r="E104" s="4" t="s">
        <v>143</v>
      </c>
      <c r="F104" s="2" t="s">
        <v>210</v>
      </c>
      <c r="G104" s="2" t="s">
        <v>211</v>
      </c>
      <c r="H104" s="2" t="s">
        <v>146</v>
      </c>
      <c r="I104" s="2" t="s">
        <v>160</v>
      </c>
      <c r="J104" s="2" t="s">
        <v>30</v>
      </c>
      <c r="K104" s="2" t="s">
        <v>30</v>
      </c>
      <c r="L104" s="2" t="s">
        <v>148</v>
      </c>
      <c r="M104" s="2" t="s">
        <v>31</v>
      </c>
      <c r="N104" s="2" t="s">
        <v>161</v>
      </c>
      <c r="O104" s="2" t="s">
        <v>150</v>
      </c>
      <c r="P104" s="2" t="s">
        <v>162</v>
      </c>
      <c r="Q104" s="2" t="s">
        <v>163</v>
      </c>
      <c r="R104" s="2" t="s">
        <v>153</v>
      </c>
      <c r="S104" s="2" t="s">
        <v>34</v>
      </c>
      <c r="T104" s="131">
        <v>4.6390000000000002</v>
      </c>
      <c r="U104" s="2" t="s">
        <v>212</v>
      </c>
      <c r="V104" s="141">
        <v>6.4999999999999997E-3</v>
      </c>
      <c r="W104" s="141">
        <v>2.487E-2</v>
      </c>
      <c r="X104" s="4" t="s">
        <v>155</v>
      </c>
      <c r="Y104" s="4" t="s">
        <v>150</v>
      </c>
      <c r="Z104" s="131">
        <v>139108.98000000001</v>
      </c>
      <c r="AA104" s="139">
        <v>1</v>
      </c>
      <c r="AB104" s="149">
        <v>107.91</v>
      </c>
      <c r="AD104" s="131">
        <v>150.113</v>
      </c>
      <c r="AG104" s="2" t="s">
        <v>36</v>
      </c>
      <c r="AH104" s="141">
        <v>6.7000000000000002E-5</v>
      </c>
      <c r="AI104" s="141">
        <v>1.13823009566977E-2</v>
      </c>
      <c r="AJ104" s="141">
        <v>1.71959498657223E-3</v>
      </c>
    </row>
    <row r="105" spans="1:36" x14ac:dyDescent="0.25">
      <c r="A105" s="2">
        <v>161</v>
      </c>
      <c r="B105" s="2">
        <v>9938</v>
      </c>
      <c r="C105" s="2" t="s">
        <v>213</v>
      </c>
      <c r="D105" s="2" t="s">
        <v>214</v>
      </c>
      <c r="E105" s="4" t="s">
        <v>143</v>
      </c>
      <c r="F105" s="2" t="s">
        <v>215</v>
      </c>
      <c r="G105" s="2" t="s">
        <v>216</v>
      </c>
      <c r="H105" s="2" t="s">
        <v>146</v>
      </c>
      <c r="I105" s="2" t="s">
        <v>160</v>
      </c>
      <c r="J105" s="2" t="s">
        <v>30</v>
      </c>
      <c r="K105" s="2" t="s">
        <v>30</v>
      </c>
      <c r="L105" s="2" t="s">
        <v>148</v>
      </c>
      <c r="M105" s="2" t="s">
        <v>31</v>
      </c>
      <c r="N105" s="2" t="s">
        <v>161</v>
      </c>
      <c r="O105" s="2" t="s">
        <v>150</v>
      </c>
      <c r="P105" s="2" t="s">
        <v>217</v>
      </c>
      <c r="Q105" s="2" t="s">
        <v>152</v>
      </c>
      <c r="R105" s="2" t="s">
        <v>153</v>
      </c>
      <c r="S105" s="2" t="s">
        <v>34</v>
      </c>
      <c r="T105" s="131">
        <v>3.2749999999999999</v>
      </c>
      <c r="U105" s="2" t="s">
        <v>218</v>
      </c>
      <c r="V105" s="141">
        <v>1.17E-2</v>
      </c>
      <c r="W105" s="141">
        <v>2.503E-2</v>
      </c>
      <c r="X105" s="4" t="s">
        <v>155</v>
      </c>
      <c r="Y105" s="4" t="s">
        <v>150</v>
      </c>
      <c r="Z105" s="131">
        <v>41160</v>
      </c>
      <c r="AA105" s="139">
        <v>1</v>
      </c>
      <c r="AB105" s="149">
        <v>112.88</v>
      </c>
      <c r="AD105" s="131">
        <v>46.460999999999999</v>
      </c>
      <c r="AG105" s="2" t="s">
        <v>36</v>
      </c>
      <c r="AH105" s="141">
        <v>6.0000000000000002E-5</v>
      </c>
      <c r="AI105" s="141">
        <v>3.5229426437346899E-3</v>
      </c>
      <c r="AJ105" s="141">
        <v>5.3223285267140895E-4</v>
      </c>
    </row>
    <row r="106" spans="1:36" x14ac:dyDescent="0.25">
      <c r="A106" s="2">
        <v>161</v>
      </c>
      <c r="B106" s="2">
        <v>9938</v>
      </c>
      <c r="C106" s="2" t="s">
        <v>213</v>
      </c>
      <c r="D106" s="2" t="s">
        <v>214</v>
      </c>
      <c r="E106" s="4" t="s">
        <v>143</v>
      </c>
      <c r="F106" s="2" t="s">
        <v>219</v>
      </c>
      <c r="G106" s="2" t="s">
        <v>220</v>
      </c>
      <c r="H106" s="2" t="s">
        <v>146</v>
      </c>
      <c r="I106" s="2" t="s">
        <v>160</v>
      </c>
      <c r="J106" s="2" t="s">
        <v>30</v>
      </c>
      <c r="K106" s="2" t="s">
        <v>30</v>
      </c>
      <c r="L106" s="2" t="s">
        <v>148</v>
      </c>
      <c r="M106" s="2" t="s">
        <v>31</v>
      </c>
      <c r="N106" s="2" t="s">
        <v>161</v>
      </c>
      <c r="O106" s="2" t="s">
        <v>150</v>
      </c>
      <c r="P106" s="2" t="s">
        <v>179</v>
      </c>
      <c r="Q106" s="2" t="s">
        <v>163</v>
      </c>
      <c r="R106" s="2" t="s">
        <v>153</v>
      </c>
      <c r="S106" s="2" t="s">
        <v>34</v>
      </c>
      <c r="T106" s="131">
        <v>4.4950000000000001</v>
      </c>
      <c r="U106" s="2" t="s">
        <v>221</v>
      </c>
      <c r="V106" s="141">
        <v>1.8700000000000001E-2</v>
      </c>
      <c r="W106" s="141">
        <v>2.6079999999999999E-2</v>
      </c>
      <c r="X106" s="4" t="s">
        <v>155</v>
      </c>
      <c r="Y106" s="4" t="s">
        <v>150</v>
      </c>
      <c r="Z106" s="131">
        <v>206800.37</v>
      </c>
      <c r="AA106" s="139">
        <v>1</v>
      </c>
      <c r="AB106" s="149">
        <v>109.95</v>
      </c>
      <c r="AD106" s="131">
        <v>227.37700000000001</v>
      </c>
      <c r="AG106" s="2" t="s">
        <v>36</v>
      </c>
      <c r="AH106" s="141">
        <v>2.12E-4</v>
      </c>
      <c r="AI106" s="141">
        <v>1.7240892775210698E-2</v>
      </c>
      <c r="AJ106" s="141">
        <v>2.6046888843539498E-3</v>
      </c>
    </row>
    <row r="107" spans="1:36" x14ac:dyDescent="0.25">
      <c r="A107" s="2">
        <v>161</v>
      </c>
      <c r="B107" s="2">
        <v>9938</v>
      </c>
      <c r="C107" s="2" t="s">
        <v>222</v>
      </c>
      <c r="D107" s="2" t="s">
        <v>223</v>
      </c>
      <c r="E107" s="4" t="s">
        <v>143</v>
      </c>
      <c r="F107" s="2" t="s">
        <v>224</v>
      </c>
      <c r="G107" s="2" t="s">
        <v>225</v>
      </c>
      <c r="H107" s="2" t="s">
        <v>146</v>
      </c>
      <c r="I107" s="2" t="s">
        <v>147</v>
      </c>
      <c r="J107" s="2" t="s">
        <v>30</v>
      </c>
      <c r="K107" s="2" t="s">
        <v>30</v>
      </c>
      <c r="L107" s="2" t="s">
        <v>148</v>
      </c>
      <c r="M107" s="2" t="s">
        <v>31</v>
      </c>
      <c r="N107" s="2" t="s">
        <v>226</v>
      </c>
      <c r="O107" s="2" t="s">
        <v>150</v>
      </c>
      <c r="P107" s="2" t="s">
        <v>117</v>
      </c>
      <c r="Q107" s="2" t="s">
        <v>152</v>
      </c>
      <c r="R107" s="2" t="s">
        <v>153</v>
      </c>
      <c r="S107" s="2" t="s">
        <v>34</v>
      </c>
      <c r="T107" s="131">
        <v>2.3479999999999999</v>
      </c>
      <c r="U107" s="2" t="s">
        <v>167</v>
      </c>
      <c r="V107" s="141">
        <v>7.2499999999999995E-2</v>
      </c>
      <c r="W107" s="141">
        <v>5.8560000000000001E-2</v>
      </c>
      <c r="X107" s="4" t="s">
        <v>155</v>
      </c>
      <c r="Y107" s="4" t="s">
        <v>150</v>
      </c>
      <c r="Z107" s="131">
        <v>214400</v>
      </c>
      <c r="AA107" s="139">
        <v>1</v>
      </c>
      <c r="AB107" s="149">
        <v>105.31</v>
      </c>
      <c r="AD107" s="131">
        <v>225.785</v>
      </c>
      <c r="AG107" s="2" t="s">
        <v>36</v>
      </c>
      <c r="AH107" s="141">
        <v>3.3500000000000001E-4</v>
      </c>
      <c r="AI107" s="141">
        <v>1.7120151342729099E-2</v>
      </c>
      <c r="AJ107" s="141">
        <v>2.5864477253161799E-3</v>
      </c>
    </row>
    <row r="108" spans="1:36" x14ac:dyDescent="0.25">
      <c r="A108" s="2">
        <v>161</v>
      </c>
      <c r="B108" s="2">
        <v>9938</v>
      </c>
      <c r="C108" s="2" t="s">
        <v>528</v>
      </c>
      <c r="D108" s="2" t="s">
        <v>529</v>
      </c>
      <c r="E108" s="4" t="s">
        <v>143</v>
      </c>
      <c r="F108" s="2" t="s">
        <v>530</v>
      </c>
      <c r="G108" s="2" t="s">
        <v>531</v>
      </c>
      <c r="H108" s="2" t="s">
        <v>146</v>
      </c>
      <c r="I108" s="2" t="s">
        <v>147</v>
      </c>
      <c r="J108" s="2" t="s">
        <v>30</v>
      </c>
      <c r="K108" s="2" t="s">
        <v>30</v>
      </c>
      <c r="L108" s="2" t="s">
        <v>148</v>
      </c>
      <c r="M108" s="2" t="s">
        <v>31</v>
      </c>
      <c r="N108" s="2" t="s">
        <v>161</v>
      </c>
      <c r="O108" s="2" t="s">
        <v>150</v>
      </c>
      <c r="P108" s="2" t="s">
        <v>162</v>
      </c>
      <c r="Q108" s="2" t="s">
        <v>163</v>
      </c>
      <c r="R108" s="2" t="s">
        <v>153</v>
      </c>
      <c r="S108" s="2" t="s">
        <v>34</v>
      </c>
      <c r="T108" s="131">
        <v>4.3869999999999996</v>
      </c>
      <c r="U108" s="2" t="s">
        <v>488</v>
      </c>
      <c r="V108" s="141">
        <v>2.5499999999999998E-2</v>
      </c>
      <c r="W108" s="141">
        <v>4.4990000000000002E-2</v>
      </c>
      <c r="X108" s="4" t="s">
        <v>155</v>
      </c>
      <c r="Y108" s="4" t="s">
        <v>150</v>
      </c>
      <c r="Z108" s="131">
        <v>163461.54</v>
      </c>
      <c r="AA108" s="139">
        <v>1</v>
      </c>
      <c r="AB108" s="149">
        <v>92.05</v>
      </c>
      <c r="AD108" s="131">
        <v>150.46600000000001</v>
      </c>
      <c r="AG108" s="2" t="s">
        <v>36</v>
      </c>
      <c r="AH108" s="141">
        <v>5.8999999999999998E-5</v>
      </c>
      <c r="AI108" s="141">
        <v>1.14091314731865E-2</v>
      </c>
      <c r="AJ108" s="141">
        <v>1.7236484395442501E-3</v>
      </c>
    </row>
    <row r="109" spans="1:36" x14ac:dyDescent="0.25">
      <c r="A109" s="2">
        <v>161</v>
      </c>
      <c r="B109" s="2">
        <v>9938</v>
      </c>
      <c r="C109" s="2" t="s">
        <v>528</v>
      </c>
      <c r="D109" s="2" t="s">
        <v>529</v>
      </c>
      <c r="E109" s="4" t="s">
        <v>143</v>
      </c>
      <c r="F109" s="2" t="s">
        <v>532</v>
      </c>
      <c r="G109" s="2" t="s">
        <v>533</v>
      </c>
      <c r="H109" s="2" t="s">
        <v>146</v>
      </c>
      <c r="I109" s="2" t="s">
        <v>160</v>
      </c>
      <c r="J109" s="2" t="s">
        <v>30</v>
      </c>
      <c r="K109" s="2" t="s">
        <v>30</v>
      </c>
      <c r="L109" s="2" t="s">
        <v>148</v>
      </c>
      <c r="M109" s="2" t="s">
        <v>31</v>
      </c>
      <c r="N109" s="2" t="s">
        <v>161</v>
      </c>
      <c r="O109" s="2" t="s">
        <v>150</v>
      </c>
      <c r="P109" s="2" t="s">
        <v>162</v>
      </c>
      <c r="Q109" s="2" t="s">
        <v>163</v>
      </c>
      <c r="R109" s="2" t="s">
        <v>153</v>
      </c>
      <c r="S109" s="2" t="s">
        <v>34</v>
      </c>
      <c r="T109" s="131">
        <v>3.524</v>
      </c>
      <c r="U109" s="2" t="s">
        <v>534</v>
      </c>
      <c r="V109" s="141">
        <v>5.0000000000000001E-3</v>
      </c>
      <c r="W109" s="141">
        <v>2.462E-2</v>
      </c>
      <c r="X109" s="4" t="s">
        <v>155</v>
      </c>
      <c r="Y109" s="4" t="s">
        <v>150</v>
      </c>
      <c r="Z109" s="131">
        <v>186792.46</v>
      </c>
      <c r="AA109" s="139">
        <v>1</v>
      </c>
      <c r="AB109" s="149">
        <v>109.85</v>
      </c>
      <c r="AD109" s="131">
        <v>205.19200000000001</v>
      </c>
      <c r="AG109" s="2" t="s">
        <v>36</v>
      </c>
      <c r="AH109" s="141">
        <v>1.3999999999999999E-4</v>
      </c>
      <c r="AI109" s="141">
        <v>1.5558674986001801E-2</v>
      </c>
      <c r="AJ109" s="141">
        <v>2.3505457820364802E-3</v>
      </c>
    </row>
    <row r="110" spans="1:36" x14ac:dyDescent="0.25">
      <c r="A110" s="2">
        <v>161</v>
      </c>
      <c r="B110" s="2">
        <v>9938</v>
      </c>
      <c r="C110" s="2" t="s">
        <v>528</v>
      </c>
      <c r="D110" s="2" t="s">
        <v>529</v>
      </c>
      <c r="E110" s="4" t="s">
        <v>143</v>
      </c>
      <c r="F110" s="2" t="s">
        <v>535</v>
      </c>
      <c r="G110" s="2" t="s">
        <v>536</v>
      </c>
      <c r="H110" s="2" t="s">
        <v>146</v>
      </c>
      <c r="I110" s="2" t="s">
        <v>160</v>
      </c>
      <c r="J110" s="2" t="s">
        <v>30</v>
      </c>
      <c r="K110" s="2" t="s">
        <v>30</v>
      </c>
      <c r="L110" s="2" t="s">
        <v>148</v>
      </c>
      <c r="M110" s="2" t="s">
        <v>31</v>
      </c>
      <c r="N110" s="2" t="s">
        <v>161</v>
      </c>
      <c r="O110" s="2" t="s">
        <v>150</v>
      </c>
      <c r="P110" s="2" t="s">
        <v>162</v>
      </c>
      <c r="Q110" s="2" t="s">
        <v>163</v>
      </c>
      <c r="R110" s="2" t="s">
        <v>153</v>
      </c>
      <c r="S110" s="2" t="s">
        <v>34</v>
      </c>
      <c r="T110" s="131">
        <v>2.6179999999999999</v>
      </c>
      <c r="U110" s="2" t="s">
        <v>70</v>
      </c>
      <c r="V110" s="141">
        <v>3.3399999999999999E-2</v>
      </c>
      <c r="W110" s="141">
        <v>2.5579999999999999E-2</v>
      </c>
      <c r="X110" s="4" t="s">
        <v>155</v>
      </c>
      <c r="Y110" s="4" t="s">
        <v>150</v>
      </c>
      <c r="Z110" s="131">
        <v>180000</v>
      </c>
      <c r="AA110" s="139">
        <v>1</v>
      </c>
      <c r="AB110" s="149">
        <v>106.94</v>
      </c>
      <c r="AD110" s="131">
        <v>192.49199999999999</v>
      </c>
      <c r="AG110" s="2" t="s">
        <v>36</v>
      </c>
      <c r="AH110" s="141">
        <v>1.6699999999999999E-4</v>
      </c>
      <c r="AI110" s="141">
        <v>1.4595732341511901E-2</v>
      </c>
      <c r="AJ110" s="141">
        <v>2.20506804865718E-3</v>
      </c>
    </row>
    <row r="111" spans="1:36" x14ac:dyDescent="0.25">
      <c r="A111" s="2">
        <v>161</v>
      </c>
      <c r="B111" s="2">
        <v>9938</v>
      </c>
      <c r="C111" s="2" t="s">
        <v>227</v>
      </c>
      <c r="D111" s="2" t="s">
        <v>228</v>
      </c>
      <c r="E111" s="4" t="s">
        <v>143</v>
      </c>
      <c r="F111" s="2" t="s">
        <v>229</v>
      </c>
      <c r="G111" s="2" t="s">
        <v>230</v>
      </c>
      <c r="H111" s="2" t="s">
        <v>146</v>
      </c>
      <c r="I111" s="2" t="s">
        <v>160</v>
      </c>
      <c r="J111" s="2" t="s">
        <v>30</v>
      </c>
      <c r="K111" s="2" t="s">
        <v>231</v>
      </c>
      <c r="L111" s="2" t="s">
        <v>148</v>
      </c>
      <c r="M111" s="2" t="s">
        <v>31</v>
      </c>
      <c r="N111" s="2" t="s">
        <v>232</v>
      </c>
      <c r="O111" s="2" t="s">
        <v>150</v>
      </c>
      <c r="P111" s="2" t="s">
        <v>233</v>
      </c>
      <c r="Q111" s="2" t="s">
        <v>163</v>
      </c>
      <c r="R111" s="2" t="s">
        <v>153</v>
      </c>
      <c r="S111" s="2" t="s">
        <v>34</v>
      </c>
      <c r="T111" s="131">
        <v>2.0089999999999999</v>
      </c>
      <c r="U111" s="2" t="s">
        <v>234</v>
      </c>
      <c r="V111" s="141">
        <v>3.2800000000000003E-2</v>
      </c>
      <c r="W111" s="141">
        <v>6.7849999999999994E-2</v>
      </c>
      <c r="X111" s="4" t="s">
        <v>155</v>
      </c>
      <c r="Y111" s="4" t="s">
        <v>150</v>
      </c>
      <c r="Z111" s="131">
        <v>93750</v>
      </c>
      <c r="AA111" s="139">
        <v>1</v>
      </c>
      <c r="AB111" s="149">
        <v>111.77</v>
      </c>
      <c r="AD111" s="131">
        <v>104.78400000000001</v>
      </c>
      <c r="AG111" s="2" t="s">
        <v>36</v>
      </c>
      <c r="AH111" s="141">
        <v>6.6000000000000005E-5</v>
      </c>
      <c r="AI111" s="141">
        <v>7.9452896279980905E-3</v>
      </c>
      <c r="AJ111" s="141">
        <v>1.2003443120286101E-3</v>
      </c>
    </row>
    <row r="112" spans="1:36" x14ac:dyDescent="0.25">
      <c r="A112" s="2">
        <v>161</v>
      </c>
      <c r="B112" s="2">
        <v>9938</v>
      </c>
      <c r="C112" s="2" t="s">
        <v>537</v>
      </c>
      <c r="D112" s="2" t="s">
        <v>538</v>
      </c>
      <c r="E112" s="4" t="s">
        <v>143</v>
      </c>
      <c r="F112" s="2" t="s">
        <v>539</v>
      </c>
      <c r="G112" s="2" t="s">
        <v>540</v>
      </c>
      <c r="H112" s="2" t="s">
        <v>146</v>
      </c>
      <c r="I112" s="2" t="s">
        <v>160</v>
      </c>
      <c r="J112" s="2" t="s">
        <v>30</v>
      </c>
      <c r="K112" s="2" t="s">
        <v>30</v>
      </c>
      <c r="L112" s="2" t="s">
        <v>148</v>
      </c>
      <c r="M112" s="2" t="s">
        <v>31</v>
      </c>
      <c r="N112" s="2" t="s">
        <v>188</v>
      </c>
      <c r="O112" s="2" t="s">
        <v>150</v>
      </c>
      <c r="P112" s="2" t="s">
        <v>173</v>
      </c>
      <c r="Q112" s="2" t="s">
        <v>163</v>
      </c>
      <c r="R112" s="2" t="s">
        <v>153</v>
      </c>
      <c r="S112" s="2" t="s">
        <v>34</v>
      </c>
      <c r="T112" s="131">
        <v>2.9279999999999999</v>
      </c>
      <c r="U112" s="2" t="s">
        <v>541</v>
      </c>
      <c r="V112" s="141">
        <v>7.4999999999999997E-3</v>
      </c>
      <c r="W112" s="141">
        <v>2.6190000000000001E-2</v>
      </c>
      <c r="X112" s="4" t="s">
        <v>155</v>
      </c>
      <c r="Y112" s="4" t="s">
        <v>150</v>
      </c>
      <c r="Z112" s="131">
        <v>0</v>
      </c>
      <c r="AA112" s="139">
        <v>1</v>
      </c>
      <c r="AB112" s="149">
        <v>0</v>
      </c>
      <c r="AC112" s="131">
        <v>0.39700000000000002</v>
      </c>
      <c r="AD112" s="131">
        <v>0.39700000000000002</v>
      </c>
      <c r="AG112" s="2" t="s">
        <v>36</v>
      </c>
      <c r="AH112" s="141">
        <v>0</v>
      </c>
      <c r="AI112" s="141">
        <v>3.00654252162837E-5</v>
      </c>
      <c r="AJ112" s="141">
        <v>4.5421707498132702E-6</v>
      </c>
    </row>
    <row r="113" spans="1:36" x14ac:dyDescent="0.25">
      <c r="A113" s="2">
        <v>161</v>
      </c>
      <c r="B113" s="2">
        <v>9938</v>
      </c>
      <c r="C113" s="2" t="s">
        <v>235</v>
      </c>
      <c r="D113" s="2" t="s">
        <v>236</v>
      </c>
      <c r="E113" s="4" t="s">
        <v>143</v>
      </c>
      <c r="F113" s="2" t="s">
        <v>237</v>
      </c>
      <c r="G113" s="2" t="s">
        <v>238</v>
      </c>
      <c r="H113" s="2" t="s">
        <v>146</v>
      </c>
      <c r="I113" s="2" t="s">
        <v>160</v>
      </c>
      <c r="J113" s="2" t="s">
        <v>30</v>
      </c>
      <c r="K113" s="2" t="s">
        <v>30</v>
      </c>
      <c r="L113" s="2" t="s">
        <v>148</v>
      </c>
      <c r="M113" s="2" t="s">
        <v>31</v>
      </c>
      <c r="N113" s="2" t="s">
        <v>239</v>
      </c>
      <c r="O113" s="2" t="s">
        <v>150</v>
      </c>
      <c r="P113" s="2" t="s">
        <v>240</v>
      </c>
      <c r="Q113" s="2" t="s">
        <v>163</v>
      </c>
      <c r="R113" s="2" t="s">
        <v>153</v>
      </c>
      <c r="S113" s="2" t="s">
        <v>34</v>
      </c>
      <c r="T113" s="131">
        <v>3.2749999999999999</v>
      </c>
      <c r="U113" s="2" t="s">
        <v>241</v>
      </c>
      <c r="V113" s="141">
        <v>2E-3</v>
      </c>
      <c r="W113" s="141">
        <v>2.2429999999999999E-2</v>
      </c>
      <c r="X113" s="4" t="s">
        <v>155</v>
      </c>
      <c r="Y113" s="4" t="s">
        <v>150</v>
      </c>
      <c r="Z113" s="131">
        <v>239037.83</v>
      </c>
      <c r="AA113" s="139">
        <v>1</v>
      </c>
      <c r="AB113" s="149">
        <v>107.7</v>
      </c>
      <c r="AD113" s="131">
        <v>257.44400000000002</v>
      </c>
      <c r="AG113" s="2" t="s">
        <v>36</v>
      </c>
      <c r="AH113" s="141">
        <v>7.4999999999999993E-5</v>
      </c>
      <c r="AI113" s="141">
        <v>1.95207071697076E-2</v>
      </c>
      <c r="AJ113" s="141">
        <v>2.9491146219975599E-3</v>
      </c>
    </row>
    <row r="114" spans="1:36" x14ac:dyDescent="0.25">
      <c r="A114" s="2">
        <v>161</v>
      </c>
      <c r="B114" s="2">
        <v>9938</v>
      </c>
      <c r="C114" s="2" t="s">
        <v>235</v>
      </c>
      <c r="D114" s="2" t="s">
        <v>236</v>
      </c>
      <c r="E114" s="4" t="s">
        <v>143</v>
      </c>
      <c r="F114" s="2" t="s">
        <v>242</v>
      </c>
      <c r="G114" s="2" t="s">
        <v>243</v>
      </c>
      <c r="H114" s="2" t="s">
        <v>146</v>
      </c>
      <c r="I114" s="2" t="s">
        <v>160</v>
      </c>
      <c r="J114" s="2" t="s">
        <v>30</v>
      </c>
      <c r="K114" s="2" t="s">
        <v>30</v>
      </c>
      <c r="L114" s="2" t="s">
        <v>148</v>
      </c>
      <c r="M114" s="2" t="s">
        <v>31</v>
      </c>
      <c r="N114" s="2" t="s">
        <v>239</v>
      </c>
      <c r="O114" s="2" t="s">
        <v>150</v>
      </c>
      <c r="P114" s="2" t="s">
        <v>240</v>
      </c>
      <c r="Q114" s="2" t="s">
        <v>163</v>
      </c>
      <c r="R114" s="2" t="s">
        <v>153</v>
      </c>
      <c r="S114" s="2" t="s">
        <v>34</v>
      </c>
      <c r="T114" s="131">
        <v>4.34</v>
      </c>
      <c r="U114" s="2" t="s">
        <v>244</v>
      </c>
      <c r="V114" s="141">
        <v>2.4E-2</v>
      </c>
      <c r="W114" s="141">
        <v>2.281E-2</v>
      </c>
      <c r="X114" s="4" t="s">
        <v>155</v>
      </c>
      <c r="Y114" s="4" t="s">
        <v>150</v>
      </c>
      <c r="Z114" s="131">
        <v>310000</v>
      </c>
      <c r="AA114" s="139">
        <v>1</v>
      </c>
      <c r="AB114" s="149">
        <v>105.25</v>
      </c>
      <c r="AD114" s="131">
        <v>326.27499999999998</v>
      </c>
      <c r="AG114" s="2" t="s">
        <v>36</v>
      </c>
      <c r="AH114" s="141">
        <v>7.3999999999999996E-5</v>
      </c>
      <c r="AI114" s="141">
        <v>2.4739846693508202E-2</v>
      </c>
      <c r="AJ114" s="141">
        <v>3.7376024851714399E-3</v>
      </c>
    </row>
    <row r="115" spans="1:36" x14ac:dyDescent="0.25">
      <c r="A115" s="2">
        <v>161</v>
      </c>
      <c r="B115" s="2">
        <v>9938</v>
      </c>
      <c r="C115" s="2" t="s">
        <v>235</v>
      </c>
      <c r="D115" s="2" t="s">
        <v>236</v>
      </c>
      <c r="E115" s="4" t="s">
        <v>143</v>
      </c>
      <c r="F115" s="2" t="s">
        <v>245</v>
      </c>
      <c r="G115" s="2" t="s">
        <v>246</v>
      </c>
      <c r="H115" s="2" t="s">
        <v>146</v>
      </c>
      <c r="I115" s="2" t="s">
        <v>147</v>
      </c>
      <c r="J115" s="2" t="s">
        <v>30</v>
      </c>
      <c r="K115" s="2" t="s">
        <v>30</v>
      </c>
      <c r="L115" s="2" t="s">
        <v>148</v>
      </c>
      <c r="M115" s="2" t="s">
        <v>31</v>
      </c>
      <c r="N115" s="2" t="s">
        <v>239</v>
      </c>
      <c r="O115" s="2" t="s">
        <v>150</v>
      </c>
      <c r="P115" s="2" t="s">
        <v>240</v>
      </c>
      <c r="Q115" s="2" t="s">
        <v>163</v>
      </c>
      <c r="R115" s="2" t="s">
        <v>153</v>
      </c>
      <c r="S115" s="2" t="s">
        <v>34</v>
      </c>
      <c r="T115" s="131">
        <v>2.8</v>
      </c>
      <c r="U115" s="2" t="s">
        <v>247</v>
      </c>
      <c r="V115" s="141">
        <v>2.6800000000000001E-2</v>
      </c>
      <c r="W115" s="141">
        <v>4.0969999999999999E-2</v>
      </c>
      <c r="X115" s="4" t="s">
        <v>155</v>
      </c>
      <c r="Y115" s="4" t="s">
        <v>150</v>
      </c>
      <c r="Z115" s="131">
        <v>121461.87</v>
      </c>
      <c r="AA115" s="139">
        <v>1</v>
      </c>
      <c r="AB115" s="149">
        <v>96.4</v>
      </c>
      <c r="AD115" s="131">
        <v>117.089</v>
      </c>
      <c r="AG115" s="2" t="s">
        <v>36</v>
      </c>
      <c r="AH115" s="141">
        <v>5.1999999999999997E-5</v>
      </c>
      <c r="AI115" s="141">
        <v>8.8783079100825408E-3</v>
      </c>
      <c r="AJ115" s="141">
        <v>1.34130118589414E-3</v>
      </c>
    </row>
    <row r="116" spans="1:36" x14ac:dyDescent="0.25">
      <c r="A116" s="2">
        <v>161</v>
      </c>
      <c r="B116" s="2">
        <v>9938</v>
      </c>
      <c r="C116" s="2" t="s">
        <v>235</v>
      </c>
      <c r="D116" s="2" t="s">
        <v>236</v>
      </c>
      <c r="E116" s="4" t="s">
        <v>143</v>
      </c>
      <c r="F116" s="2" t="s">
        <v>248</v>
      </c>
      <c r="G116" s="2" t="s">
        <v>249</v>
      </c>
      <c r="H116" s="2" t="s">
        <v>146</v>
      </c>
      <c r="I116" s="2" t="s">
        <v>160</v>
      </c>
      <c r="J116" s="2" t="s">
        <v>30</v>
      </c>
      <c r="K116" s="2" t="s">
        <v>30</v>
      </c>
      <c r="L116" s="2" t="s">
        <v>148</v>
      </c>
      <c r="M116" s="2" t="s">
        <v>31</v>
      </c>
      <c r="N116" s="2" t="s">
        <v>239</v>
      </c>
      <c r="O116" s="2" t="s">
        <v>150</v>
      </c>
      <c r="P116" s="2" t="s">
        <v>179</v>
      </c>
      <c r="Q116" s="2" t="s">
        <v>163</v>
      </c>
      <c r="R116" s="2" t="s">
        <v>153</v>
      </c>
      <c r="S116" s="2" t="s">
        <v>34</v>
      </c>
      <c r="T116" s="131">
        <v>4.6120000000000001</v>
      </c>
      <c r="U116" s="2" t="s">
        <v>250</v>
      </c>
      <c r="V116" s="141">
        <v>3.3203000000000003E-2</v>
      </c>
      <c r="W116" s="141">
        <v>2.5930000000000002E-2</v>
      </c>
      <c r="X116" s="4" t="s">
        <v>155</v>
      </c>
      <c r="Y116" s="4" t="s">
        <v>150</v>
      </c>
      <c r="Z116" s="131">
        <v>190000</v>
      </c>
      <c r="AA116" s="139">
        <v>1</v>
      </c>
      <c r="AB116" s="149">
        <v>106.92</v>
      </c>
      <c r="AD116" s="131">
        <v>203.148</v>
      </c>
      <c r="AG116" s="2" t="s">
        <v>36</v>
      </c>
      <c r="AH116" s="141">
        <v>1.5200000000000001E-4</v>
      </c>
      <c r="AI116" s="141">
        <v>1.54037250052649E-2</v>
      </c>
      <c r="AJ116" s="141">
        <v>2.3271365248873099E-3</v>
      </c>
    </row>
    <row r="117" spans="1:36" x14ac:dyDescent="0.25">
      <c r="A117" s="2">
        <v>161</v>
      </c>
      <c r="B117" s="2">
        <v>9938</v>
      </c>
      <c r="C117" s="2" t="s">
        <v>251</v>
      </c>
      <c r="D117" s="2" t="s">
        <v>252</v>
      </c>
      <c r="E117" s="4" t="s">
        <v>143</v>
      </c>
      <c r="F117" s="2" t="s">
        <v>253</v>
      </c>
      <c r="G117" s="2" t="s">
        <v>254</v>
      </c>
      <c r="H117" s="2" t="s">
        <v>146</v>
      </c>
      <c r="I117" s="2" t="s">
        <v>160</v>
      </c>
      <c r="J117" s="2" t="s">
        <v>30</v>
      </c>
      <c r="K117" s="2" t="s">
        <v>30</v>
      </c>
      <c r="L117" s="2" t="s">
        <v>148</v>
      </c>
      <c r="M117" s="2" t="s">
        <v>31</v>
      </c>
      <c r="N117" s="2" t="s">
        <v>161</v>
      </c>
      <c r="O117" s="2" t="s">
        <v>150</v>
      </c>
      <c r="P117" s="2" t="s">
        <v>205</v>
      </c>
      <c r="Q117" s="2" t="s">
        <v>163</v>
      </c>
      <c r="R117" s="2" t="s">
        <v>153</v>
      </c>
      <c r="S117" s="2" t="s">
        <v>34</v>
      </c>
      <c r="T117" s="131">
        <v>2.7090000000000001</v>
      </c>
      <c r="U117" s="2" t="s">
        <v>255</v>
      </c>
      <c r="V117" s="141">
        <v>2.7E-2</v>
      </c>
      <c r="W117" s="141">
        <v>2.632E-2</v>
      </c>
      <c r="X117" s="4" t="s">
        <v>155</v>
      </c>
      <c r="Y117" s="4" t="s">
        <v>150</v>
      </c>
      <c r="Z117" s="131">
        <v>30400</v>
      </c>
      <c r="AA117" s="139">
        <v>1</v>
      </c>
      <c r="AB117" s="149">
        <v>109.76</v>
      </c>
      <c r="AD117" s="131">
        <v>33.366999999999997</v>
      </c>
      <c r="AG117" s="2" t="s">
        <v>36</v>
      </c>
      <c r="AH117" s="141">
        <v>7.2000000000000002E-5</v>
      </c>
      <c r="AI117" s="141">
        <v>2.5300603914371498E-3</v>
      </c>
      <c r="AJ117" s="141">
        <v>3.8223195656061503E-4</v>
      </c>
    </row>
    <row r="118" spans="1:36" x14ac:dyDescent="0.25">
      <c r="A118" s="2">
        <v>161</v>
      </c>
      <c r="B118" s="2">
        <v>9938</v>
      </c>
      <c r="C118" s="2" t="s">
        <v>251</v>
      </c>
      <c r="D118" s="2" t="s">
        <v>252</v>
      </c>
      <c r="E118" s="4" t="s">
        <v>143</v>
      </c>
      <c r="F118" s="2" t="s">
        <v>256</v>
      </c>
      <c r="G118" s="2" t="s">
        <v>257</v>
      </c>
      <c r="H118" s="2" t="s">
        <v>146</v>
      </c>
      <c r="I118" s="2" t="s">
        <v>160</v>
      </c>
      <c r="J118" s="2" t="s">
        <v>30</v>
      </c>
      <c r="K118" s="2" t="s">
        <v>30</v>
      </c>
      <c r="L118" s="2" t="s">
        <v>148</v>
      </c>
      <c r="M118" s="2" t="s">
        <v>31</v>
      </c>
      <c r="N118" s="2" t="s">
        <v>161</v>
      </c>
      <c r="O118" s="2" t="s">
        <v>150</v>
      </c>
      <c r="P118" s="2" t="s">
        <v>205</v>
      </c>
      <c r="Q118" s="2" t="s">
        <v>163</v>
      </c>
      <c r="R118" s="2" t="s">
        <v>153</v>
      </c>
      <c r="S118" s="2" t="s">
        <v>34</v>
      </c>
      <c r="T118" s="131">
        <v>1.8959999999999999</v>
      </c>
      <c r="U118" s="2" t="s">
        <v>258</v>
      </c>
      <c r="V118" s="141">
        <v>1.7999999999999999E-2</v>
      </c>
      <c r="W118" s="141">
        <v>2.6780000000000002E-2</v>
      </c>
      <c r="X118" s="4" t="s">
        <v>155</v>
      </c>
      <c r="Y118" s="4" t="s">
        <v>150</v>
      </c>
      <c r="Z118" s="131">
        <v>78750</v>
      </c>
      <c r="AA118" s="139">
        <v>1</v>
      </c>
      <c r="AB118" s="149">
        <v>117.12</v>
      </c>
      <c r="AD118" s="131">
        <v>92.231999999999999</v>
      </c>
      <c r="AG118" s="2" t="s">
        <v>36</v>
      </c>
      <c r="AH118" s="141">
        <v>1.1400000000000001E-4</v>
      </c>
      <c r="AI118" s="141">
        <v>6.9935040693759904E-3</v>
      </c>
      <c r="AJ118" s="141">
        <v>1.0565521489919001E-3</v>
      </c>
    </row>
    <row r="119" spans="1:36" x14ac:dyDescent="0.25">
      <c r="A119" s="2">
        <v>161</v>
      </c>
      <c r="B119" s="2">
        <v>9938</v>
      </c>
      <c r="C119" s="2" t="s">
        <v>259</v>
      </c>
      <c r="D119" s="2" t="s">
        <v>260</v>
      </c>
      <c r="E119" s="4" t="s">
        <v>143</v>
      </c>
      <c r="F119" s="2" t="s">
        <v>261</v>
      </c>
      <c r="G119" s="2" t="s">
        <v>262</v>
      </c>
      <c r="H119" s="2" t="s">
        <v>146</v>
      </c>
      <c r="I119" s="2" t="s">
        <v>160</v>
      </c>
      <c r="J119" s="2" t="s">
        <v>30</v>
      </c>
      <c r="K119" s="2" t="s">
        <v>30</v>
      </c>
      <c r="L119" s="2" t="s">
        <v>148</v>
      </c>
      <c r="M119" s="2" t="s">
        <v>31</v>
      </c>
      <c r="N119" s="2" t="s">
        <v>149</v>
      </c>
      <c r="O119" s="2" t="s">
        <v>150</v>
      </c>
      <c r="P119" s="2" t="s">
        <v>162</v>
      </c>
      <c r="Q119" s="2" t="s">
        <v>163</v>
      </c>
      <c r="R119" s="2" t="s">
        <v>153</v>
      </c>
      <c r="S119" s="2" t="s">
        <v>34</v>
      </c>
      <c r="T119" s="131">
        <v>3.3159999999999998</v>
      </c>
      <c r="U119" s="2" t="s">
        <v>263</v>
      </c>
      <c r="V119" s="141">
        <v>4.4000000000000003E-3</v>
      </c>
      <c r="W119" s="141">
        <v>2.3400000000000001E-2</v>
      </c>
      <c r="X119" s="4" t="s">
        <v>155</v>
      </c>
      <c r="Y119" s="4" t="s">
        <v>150</v>
      </c>
      <c r="Z119" s="131">
        <v>120000</v>
      </c>
      <c r="AA119" s="139">
        <v>1</v>
      </c>
      <c r="AB119" s="149">
        <v>110.69</v>
      </c>
      <c r="AD119" s="131">
        <v>132.828</v>
      </c>
      <c r="AG119" s="2" t="s">
        <v>36</v>
      </c>
      <c r="AH119" s="141">
        <v>1.06E-4</v>
      </c>
      <c r="AI119" s="141">
        <v>1.00717013458135E-2</v>
      </c>
      <c r="AJ119" s="141">
        <v>1.52159455336864E-3</v>
      </c>
    </row>
    <row r="120" spans="1:36" x14ac:dyDescent="0.25">
      <c r="A120" s="2">
        <v>161</v>
      </c>
      <c r="B120" s="2">
        <v>9938</v>
      </c>
      <c r="C120" s="2" t="s">
        <v>264</v>
      </c>
      <c r="D120" s="2" t="s">
        <v>265</v>
      </c>
      <c r="E120" s="4" t="s">
        <v>143</v>
      </c>
      <c r="F120" s="2" t="s">
        <v>266</v>
      </c>
      <c r="G120" s="2" t="s">
        <v>267</v>
      </c>
      <c r="H120" s="2" t="s">
        <v>146</v>
      </c>
      <c r="I120" s="2" t="s">
        <v>147</v>
      </c>
      <c r="J120" s="2" t="s">
        <v>30</v>
      </c>
      <c r="K120" s="2" t="s">
        <v>30</v>
      </c>
      <c r="L120" s="2" t="s">
        <v>148</v>
      </c>
      <c r="M120" s="2" t="s">
        <v>31</v>
      </c>
      <c r="N120" s="2" t="s">
        <v>149</v>
      </c>
      <c r="O120" s="2" t="s">
        <v>150</v>
      </c>
      <c r="P120" s="2" t="s">
        <v>268</v>
      </c>
      <c r="Q120" s="2" t="s">
        <v>152</v>
      </c>
      <c r="R120" s="2" t="s">
        <v>153</v>
      </c>
      <c r="S120" s="2" t="s">
        <v>34</v>
      </c>
      <c r="T120" s="131">
        <v>4.7649999999999997</v>
      </c>
      <c r="U120" s="2" t="s">
        <v>269</v>
      </c>
      <c r="V120" s="141">
        <v>1.95E-2</v>
      </c>
      <c r="W120" s="141">
        <v>4.1930000000000002E-2</v>
      </c>
      <c r="X120" s="4" t="s">
        <v>155</v>
      </c>
      <c r="Y120" s="4" t="s">
        <v>150</v>
      </c>
      <c r="Z120" s="131">
        <v>191318.31</v>
      </c>
      <c r="AA120" s="139">
        <v>1</v>
      </c>
      <c r="AB120" s="149">
        <v>90.02</v>
      </c>
      <c r="AD120" s="131">
        <v>172.22499999999999</v>
      </c>
      <c r="AG120" s="2" t="s">
        <v>36</v>
      </c>
      <c r="AH120" s="141">
        <v>2.1000000000000001E-4</v>
      </c>
      <c r="AI120" s="141">
        <v>1.3058964769862199E-2</v>
      </c>
      <c r="AJ120" s="141">
        <v>1.9728990151911801E-3</v>
      </c>
    </row>
    <row r="121" spans="1:36" x14ac:dyDescent="0.25">
      <c r="A121" s="2">
        <v>161</v>
      </c>
      <c r="B121" s="2">
        <v>9938</v>
      </c>
      <c r="C121" s="2" t="s">
        <v>270</v>
      </c>
      <c r="D121" s="2" t="s">
        <v>271</v>
      </c>
      <c r="E121" s="4" t="s">
        <v>143</v>
      </c>
      <c r="F121" s="2" t="s">
        <v>272</v>
      </c>
      <c r="G121" s="2" t="s">
        <v>273</v>
      </c>
      <c r="H121" s="2" t="s">
        <v>146</v>
      </c>
      <c r="I121" s="2" t="s">
        <v>147</v>
      </c>
      <c r="J121" s="2" t="s">
        <v>30</v>
      </c>
      <c r="K121" s="2" t="s">
        <v>30</v>
      </c>
      <c r="L121" s="2" t="s">
        <v>148</v>
      </c>
      <c r="M121" s="2" t="s">
        <v>31</v>
      </c>
      <c r="N121" s="2" t="s">
        <v>274</v>
      </c>
      <c r="O121" s="2" t="s">
        <v>150</v>
      </c>
      <c r="P121" s="2" t="s">
        <v>173</v>
      </c>
      <c r="Q121" s="2" t="s">
        <v>163</v>
      </c>
      <c r="R121" s="2" t="s">
        <v>153</v>
      </c>
      <c r="S121" s="2" t="s">
        <v>34</v>
      </c>
      <c r="T121" s="131">
        <v>1.58</v>
      </c>
      <c r="U121" s="2" t="s">
        <v>234</v>
      </c>
      <c r="V121" s="141">
        <v>2.1999999999999999E-2</v>
      </c>
      <c r="W121" s="141">
        <v>4.3099999999999999E-2</v>
      </c>
      <c r="X121" s="4" t="s">
        <v>155</v>
      </c>
      <c r="Y121" s="4" t="s">
        <v>150</v>
      </c>
      <c r="Z121" s="131">
        <v>204000</v>
      </c>
      <c r="AA121" s="139">
        <v>1</v>
      </c>
      <c r="AB121" s="149">
        <v>96.84</v>
      </c>
      <c r="AD121" s="131">
        <v>197.554</v>
      </c>
      <c r="AG121" s="2" t="s">
        <v>36</v>
      </c>
      <c r="AH121" s="141">
        <v>2.3499999999999999E-4</v>
      </c>
      <c r="AI121" s="141">
        <v>1.4979528856794599E-2</v>
      </c>
      <c r="AJ121" s="141">
        <v>2.2630505748664899E-3</v>
      </c>
    </row>
    <row r="122" spans="1:36" x14ac:dyDescent="0.25">
      <c r="A122" s="2">
        <v>161</v>
      </c>
      <c r="B122" s="2">
        <v>9938</v>
      </c>
      <c r="C122" s="2" t="s">
        <v>275</v>
      </c>
      <c r="D122" s="2" t="s">
        <v>276</v>
      </c>
      <c r="E122" s="4" t="s">
        <v>143</v>
      </c>
      <c r="F122" s="2" t="s">
        <v>277</v>
      </c>
      <c r="G122" s="2" t="s">
        <v>278</v>
      </c>
      <c r="H122" s="2" t="s">
        <v>146</v>
      </c>
      <c r="I122" s="2" t="s">
        <v>147</v>
      </c>
      <c r="J122" s="2" t="s">
        <v>30</v>
      </c>
      <c r="K122" s="2" t="s">
        <v>30</v>
      </c>
      <c r="L122" s="2" t="s">
        <v>148</v>
      </c>
      <c r="M122" s="2" t="s">
        <v>31</v>
      </c>
      <c r="N122" s="2" t="s">
        <v>279</v>
      </c>
      <c r="O122" s="2" t="s">
        <v>150</v>
      </c>
      <c r="P122" s="2" t="s">
        <v>280</v>
      </c>
      <c r="Q122" s="2" t="s">
        <v>280</v>
      </c>
      <c r="R122" s="2" t="s">
        <v>280</v>
      </c>
      <c r="S122" s="2" t="s">
        <v>34</v>
      </c>
      <c r="T122" s="131">
        <v>1.488</v>
      </c>
      <c r="U122" s="2" t="s">
        <v>281</v>
      </c>
      <c r="V122" s="141">
        <v>6.5000000000000002E-2</v>
      </c>
      <c r="W122" s="141">
        <v>6.1620000000000001E-2</v>
      </c>
      <c r="X122" s="4" t="s">
        <v>155</v>
      </c>
      <c r="Y122" s="4" t="s">
        <v>150</v>
      </c>
      <c r="Z122" s="131">
        <v>54000</v>
      </c>
      <c r="AA122" s="139">
        <v>1</v>
      </c>
      <c r="AB122" s="149">
        <v>100.62</v>
      </c>
      <c r="AC122" s="131">
        <v>1.7549999999999999</v>
      </c>
      <c r="AD122" s="131">
        <v>56.09</v>
      </c>
      <c r="AG122" s="2" t="s">
        <v>36</v>
      </c>
      <c r="AH122" s="141">
        <v>1.84E-4</v>
      </c>
      <c r="AI122" s="141">
        <v>4.2530167897311703E-3</v>
      </c>
      <c r="AJ122" s="141">
        <v>6.4252969388635004E-4</v>
      </c>
    </row>
    <row r="123" spans="1:36" x14ac:dyDescent="0.25">
      <c r="A123" s="2">
        <v>161</v>
      </c>
      <c r="B123" s="2">
        <v>9938</v>
      </c>
      <c r="C123" s="2" t="s">
        <v>282</v>
      </c>
      <c r="D123" s="2" t="s">
        <v>283</v>
      </c>
      <c r="E123" s="4" t="s">
        <v>143</v>
      </c>
      <c r="F123" s="2" t="s">
        <v>284</v>
      </c>
      <c r="G123" s="2" t="s">
        <v>285</v>
      </c>
      <c r="H123" s="2" t="s">
        <v>146</v>
      </c>
      <c r="I123" s="2" t="s">
        <v>160</v>
      </c>
      <c r="J123" s="2" t="s">
        <v>30</v>
      </c>
      <c r="K123" s="2" t="s">
        <v>30</v>
      </c>
      <c r="L123" s="2" t="s">
        <v>148</v>
      </c>
      <c r="M123" s="2" t="s">
        <v>31</v>
      </c>
      <c r="N123" s="2" t="s">
        <v>226</v>
      </c>
      <c r="O123" s="2" t="s">
        <v>150</v>
      </c>
      <c r="P123" s="2" t="s">
        <v>240</v>
      </c>
      <c r="Q123" s="2" t="s">
        <v>163</v>
      </c>
      <c r="R123" s="2" t="s">
        <v>153</v>
      </c>
      <c r="S123" s="2" t="s">
        <v>34</v>
      </c>
      <c r="T123" s="131">
        <v>0.16200000000000001</v>
      </c>
      <c r="U123" s="2" t="s">
        <v>286</v>
      </c>
      <c r="V123" s="141">
        <v>4.4999999999999998E-2</v>
      </c>
      <c r="W123" s="141">
        <v>6.4369999999999997E-2</v>
      </c>
      <c r="X123" s="4" t="s">
        <v>155</v>
      </c>
      <c r="Y123" s="4" t="s">
        <v>150</v>
      </c>
      <c r="Z123" s="131">
        <v>30500</v>
      </c>
      <c r="AA123" s="139">
        <v>1</v>
      </c>
      <c r="AB123" s="149">
        <v>121.07</v>
      </c>
      <c r="AD123" s="131">
        <v>36.926000000000002</v>
      </c>
      <c r="AG123" s="2" t="s">
        <v>36</v>
      </c>
      <c r="AH123" s="141">
        <v>2.0999999999999999E-5</v>
      </c>
      <c r="AI123" s="141">
        <v>2.7999455611089699E-3</v>
      </c>
      <c r="AJ123" s="141">
        <v>4.23005187428734E-4</v>
      </c>
    </row>
    <row r="124" spans="1:36" x14ac:dyDescent="0.25">
      <c r="A124" s="2">
        <v>161</v>
      </c>
      <c r="B124" s="2">
        <v>9938</v>
      </c>
      <c r="C124" s="2" t="s">
        <v>282</v>
      </c>
      <c r="D124" s="2" t="s">
        <v>283</v>
      </c>
      <c r="E124" s="4" t="s">
        <v>143</v>
      </c>
      <c r="F124" s="2" t="s">
        <v>290</v>
      </c>
      <c r="G124" s="2" t="s">
        <v>291</v>
      </c>
      <c r="H124" s="2" t="s">
        <v>146</v>
      </c>
      <c r="I124" s="2" t="s">
        <v>160</v>
      </c>
      <c r="J124" s="2" t="s">
        <v>30</v>
      </c>
      <c r="K124" s="2" t="s">
        <v>30</v>
      </c>
      <c r="L124" s="2" t="s">
        <v>148</v>
      </c>
      <c r="M124" s="2" t="s">
        <v>31</v>
      </c>
      <c r="N124" s="2" t="s">
        <v>226</v>
      </c>
      <c r="O124" s="2" t="s">
        <v>150</v>
      </c>
      <c r="P124" s="2" t="s">
        <v>240</v>
      </c>
      <c r="Q124" s="2" t="s">
        <v>163</v>
      </c>
      <c r="R124" s="2" t="s">
        <v>153</v>
      </c>
      <c r="S124" s="2" t="s">
        <v>34</v>
      </c>
      <c r="T124" s="131">
        <v>4.681</v>
      </c>
      <c r="U124" s="2" t="s">
        <v>292</v>
      </c>
      <c r="V124" s="141">
        <v>2.3900000000000001E-2</v>
      </c>
      <c r="W124" s="141">
        <v>2.3050000000000001E-2</v>
      </c>
      <c r="X124" s="4" t="s">
        <v>155</v>
      </c>
      <c r="Y124" s="4" t="s">
        <v>150</v>
      </c>
      <c r="Z124" s="131">
        <v>110000</v>
      </c>
      <c r="AA124" s="139">
        <v>1</v>
      </c>
      <c r="AB124" s="149">
        <v>118.92</v>
      </c>
      <c r="AD124" s="131">
        <v>130.81200000000001</v>
      </c>
      <c r="AG124" s="2" t="s">
        <v>36</v>
      </c>
      <c r="AH124" s="141">
        <v>2.8E-5</v>
      </c>
      <c r="AI124" s="141">
        <v>9.91883786888729E-3</v>
      </c>
      <c r="AJ124" s="141">
        <v>1.4985005173250999E-3</v>
      </c>
    </row>
    <row r="125" spans="1:36" x14ac:dyDescent="0.25">
      <c r="A125" s="2">
        <v>161</v>
      </c>
      <c r="B125" s="2">
        <v>9938</v>
      </c>
      <c r="C125" s="2" t="s">
        <v>282</v>
      </c>
      <c r="D125" s="2" t="s">
        <v>283</v>
      </c>
      <c r="E125" s="4" t="s">
        <v>143</v>
      </c>
      <c r="F125" s="2" t="s">
        <v>293</v>
      </c>
      <c r="G125" s="2" t="s">
        <v>294</v>
      </c>
      <c r="H125" s="2" t="s">
        <v>146</v>
      </c>
      <c r="I125" s="2" t="s">
        <v>160</v>
      </c>
      <c r="J125" s="2" t="s">
        <v>30</v>
      </c>
      <c r="K125" s="2" t="s">
        <v>30</v>
      </c>
      <c r="L125" s="2" t="s">
        <v>148</v>
      </c>
      <c r="M125" s="2" t="s">
        <v>31</v>
      </c>
      <c r="N125" s="2" t="s">
        <v>226</v>
      </c>
      <c r="O125" s="2" t="s">
        <v>150</v>
      </c>
      <c r="P125" s="2" t="s">
        <v>240</v>
      </c>
      <c r="Q125" s="2" t="s">
        <v>163</v>
      </c>
      <c r="R125" s="2" t="s">
        <v>153</v>
      </c>
      <c r="S125" s="2" t="s">
        <v>34</v>
      </c>
      <c r="T125" s="131">
        <v>6.7389999999999999</v>
      </c>
      <c r="U125" s="2" t="s">
        <v>295</v>
      </c>
      <c r="V125" s="141">
        <v>0.03</v>
      </c>
      <c r="W125" s="141">
        <v>2.384E-2</v>
      </c>
      <c r="X125" s="4" t="s">
        <v>155</v>
      </c>
      <c r="Y125" s="4" t="s">
        <v>150</v>
      </c>
      <c r="Z125" s="131">
        <v>120000</v>
      </c>
      <c r="AA125" s="139">
        <v>1</v>
      </c>
      <c r="AB125" s="149">
        <v>111.73</v>
      </c>
      <c r="AD125" s="131">
        <v>134.07599999999999</v>
      </c>
      <c r="AG125" s="2" t="s">
        <v>36</v>
      </c>
      <c r="AH125" s="141">
        <v>2.9E-5</v>
      </c>
      <c r="AI125" s="141">
        <v>1.0166331117244101E-2</v>
      </c>
      <c r="AJ125" s="141">
        <v>1.5358908613955901E-3</v>
      </c>
    </row>
    <row r="126" spans="1:36" x14ac:dyDescent="0.25">
      <c r="A126" s="2">
        <v>161</v>
      </c>
      <c r="B126" s="2">
        <v>9938</v>
      </c>
      <c r="C126" s="2" t="s">
        <v>296</v>
      </c>
      <c r="D126" s="2" t="s">
        <v>297</v>
      </c>
      <c r="E126" s="4" t="s">
        <v>143</v>
      </c>
      <c r="F126" s="2" t="s">
        <v>298</v>
      </c>
      <c r="G126" s="2" t="s">
        <v>299</v>
      </c>
      <c r="H126" s="2" t="s">
        <v>146</v>
      </c>
      <c r="I126" s="2" t="s">
        <v>160</v>
      </c>
      <c r="J126" s="2" t="s">
        <v>30</v>
      </c>
      <c r="K126" s="2" t="s">
        <v>30</v>
      </c>
      <c r="L126" s="2" t="s">
        <v>148</v>
      </c>
      <c r="M126" s="2" t="s">
        <v>31</v>
      </c>
      <c r="N126" s="2" t="s">
        <v>300</v>
      </c>
      <c r="O126" s="2" t="s">
        <v>150</v>
      </c>
      <c r="P126" s="2" t="s">
        <v>179</v>
      </c>
      <c r="Q126" s="2" t="s">
        <v>163</v>
      </c>
      <c r="R126" s="2" t="s">
        <v>153</v>
      </c>
      <c r="S126" s="2" t="s">
        <v>34</v>
      </c>
      <c r="T126" s="131">
        <v>0.84599999999999997</v>
      </c>
      <c r="U126" s="2" t="s">
        <v>301</v>
      </c>
      <c r="V126" s="141">
        <v>1.0500000000000001E-2</v>
      </c>
      <c r="W126" s="141">
        <v>2.9669999999999998E-2</v>
      </c>
      <c r="X126" s="4" t="s">
        <v>155</v>
      </c>
      <c r="Y126" s="4" t="s">
        <v>150</v>
      </c>
      <c r="Z126" s="131">
        <v>64166.66</v>
      </c>
      <c r="AA126" s="139">
        <v>1</v>
      </c>
      <c r="AB126" s="149">
        <v>115.34</v>
      </c>
      <c r="AD126" s="131">
        <v>74.010000000000005</v>
      </c>
      <c r="AG126" s="2" t="s">
        <v>36</v>
      </c>
      <c r="AH126" s="141">
        <v>2.0000000000000001E-4</v>
      </c>
      <c r="AI126" s="141">
        <v>5.6118051957576697E-3</v>
      </c>
      <c r="AJ126" s="141">
        <v>8.4781030803499904E-4</v>
      </c>
    </row>
    <row r="127" spans="1:36" x14ac:dyDescent="0.25">
      <c r="A127" s="2">
        <v>161</v>
      </c>
      <c r="B127" s="2">
        <v>9938</v>
      </c>
      <c r="C127" s="2" t="s">
        <v>296</v>
      </c>
      <c r="D127" s="2" t="s">
        <v>297</v>
      </c>
      <c r="E127" s="4" t="s">
        <v>143</v>
      </c>
      <c r="F127" s="2" t="s">
        <v>302</v>
      </c>
      <c r="G127" s="2" t="s">
        <v>303</v>
      </c>
      <c r="H127" s="2" t="s">
        <v>146</v>
      </c>
      <c r="I127" s="2" t="s">
        <v>147</v>
      </c>
      <c r="J127" s="2" t="s">
        <v>30</v>
      </c>
      <c r="K127" s="2" t="s">
        <v>30</v>
      </c>
      <c r="L127" s="2" t="s">
        <v>148</v>
      </c>
      <c r="M127" s="2" t="s">
        <v>31</v>
      </c>
      <c r="N127" s="2" t="s">
        <v>300</v>
      </c>
      <c r="O127" s="2" t="s">
        <v>150</v>
      </c>
      <c r="P127" s="2" t="s">
        <v>179</v>
      </c>
      <c r="Q127" s="2" t="s">
        <v>163</v>
      </c>
      <c r="R127" s="2" t="s">
        <v>153</v>
      </c>
      <c r="S127" s="2" t="s">
        <v>34</v>
      </c>
      <c r="T127" s="131">
        <v>1.5509999999999999</v>
      </c>
      <c r="U127" s="2" t="s">
        <v>304</v>
      </c>
      <c r="V127" s="141">
        <v>2.18E-2</v>
      </c>
      <c r="W127" s="141">
        <v>4.4249999999999998E-2</v>
      </c>
      <c r="X127" s="4" t="s">
        <v>155</v>
      </c>
      <c r="Y127" s="4" t="s">
        <v>150</v>
      </c>
      <c r="Z127" s="131">
        <v>101111.11</v>
      </c>
      <c r="AA127" s="139">
        <v>1</v>
      </c>
      <c r="AB127" s="149">
        <v>96.99</v>
      </c>
      <c r="AD127" s="131">
        <v>98.067999999999998</v>
      </c>
      <c r="AG127" s="2" t="s">
        <v>36</v>
      </c>
      <c r="AH127" s="141">
        <v>4.0900000000000002E-4</v>
      </c>
      <c r="AI127" s="141">
        <v>7.4359942142735204E-3</v>
      </c>
      <c r="AJ127" s="141">
        <v>1.12340188681452E-3</v>
      </c>
    </row>
    <row r="128" spans="1:36" x14ac:dyDescent="0.25">
      <c r="A128" s="2">
        <v>161</v>
      </c>
      <c r="B128" s="2">
        <v>9938</v>
      </c>
      <c r="C128" s="2" t="s">
        <v>296</v>
      </c>
      <c r="D128" s="2" t="s">
        <v>297</v>
      </c>
      <c r="E128" s="4" t="s">
        <v>143</v>
      </c>
      <c r="F128" s="2" t="s">
        <v>542</v>
      </c>
      <c r="G128" s="2" t="s">
        <v>543</v>
      </c>
      <c r="H128" s="2" t="s">
        <v>146</v>
      </c>
      <c r="I128" s="2" t="s">
        <v>147</v>
      </c>
      <c r="J128" s="2" t="s">
        <v>30</v>
      </c>
      <c r="K128" s="2" t="s">
        <v>30</v>
      </c>
      <c r="L128" s="2" t="s">
        <v>148</v>
      </c>
      <c r="M128" s="2" t="s">
        <v>31</v>
      </c>
      <c r="N128" s="2" t="s">
        <v>300</v>
      </c>
      <c r="O128" s="2" t="s">
        <v>150</v>
      </c>
      <c r="P128" s="2" t="s">
        <v>179</v>
      </c>
      <c r="Q128" s="2" t="s">
        <v>163</v>
      </c>
      <c r="R128" s="2" t="s">
        <v>153</v>
      </c>
      <c r="S128" s="2" t="s">
        <v>34</v>
      </c>
      <c r="T128" s="131">
        <v>2.4129999999999998</v>
      </c>
      <c r="U128" s="2" t="s">
        <v>544</v>
      </c>
      <c r="V128" s="141">
        <v>4.6800000000000001E-2</v>
      </c>
      <c r="W128" s="141">
        <v>4.5269999999999998E-2</v>
      </c>
      <c r="X128" s="4" t="s">
        <v>155</v>
      </c>
      <c r="Y128" s="4" t="s">
        <v>150</v>
      </c>
      <c r="Z128" s="131">
        <v>129230.77</v>
      </c>
      <c r="AA128" s="139">
        <v>1</v>
      </c>
      <c r="AB128" s="149">
        <v>101.21</v>
      </c>
      <c r="AD128" s="131">
        <v>130.79400000000001</v>
      </c>
      <c r="AG128" s="2" t="s">
        <v>36</v>
      </c>
      <c r="AH128" s="141">
        <v>3.8099999999999999E-4</v>
      </c>
      <c r="AI128" s="141">
        <v>9.9175080716647594E-3</v>
      </c>
      <c r="AJ128" s="141">
        <v>1.49829961658932E-3</v>
      </c>
    </row>
    <row r="129" spans="1:36" x14ac:dyDescent="0.25">
      <c r="A129" s="2">
        <v>161</v>
      </c>
      <c r="B129" s="2">
        <v>9938</v>
      </c>
      <c r="C129" s="2" t="s">
        <v>305</v>
      </c>
      <c r="D129" s="2" t="s">
        <v>306</v>
      </c>
      <c r="E129" s="4" t="s">
        <v>143</v>
      </c>
      <c r="F129" s="2" t="s">
        <v>307</v>
      </c>
      <c r="G129" s="2" t="s">
        <v>308</v>
      </c>
      <c r="H129" s="2" t="s">
        <v>146</v>
      </c>
      <c r="I129" s="2" t="s">
        <v>160</v>
      </c>
      <c r="J129" s="2" t="s">
        <v>30</v>
      </c>
      <c r="K129" s="2" t="s">
        <v>30</v>
      </c>
      <c r="L129" s="2" t="s">
        <v>148</v>
      </c>
      <c r="M129" s="2" t="s">
        <v>31</v>
      </c>
      <c r="N129" s="2" t="s">
        <v>161</v>
      </c>
      <c r="O129" s="2" t="s">
        <v>150</v>
      </c>
      <c r="P129" s="2" t="s">
        <v>162</v>
      </c>
      <c r="Q129" s="2" t="s">
        <v>163</v>
      </c>
      <c r="R129" s="2" t="s">
        <v>153</v>
      </c>
      <c r="S129" s="2" t="s">
        <v>34</v>
      </c>
      <c r="T129" s="131">
        <v>1.2669999999999999</v>
      </c>
      <c r="U129" s="2" t="s">
        <v>309</v>
      </c>
      <c r="V129" s="141">
        <v>1.5800000000000002E-2</v>
      </c>
      <c r="W129" s="141">
        <v>2.6530000000000001E-2</v>
      </c>
      <c r="X129" s="4" t="s">
        <v>155</v>
      </c>
      <c r="Y129" s="4" t="s">
        <v>150</v>
      </c>
      <c r="Z129" s="131">
        <v>40702.36</v>
      </c>
      <c r="AA129" s="139">
        <v>1</v>
      </c>
      <c r="AB129" s="149">
        <v>117.8</v>
      </c>
      <c r="AD129" s="131">
        <v>47.947000000000003</v>
      </c>
      <c r="AG129" s="2" t="s">
        <v>36</v>
      </c>
      <c r="AH129" s="141">
        <v>1.03E-4</v>
      </c>
      <c r="AI129" s="141">
        <v>3.6356166808200799E-3</v>
      </c>
      <c r="AJ129" s="141">
        <v>5.4925522011943105E-4</v>
      </c>
    </row>
    <row r="130" spans="1:36" x14ac:dyDescent="0.25">
      <c r="A130" s="2">
        <v>161</v>
      </c>
      <c r="B130" s="2">
        <v>9938</v>
      </c>
      <c r="C130" s="2" t="s">
        <v>305</v>
      </c>
      <c r="D130" s="2" t="s">
        <v>306</v>
      </c>
      <c r="E130" s="4" t="s">
        <v>143</v>
      </c>
      <c r="F130" s="2" t="s">
        <v>310</v>
      </c>
      <c r="G130" s="2" t="s">
        <v>311</v>
      </c>
      <c r="H130" s="2" t="s">
        <v>146</v>
      </c>
      <c r="I130" s="2" t="s">
        <v>160</v>
      </c>
      <c r="J130" s="2" t="s">
        <v>30</v>
      </c>
      <c r="K130" s="2" t="s">
        <v>30</v>
      </c>
      <c r="L130" s="2" t="s">
        <v>148</v>
      </c>
      <c r="M130" s="2" t="s">
        <v>31</v>
      </c>
      <c r="N130" s="2" t="s">
        <v>161</v>
      </c>
      <c r="O130" s="2" t="s">
        <v>150</v>
      </c>
      <c r="P130" s="2" t="s">
        <v>162</v>
      </c>
      <c r="Q130" s="2" t="s">
        <v>163</v>
      </c>
      <c r="R130" s="2" t="s">
        <v>153</v>
      </c>
      <c r="S130" s="2" t="s">
        <v>34</v>
      </c>
      <c r="T130" s="131">
        <v>3.9</v>
      </c>
      <c r="U130" s="2" t="s">
        <v>312</v>
      </c>
      <c r="V130" s="141">
        <v>8.3999999999999995E-3</v>
      </c>
      <c r="W130" s="141">
        <v>2.4899999999999999E-2</v>
      </c>
      <c r="X130" s="4" t="s">
        <v>155</v>
      </c>
      <c r="Y130" s="4" t="s">
        <v>150</v>
      </c>
      <c r="Z130" s="131">
        <v>101824.19</v>
      </c>
      <c r="AA130" s="139">
        <v>1</v>
      </c>
      <c r="AB130" s="149">
        <v>110.04</v>
      </c>
      <c r="AD130" s="131">
        <v>112.047</v>
      </c>
      <c r="AG130" s="2" t="s">
        <v>36</v>
      </c>
      <c r="AH130" s="141">
        <v>1.3799999999999999E-4</v>
      </c>
      <c r="AI130" s="141">
        <v>8.4960048464020801E-3</v>
      </c>
      <c r="AJ130" s="141">
        <v>1.28354428470543E-3</v>
      </c>
    </row>
    <row r="131" spans="1:36" x14ac:dyDescent="0.25">
      <c r="A131" s="2">
        <v>161</v>
      </c>
      <c r="B131" s="2">
        <v>9938</v>
      </c>
      <c r="C131" s="2" t="s">
        <v>545</v>
      </c>
      <c r="D131" s="2" t="s">
        <v>546</v>
      </c>
      <c r="E131" s="4" t="s">
        <v>143</v>
      </c>
      <c r="F131" s="2" t="s">
        <v>547</v>
      </c>
      <c r="G131" s="2" t="s">
        <v>548</v>
      </c>
      <c r="H131" s="2" t="s">
        <v>146</v>
      </c>
      <c r="I131" s="2" t="s">
        <v>147</v>
      </c>
      <c r="J131" s="2" t="s">
        <v>30</v>
      </c>
      <c r="K131" s="2" t="s">
        <v>30</v>
      </c>
      <c r="L131" s="2" t="s">
        <v>148</v>
      </c>
      <c r="M131" s="2" t="s">
        <v>31</v>
      </c>
      <c r="N131" s="2" t="s">
        <v>149</v>
      </c>
      <c r="O131" s="2" t="s">
        <v>150</v>
      </c>
      <c r="P131" s="2" t="s">
        <v>179</v>
      </c>
      <c r="Q131" s="2" t="s">
        <v>163</v>
      </c>
      <c r="R131" s="2" t="s">
        <v>153</v>
      </c>
      <c r="S131" s="2" t="s">
        <v>34</v>
      </c>
      <c r="T131" s="131">
        <v>2.0270000000000001</v>
      </c>
      <c r="U131" s="2" t="s">
        <v>549</v>
      </c>
      <c r="V131" s="141">
        <v>4.7E-2</v>
      </c>
      <c r="W131" s="141">
        <v>4.1759999999999999E-2</v>
      </c>
      <c r="X131" s="4" t="s">
        <v>155</v>
      </c>
      <c r="Y131" s="4" t="s">
        <v>150</v>
      </c>
      <c r="Z131" s="131">
        <v>122144.38</v>
      </c>
      <c r="AA131" s="139">
        <v>1</v>
      </c>
      <c r="AB131" s="149">
        <v>105</v>
      </c>
      <c r="AD131" s="131">
        <v>128.25200000000001</v>
      </c>
      <c r="AG131" s="2" t="s">
        <v>36</v>
      </c>
      <c r="AH131" s="141">
        <v>2.22E-4</v>
      </c>
      <c r="AI131" s="141">
        <v>9.7246951113548197E-3</v>
      </c>
      <c r="AJ131" s="141">
        <v>1.46917016366443E-3</v>
      </c>
    </row>
    <row r="132" spans="1:36" x14ac:dyDescent="0.25">
      <c r="A132" s="2">
        <v>161</v>
      </c>
      <c r="B132" s="2">
        <v>9938</v>
      </c>
      <c r="C132" s="2" t="s">
        <v>318</v>
      </c>
      <c r="D132" s="2" t="s">
        <v>319</v>
      </c>
      <c r="E132" s="4" t="s">
        <v>143</v>
      </c>
      <c r="F132" s="2" t="s">
        <v>550</v>
      </c>
      <c r="G132" s="2" t="s">
        <v>551</v>
      </c>
      <c r="H132" s="2" t="s">
        <v>146</v>
      </c>
      <c r="I132" s="2" t="s">
        <v>147</v>
      </c>
      <c r="J132" s="2" t="s">
        <v>30</v>
      </c>
      <c r="K132" s="2" t="s">
        <v>30</v>
      </c>
      <c r="L132" s="2" t="s">
        <v>148</v>
      </c>
      <c r="M132" s="2" t="s">
        <v>31</v>
      </c>
      <c r="N132" s="2" t="s">
        <v>149</v>
      </c>
      <c r="O132" s="2" t="s">
        <v>150</v>
      </c>
      <c r="P132" s="2" t="s">
        <v>179</v>
      </c>
      <c r="Q132" s="2" t="s">
        <v>163</v>
      </c>
      <c r="R132" s="2" t="s">
        <v>153</v>
      </c>
      <c r="S132" s="2" t="s">
        <v>34</v>
      </c>
      <c r="T132" s="131">
        <v>8.2469999999999999</v>
      </c>
      <c r="U132" s="2" t="s">
        <v>552</v>
      </c>
      <c r="V132" s="141">
        <v>5.5100000000000003E-2</v>
      </c>
      <c r="W132" s="141">
        <v>4.7230000000000001E-2</v>
      </c>
      <c r="X132" s="4" t="s">
        <v>155</v>
      </c>
      <c r="Y132" s="4" t="s">
        <v>150</v>
      </c>
      <c r="Z132" s="131">
        <v>150000</v>
      </c>
      <c r="AA132" s="139">
        <v>1</v>
      </c>
      <c r="AB132" s="149">
        <v>108.41</v>
      </c>
      <c r="AD132" s="131">
        <v>162.61500000000001</v>
      </c>
      <c r="AG132" s="2" t="s">
        <v>36</v>
      </c>
      <c r="AH132" s="141">
        <v>2.9999999999999997E-4</v>
      </c>
      <c r="AI132" s="141">
        <v>1.23303047124813E-2</v>
      </c>
      <c r="AJ132" s="141">
        <v>1.8628158091369301E-3</v>
      </c>
    </row>
    <row r="133" spans="1:36" x14ac:dyDescent="0.25">
      <c r="A133" s="2">
        <v>161</v>
      </c>
      <c r="B133" s="2">
        <v>9938</v>
      </c>
      <c r="C133" s="2" t="s">
        <v>313</v>
      </c>
      <c r="D133" s="2" t="s">
        <v>314</v>
      </c>
      <c r="E133" s="4" t="s">
        <v>143</v>
      </c>
      <c r="F133" s="2" t="s">
        <v>315</v>
      </c>
      <c r="G133" s="2" t="s">
        <v>316</v>
      </c>
      <c r="H133" s="2" t="s">
        <v>146</v>
      </c>
      <c r="I133" s="2" t="s">
        <v>147</v>
      </c>
      <c r="J133" s="2" t="s">
        <v>30</v>
      </c>
      <c r="K133" s="2" t="s">
        <v>30</v>
      </c>
      <c r="L133" s="2" t="s">
        <v>148</v>
      </c>
      <c r="M133" s="2" t="s">
        <v>31</v>
      </c>
      <c r="N133" s="2" t="s">
        <v>149</v>
      </c>
      <c r="O133" s="2" t="s">
        <v>150</v>
      </c>
      <c r="P133" s="2" t="s">
        <v>173</v>
      </c>
      <c r="Q133" s="2" t="s">
        <v>163</v>
      </c>
      <c r="R133" s="2" t="s">
        <v>153</v>
      </c>
      <c r="S133" s="2" t="s">
        <v>34</v>
      </c>
      <c r="T133" s="131">
        <v>8.4090000000000007</v>
      </c>
      <c r="U133" s="2" t="s">
        <v>317</v>
      </c>
      <c r="V133" s="141">
        <v>5.1200000000000002E-2</v>
      </c>
      <c r="W133" s="141">
        <v>4.8649999999999999E-2</v>
      </c>
      <c r="X133" s="4" t="s">
        <v>155</v>
      </c>
      <c r="Y133" s="4" t="s">
        <v>150</v>
      </c>
      <c r="Z133" s="131">
        <v>90000</v>
      </c>
      <c r="AA133" s="139">
        <v>1</v>
      </c>
      <c r="AB133" s="149">
        <v>103.56</v>
      </c>
      <c r="AD133" s="131">
        <v>93.203999999999994</v>
      </c>
      <c r="AG133" s="2" t="s">
        <v>36</v>
      </c>
      <c r="AH133" s="141">
        <v>7.7999999999999999E-5</v>
      </c>
      <c r="AI133" s="141">
        <v>7.0672061028940096E-3</v>
      </c>
      <c r="AJ133" s="141">
        <v>1.06768677351289E-3</v>
      </c>
    </row>
    <row r="134" spans="1:36" x14ac:dyDescent="0.25">
      <c r="A134" s="2">
        <v>161</v>
      </c>
      <c r="B134" s="2">
        <v>9938</v>
      </c>
      <c r="C134" s="2" t="s">
        <v>318</v>
      </c>
      <c r="D134" s="2" t="s">
        <v>319</v>
      </c>
      <c r="E134" s="4" t="s">
        <v>143</v>
      </c>
      <c r="F134" s="2" t="s">
        <v>320</v>
      </c>
      <c r="G134" s="2" t="s">
        <v>321</v>
      </c>
      <c r="H134" s="2" t="s">
        <v>146</v>
      </c>
      <c r="I134" s="2" t="s">
        <v>147</v>
      </c>
      <c r="J134" s="2" t="s">
        <v>30</v>
      </c>
      <c r="K134" s="2" t="s">
        <v>30</v>
      </c>
      <c r="L134" s="2" t="s">
        <v>148</v>
      </c>
      <c r="M134" s="2" t="s">
        <v>31</v>
      </c>
      <c r="N134" s="2" t="s">
        <v>149</v>
      </c>
      <c r="O134" s="2" t="s">
        <v>150</v>
      </c>
      <c r="P134" s="2" t="s">
        <v>179</v>
      </c>
      <c r="Q134" s="2" t="s">
        <v>163</v>
      </c>
      <c r="R134" s="2" t="s">
        <v>153</v>
      </c>
      <c r="S134" s="2" t="s">
        <v>34</v>
      </c>
      <c r="T134" s="131">
        <v>5.758</v>
      </c>
      <c r="U134" s="2" t="s">
        <v>322</v>
      </c>
      <c r="V134" s="141">
        <v>2.5000000000000001E-2</v>
      </c>
      <c r="W134" s="141">
        <v>4.3029999999999999E-2</v>
      </c>
      <c r="X134" s="4" t="s">
        <v>155</v>
      </c>
      <c r="Y134" s="4" t="s">
        <v>150</v>
      </c>
      <c r="Z134" s="131">
        <v>80000</v>
      </c>
      <c r="AA134" s="139">
        <v>1</v>
      </c>
      <c r="AB134" s="149">
        <v>91.07</v>
      </c>
      <c r="AD134" s="131">
        <v>72.855999999999995</v>
      </c>
      <c r="AG134" s="2" t="s">
        <v>36</v>
      </c>
      <c r="AH134" s="141">
        <v>6.0000000000000002E-5</v>
      </c>
      <c r="AI134" s="141">
        <v>5.5243162078070203E-3</v>
      </c>
      <c r="AJ134" s="141">
        <v>8.3459280257344303E-4</v>
      </c>
    </row>
    <row r="135" spans="1:36" x14ac:dyDescent="0.25">
      <c r="A135" s="2">
        <v>161</v>
      </c>
      <c r="B135" s="2">
        <v>9938</v>
      </c>
      <c r="C135" s="2" t="s">
        <v>323</v>
      </c>
      <c r="D135" s="2" t="s">
        <v>324</v>
      </c>
      <c r="E135" s="4" t="s">
        <v>143</v>
      </c>
      <c r="F135" s="2" t="s">
        <v>325</v>
      </c>
      <c r="G135" s="2" t="s">
        <v>326</v>
      </c>
      <c r="H135" s="2" t="s">
        <v>146</v>
      </c>
      <c r="I135" s="2" t="s">
        <v>160</v>
      </c>
      <c r="J135" s="2" t="s">
        <v>30</v>
      </c>
      <c r="K135" s="2" t="s">
        <v>30</v>
      </c>
      <c r="L135" s="2" t="s">
        <v>148</v>
      </c>
      <c r="M135" s="2" t="s">
        <v>31</v>
      </c>
      <c r="N135" s="2" t="s">
        <v>239</v>
      </c>
      <c r="O135" s="2" t="s">
        <v>150</v>
      </c>
      <c r="P135" s="2" t="s">
        <v>240</v>
      </c>
      <c r="Q135" s="2" t="s">
        <v>163</v>
      </c>
      <c r="R135" s="2" t="s">
        <v>153</v>
      </c>
      <c r="S135" s="2" t="s">
        <v>34</v>
      </c>
      <c r="T135" s="131">
        <v>1.8580000000000001</v>
      </c>
      <c r="U135" s="2" t="s">
        <v>327</v>
      </c>
      <c r="V135" s="141">
        <v>1.8599999999999998E-2</v>
      </c>
      <c r="W135" s="141">
        <v>2.3609999999999999E-2</v>
      </c>
      <c r="X135" s="4" t="s">
        <v>155</v>
      </c>
      <c r="Y135" s="4" t="s">
        <v>150</v>
      </c>
      <c r="Z135" s="131">
        <v>67200</v>
      </c>
      <c r="AA135" s="139">
        <v>1</v>
      </c>
      <c r="AB135" s="149">
        <v>105.58</v>
      </c>
      <c r="AD135" s="131">
        <v>70.95</v>
      </c>
      <c r="AG135" s="2" t="s">
        <v>36</v>
      </c>
      <c r="AH135" s="141">
        <v>2.5999999999999998E-5</v>
      </c>
      <c r="AI135" s="141">
        <v>5.37977529795787E-3</v>
      </c>
      <c r="AJ135" s="141">
        <v>8.1275610849227504E-4</v>
      </c>
    </row>
    <row r="136" spans="1:36" x14ac:dyDescent="0.25">
      <c r="A136" s="2">
        <v>161</v>
      </c>
      <c r="B136" s="2">
        <v>9938</v>
      </c>
      <c r="C136" s="2" t="s">
        <v>323</v>
      </c>
      <c r="D136" s="2" t="s">
        <v>324</v>
      </c>
      <c r="E136" s="4" t="s">
        <v>143</v>
      </c>
      <c r="F136" s="2" t="s">
        <v>328</v>
      </c>
      <c r="G136" s="2" t="s">
        <v>329</v>
      </c>
      <c r="H136" s="2" t="s">
        <v>146</v>
      </c>
      <c r="I136" s="2" t="s">
        <v>160</v>
      </c>
      <c r="J136" s="2" t="s">
        <v>30</v>
      </c>
      <c r="K136" s="2" t="s">
        <v>30</v>
      </c>
      <c r="L136" s="2" t="s">
        <v>148</v>
      </c>
      <c r="M136" s="2" t="s">
        <v>31</v>
      </c>
      <c r="N136" s="2" t="s">
        <v>239</v>
      </c>
      <c r="O136" s="2" t="s">
        <v>150</v>
      </c>
      <c r="P136" s="2" t="s">
        <v>240</v>
      </c>
      <c r="Q136" s="2" t="s">
        <v>163</v>
      </c>
      <c r="R136" s="2" t="s">
        <v>153</v>
      </c>
      <c r="S136" s="2" t="s">
        <v>34</v>
      </c>
      <c r="T136" s="131">
        <v>0.49299999999999999</v>
      </c>
      <c r="U136" s="2" t="s">
        <v>330</v>
      </c>
      <c r="V136" s="141">
        <v>8.3000000000000001E-3</v>
      </c>
      <c r="W136" s="141">
        <v>3.0339999999999999E-2</v>
      </c>
      <c r="X136" s="4" t="s">
        <v>155</v>
      </c>
      <c r="Y136" s="4" t="s">
        <v>150</v>
      </c>
      <c r="Z136" s="131">
        <v>212051.5</v>
      </c>
      <c r="AA136" s="139">
        <v>1</v>
      </c>
      <c r="AB136" s="149">
        <v>117.19</v>
      </c>
      <c r="AD136" s="131">
        <v>248.50299999999999</v>
      </c>
      <c r="AG136" s="2" t="s">
        <v>36</v>
      </c>
      <c r="AH136" s="141">
        <v>1.3899999999999999E-4</v>
      </c>
      <c r="AI136" s="141">
        <v>1.8842785700291E-2</v>
      </c>
      <c r="AJ136" s="141">
        <v>2.8466968099459E-3</v>
      </c>
    </row>
    <row r="137" spans="1:36" x14ac:dyDescent="0.25">
      <c r="A137" s="2">
        <v>161</v>
      </c>
      <c r="B137" s="2">
        <v>9938</v>
      </c>
      <c r="C137" s="2" t="s">
        <v>323</v>
      </c>
      <c r="D137" s="2" t="s">
        <v>324</v>
      </c>
      <c r="E137" s="4" t="s">
        <v>143</v>
      </c>
      <c r="F137" s="2" t="s">
        <v>331</v>
      </c>
      <c r="G137" s="2" t="s">
        <v>332</v>
      </c>
      <c r="H137" s="2" t="s">
        <v>146</v>
      </c>
      <c r="I137" s="2" t="s">
        <v>160</v>
      </c>
      <c r="J137" s="2" t="s">
        <v>30</v>
      </c>
      <c r="K137" s="2" t="s">
        <v>30</v>
      </c>
      <c r="L137" s="2" t="s">
        <v>148</v>
      </c>
      <c r="M137" s="2" t="s">
        <v>31</v>
      </c>
      <c r="N137" s="2" t="s">
        <v>239</v>
      </c>
      <c r="O137" s="2" t="s">
        <v>150</v>
      </c>
      <c r="P137" s="2" t="s">
        <v>240</v>
      </c>
      <c r="Q137" s="2" t="s">
        <v>163</v>
      </c>
      <c r="R137" s="2" t="s">
        <v>153</v>
      </c>
      <c r="S137" s="2" t="s">
        <v>34</v>
      </c>
      <c r="T137" s="131">
        <v>1.8979999999999999</v>
      </c>
      <c r="U137" s="2" t="s">
        <v>333</v>
      </c>
      <c r="V137" s="141">
        <v>1E-3</v>
      </c>
      <c r="W137" s="141">
        <v>2.3199999999999998E-2</v>
      </c>
      <c r="X137" s="4" t="s">
        <v>155</v>
      </c>
      <c r="Y137" s="4" t="s">
        <v>150</v>
      </c>
      <c r="Z137" s="131">
        <v>85000</v>
      </c>
      <c r="AA137" s="139">
        <v>1</v>
      </c>
      <c r="AB137" s="149">
        <v>110.39</v>
      </c>
      <c r="AD137" s="131">
        <v>93.831999999999994</v>
      </c>
      <c r="AG137" s="2" t="s">
        <v>36</v>
      </c>
      <c r="AH137" s="141">
        <v>2.6999999999999999E-5</v>
      </c>
      <c r="AI137" s="141">
        <v>7.1147863765900496E-3</v>
      </c>
      <c r="AJ137" s="141">
        <v>1.07487502133894E-3</v>
      </c>
    </row>
    <row r="138" spans="1:36" x14ac:dyDescent="0.25">
      <c r="A138" s="2">
        <v>161</v>
      </c>
      <c r="B138" s="2">
        <v>9938</v>
      </c>
      <c r="C138" s="2" t="s">
        <v>323</v>
      </c>
      <c r="D138" s="2" t="s">
        <v>324</v>
      </c>
      <c r="E138" s="4" t="s">
        <v>143</v>
      </c>
      <c r="F138" s="2" t="s">
        <v>334</v>
      </c>
      <c r="G138" s="2" t="s">
        <v>335</v>
      </c>
      <c r="H138" s="2" t="s">
        <v>146</v>
      </c>
      <c r="I138" s="2" t="s">
        <v>147</v>
      </c>
      <c r="J138" s="2" t="s">
        <v>30</v>
      </c>
      <c r="K138" s="2" t="s">
        <v>30</v>
      </c>
      <c r="L138" s="2" t="s">
        <v>148</v>
      </c>
      <c r="M138" s="2" t="s">
        <v>31</v>
      </c>
      <c r="N138" s="2" t="s">
        <v>239</v>
      </c>
      <c r="O138" s="2" t="s">
        <v>150</v>
      </c>
      <c r="P138" s="2" t="s">
        <v>240</v>
      </c>
      <c r="Q138" s="2" t="s">
        <v>163</v>
      </c>
      <c r="R138" s="2" t="s">
        <v>153</v>
      </c>
      <c r="S138" s="2" t="s">
        <v>34</v>
      </c>
      <c r="T138" s="131">
        <v>2.2330000000000001</v>
      </c>
      <c r="U138" s="2" t="s">
        <v>336</v>
      </c>
      <c r="V138" s="141">
        <v>2.76E-2</v>
      </c>
      <c r="W138" s="141">
        <v>4.1250000000000002E-2</v>
      </c>
      <c r="X138" s="4" t="s">
        <v>155</v>
      </c>
      <c r="Y138" s="4" t="s">
        <v>150</v>
      </c>
      <c r="Z138" s="131">
        <v>270000</v>
      </c>
      <c r="AA138" s="139">
        <v>1</v>
      </c>
      <c r="AB138" s="149">
        <v>97.54</v>
      </c>
      <c r="AD138" s="131">
        <v>263.358</v>
      </c>
      <c r="AG138" s="2" t="s">
        <v>36</v>
      </c>
      <c r="AH138" s="141">
        <v>1.3799999999999999E-4</v>
      </c>
      <c r="AI138" s="141">
        <v>1.99691565259641E-2</v>
      </c>
      <c r="AJ138" s="141">
        <v>3.0168646549376399E-3</v>
      </c>
    </row>
    <row r="139" spans="1:36" x14ac:dyDescent="0.25">
      <c r="A139" s="2">
        <v>161</v>
      </c>
      <c r="B139" s="2">
        <v>9938</v>
      </c>
      <c r="C139" s="2" t="s">
        <v>323</v>
      </c>
      <c r="D139" s="2" t="s">
        <v>324</v>
      </c>
      <c r="E139" s="4" t="s">
        <v>143</v>
      </c>
      <c r="F139" s="2" t="s">
        <v>337</v>
      </c>
      <c r="G139" s="2" t="s">
        <v>338</v>
      </c>
      <c r="H139" s="2" t="s">
        <v>146</v>
      </c>
      <c r="I139" s="2" t="s">
        <v>160</v>
      </c>
      <c r="J139" s="2" t="s">
        <v>30</v>
      </c>
      <c r="K139" s="2" t="s">
        <v>30</v>
      </c>
      <c r="L139" s="2" t="s">
        <v>148</v>
      </c>
      <c r="M139" s="2" t="s">
        <v>31</v>
      </c>
      <c r="N139" s="2" t="s">
        <v>239</v>
      </c>
      <c r="O139" s="2" t="s">
        <v>150</v>
      </c>
      <c r="P139" s="2" t="s">
        <v>240</v>
      </c>
      <c r="Q139" s="2" t="s">
        <v>163</v>
      </c>
      <c r="R139" s="2" t="s">
        <v>153</v>
      </c>
      <c r="S139" s="2" t="s">
        <v>34</v>
      </c>
      <c r="T139" s="131">
        <v>3.9510000000000001</v>
      </c>
      <c r="U139" s="2" t="s">
        <v>339</v>
      </c>
      <c r="V139" s="141">
        <v>2.0199999999999999E-2</v>
      </c>
      <c r="W139" s="141">
        <v>2.1909999999999999E-2</v>
      </c>
      <c r="X139" s="4" t="s">
        <v>155</v>
      </c>
      <c r="Y139" s="4" t="s">
        <v>150</v>
      </c>
      <c r="Z139" s="131">
        <v>84000</v>
      </c>
      <c r="AA139" s="139">
        <v>1</v>
      </c>
      <c r="AB139" s="149">
        <v>105.39</v>
      </c>
      <c r="AD139" s="131">
        <v>88.528000000000006</v>
      </c>
      <c r="AG139" s="2" t="s">
        <v>36</v>
      </c>
      <c r="AH139" s="141">
        <v>2.4000000000000001E-5</v>
      </c>
      <c r="AI139" s="141">
        <v>6.7126174305240103E-3</v>
      </c>
      <c r="AJ139" s="141">
        <v>1.0141168577618999E-3</v>
      </c>
    </row>
    <row r="140" spans="1:36" x14ac:dyDescent="0.25">
      <c r="A140" s="2">
        <v>161</v>
      </c>
      <c r="B140" s="2">
        <v>9938</v>
      </c>
      <c r="C140" s="2" t="s">
        <v>323</v>
      </c>
      <c r="D140" s="2" t="s">
        <v>324</v>
      </c>
      <c r="E140" s="4" t="s">
        <v>143</v>
      </c>
      <c r="F140" s="2" t="s">
        <v>340</v>
      </c>
      <c r="G140" s="2" t="s">
        <v>341</v>
      </c>
      <c r="H140" s="2" t="s">
        <v>146</v>
      </c>
      <c r="I140" s="2" t="s">
        <v>160</v>
      </c>
      <c r="J140" s="2" t="s">
        <v>30</v>
      </c>
      <c r="K140" s="2" t="s">
        <v>30</v>
      </c>
      <c r="L140" s="2" t="s">
        <v>148</v>
      </c>
      <c r="M140" s="2" t="s">
        <v>31</v>
      </c>
      <c r="N140" s="2" t="s">
        <v>239</v>
      </c>
      <c r="O140" s="2" t="s">
        <v>150</v>
      </c>
      <c r="P140" s="2" t="s">
        <v>240</v>
      </c>
      <c r="Q140" s="2" t="s">
        <v>163</v>
      </c>
      <c r="R140" s="2" t="s">
        <v>153</v>
      </c>
      <c r="S140" s="2" t="s">
        <v>34</v>
      </c>
      <c r="T140" s="131">
        <v>3.895</v>
      </c>
      <c r="U140" s="2" t="s">
        <v>342</v>
      </c>
      <c r="V140" s="141">
        <v>1E-3</v>
      </c>
      <c r="W140" s="141">
        <v>2.1850000000000001E-2</v>
      </c>
      <c r="X140" s="4" t="s">
        <v>155</v>
      </c>
      <c r="Y140" s="4" t="s">
        <v>150</v>
      </c>
      <c r="Z140" s="131">
        <v>89000</v>
      </c>
      <c r="AA140" s="139">
        <v>1</v>
      </c>
      <c r="AB140" s="149">
        <v>106.2</v>
      </c>
      <c r="AD140" s="131">
        <v>94.518000000000001</v>
      </c>
      <c r="AG140" s="2" t="s">
        <v>36</v>
      </c>
      <c r="AH140" s="141">
        <v>2.0999999999999999E-5</v>
      </c>
      <c r="AI140" s="141">
        <v>7.1668403333905797E-3</v>
      </c>
      <c r="AJ140" s="141">
        <v>1.08273913629127E-3</v>
      </c>
    </row>
    <row r="141" spans="1:36" x14ac:dyDescent="0.25">
      <c r="A141" s="2">
        <v>161</v>
      </c>
      <c r="B141" s="2">
        <v>9938</v>
      </c>
      <c r="C141" s="2" t="s">
        <v>323</v>
      </c>
      <c r="D141" s="2" t="s">
        <v>324</v>
      </c>
      <c r="E141" s="4" t="s">
        <v>143</v>
      </c>
      <c r="F141" s="2" t="s">
        <v>343</v>
      </c>
      <c r="G141" s="2" t="s">
        <v>344</v>
      </c>
      <c r="H141" s="2" t="s">
        <v>146</v>
      </c>
      <c r="I141" s="2" t="s">
        <v>147</v>
      </c>
      <c r="J141" s="2" t="s">
        <v>30</v>
      </c>
      <c r="K141" s="2" t="s">
        <v>30</v>
      </c>
      <c r="L141" s="2" t="s">
        <v>148</v>
      </c>
      <c r="M141" s="2" t="s">
        <v>31</v>
      </c>
      <c r="N141" s="2" t="s">
        <v>239</v>
      </c>
      <c r="O141" s="2" t="s">
        <v>150</v>
      </c>
      <c r="P141" s="2" t="s">
        <v>345</v>
      </c>
      <c r="Q141" s="2" t="s">
        <v>152</v>
      </c>
      <c r="R141" s="2" t="s">
        <v>153</v>
      </c>
      <c r="S141" s="2" t="s">
        <v>34</v>
      </c>
      <c r="T141" s="131">
        <v>5.54</v>
      </c>
      <c r="U141" s="2" t="s">
        <v>346</v>
      </c>
      <c r="V141" s="141">
        <v>4.5900000000000003E-2</v>
      </c>
      <c r="W141" s="141">
        <v>4.181E-2</v>
      </c>
      <c r="X141" s="4" t="s">
        <v>155</v>
      </c>
      <c r="Y141" s="4" t="s">
        <v>150</v>
      </c>
      <c r="Z141" s="131">
        <v>250000</v>
      </c>
      <c r="AA141" s="139">
        <v>1</v>
      </c>
      <c r="AB141" s="149">
        <v>103.65</v>
      </c>
      <c r="AD141" s="131">
        <v>259.125</v>
      </c>
      <c r="AG141" s="2" t="s">
        <v>36</v>
      </c>
      <c r="AH141" s="141">
        <v>1.34E-4</v>
      </c>
      <c r="AI141" s="141">
        <v>1.96481887195014E-2</v>
      </c>
      <c r="AJ141" s="141">
        <v>2.9683740524712198E-3</v>
      </c>
    </row>
    <row r="142" spans="1:36" x14ac:dyDescent="0.25">
      <c r="A142" s="2">
        <v>161</v>
      </c>
      <c r="B142" s="2">
        <v>9938</v>
      </c>
      <c r="C142" s="2" t="s">
        <v>323</v>
      </c>
      <c r="D142" s="2" t="s">
        <v>324</v>
      </c>
      <c r="E142" s="4" t="s">
        <v>143</v>
      </c>
      <c r="F142" s="2" t="s">
        <v>347</v>
      </c>
      <c r="G142" s="2" t="s">
        <v>348</v>
      </c>
      <c r="H142" s="2" t="s">
        <v>146</v>
      </c>
      <c r="I142" s="2" t="s">
        <v>160</v>
      </c>
      <c r="J142" s="2" t="s">
        <v>30</v>
      </c>
      <c r="K142" s="2" t="s">
        <v>30</v>
      </c>
      <c r="L142" s="2" t="s">
        <v>148</v>
      </c>
      <c r="M142" s="2" t="s">
        <v>31</v>
      </c>
      <c r="N142" s="2" t="s">
        <v>239</v>
      </c>
      <c r="O142" s="2" t="s">
        <v>150</v>
      </c>
      <c r="P142" s="2" t="s">
        <v>345</v>
      </c>
      <c r="Q142" s="2" t="s">
        <v>152</v>
      </c>
      <c r="R142" s="2" t="s">
        <v>153</v>
      </c>
      <c r="S142" s="2" t="s">
        <v>34</v>
      </c>
      <c r="T142" s="131">
        <v>6.48</v>
      </c>
      <c r="U142" s="2" t="s">
        <v>349</v>
      </c>
      <c r="V142" s="141">
        <v>2.5999999999999999E-2</v>
      </c>
      <c r="W142" s="141">
        <v>2.2110000000000001E-2</v>
      </c>
      <c r="X142" s="4" t="s">
        <v>155</v>
      </c>
      <c r="Y142" s="4" t="s">
        <v>150</v>
      </c>
      <c r="Z142" s="131">
        <v>250000</v>
      </c>
      <c r="AA142" s="139">
        <v>1</v>
      </c>
      <c r="AB142" s="149">
        <v>103.41</v>
      </c>
      <c r="AD142" s="131">
        <v>258.52499999999998</v>
      </c>
      <c r="AG142" s="2" t="s">
        <v>36</v>
      </c>
      <c r="AH142" s="141">
        <v>1.36E-4</v>
      </c>
      <c r="AI142" s="141">
        <v>1.9602693637082901E-2</v>
      </c>
      <c r="AJ142" s="141">
        <v>2.9615008274582601E-3</v>
      </c>
    </row>
    <row r="143" spans="1:36" x14ac:dyDescent="0.25">
      <c r="A143" s="2">
        <v>161</v>
      </c>
      <c r="B143" s="2">
        <v>9938</v>
      </c>
      <c r="C143" s="2" t="s">
        <v>323</v>
      </c>
      <c r="D143" s="2" t="s">
        <v>324</v>
      </c>
      <c r="E143" s="4" t="s">
        <v>143</v>
      </c>
      <c r="F143" s="2" t="s">
        <v>350</v>
      </c>
      <c r="G143" s="2" t="s">
        <v>351</v>
      </c>
      <c r="H143" s="2" t="s">
        <v>146</v>
      </c>
      <c r="I143" s="2" t="s">
        <v>160</v>
      </c>
      <c r="J143" s="2" t="s">
        <v>30</v>
      </c>
      <c r="K143" s="2" t="s">
        <v>30</v>
      </c>
      <c r="L143" s="2" t="s">
        <v>148</v>
      </c>
      <c r="M143" s="2" t="s">
        <v>31</v>
      </c>
      <c r="N143" s="2" t="s">
        <v>239</v>
      </c>
      <c r="O143" s="2" t="s">
        <v>150</v>
      </c>
      <c r="P143" s="2" t="s">
        <v>179</v>
      </c>
      <c r="Q143" s="2" t="s">
        <v>163</v>
      </c>
      <c r="R143" s="2" t="s">
        <v>153</v>
      </c>
      <c r="S143" s="2" t="s">
        <v>34</v>
      </c>
      <c r="T143" s="131">
        <v>4.7350000000000003</v>
      </c>
      <c r="U143" s="2" t="s">
        <v>352</v>
      </c>
      <c r="V143" s="141">
        <v>3.1E-2</v>
      </c>
      <c r="W143" s="141">
        <v>2.6349999999999998E-2</v>
      </c>
      <c r="X143" s="4" t="s">
        <v>155</v>
      </c>
      <c r="Y143" s="4" t="s">
        <v>150</v>
      </c>
      <c r="Z143" s="131">
        <v>180000</v>
      </c>
      <c r="AA143" s="139">
        <v>1</v>
      </c>
      <c r="AB143" s="149">
        <v>107.58</v>
      </c>
      <c r="AD143" s="131">
        <v>193.64400000000001</v>
      </c>
      <c r="AG143" s="2" t="s">
        <v>36</v>
      </c>
      <c r="AH143" s="141">
        <v>1.17E-4</v>
      </c>
      <c r="AI143" s="141">
        <v>1.46830828997554E-2</v>
      </c>
      <c r="AJ143" s="141">
        <v>2.2182646406820601E-3</v>
      </c>
    </row>
    <row r="144" spans="1:36" x14ac:dyDescent="0.25">
      <c r="A144" s="2">
        <v>161</v>
      </c>
      <c r="B144" s="2">
        <v>9938</v>
      </c>
      <c r="C144" s="2" t="s">
        <v>353</v>
      </c>
      <c r="D144" s="2" t="s">
        <v>354</v>
      </c>
      <c r="E144" s="4" t="s">
        <v>143</v>
      </c>
      <c r="F144" s="2" t="s">
        <v>553</v>
      </c>
      <c r="G144" s="2" t="s">
        <v>554</v>
      </c>
      <c r="H144" s="2" t="s">
        <v>146</v>
      </c>
      <c r="I144" s="2" t="s">
        <v>160</v>
      </c>
      <c r="J144" s="2" t="s">
        <v>30</v>
      </c>
      <c r="K144" s="2" t="s">
        <v>30</v>
      </c>
      <c r="L144" s="2" t="s">
        <v>148</v>
      </c>
      <c r="M144" s="2" t="s">
        <v>31</v>
      </c>
      <c r="N144" s="2" t="s">
        <v>161</v>
      </c>
      <c r="O144" s="2" t="s">
        <v>150</v>
      </c>
      <c r="P144" s="2" t="s">
        <v>162</v>
      </c>
      <c r="Q144" s="2" t="s">
        <v>163</v>
      </c>
      <c r="R144" s="2" t="s">
        <v>153</v>
      </c>
      <c r="S144" s="2" t="s">
        <v>34</v>
      </c>
      <c r="T144" s="131">
        <v>4.9470000000000001</v>
      </c>
      <c r="U144" s="2" t="s">
        <v>555</v>
      </c>
      <c r="V144" s="141">
        <v>3.5000000000000001E-3</v>
      </c>
      <c r="W144" s="141">
        <v>2.5430000000000001E-2</v>
      </c>
      <c r="X144" s="4" t="s">
        <v>155</v>
      </c>
      <c r="Y144" s="4" t="s">
        <v>150</v>
      </c>
      <c r="Z144" s="131">
        <v>236842.1</v>
      </c>
      <c r="AA144" s="139">
        <v>1</v>
      </c>
      <c r="AB144" s="149">
        <v>103.5</v>
      </c>
      <c r="AD144" s="131">
        <v>245.13200000000001</v>
      </c>
      <c r="AG144" s="2" t="s">
        <v>36</v>
      </c>
      <c r="AH144" s="141">
        <v>7.2000000000000002E-5</v>
      </c>
      <c r="AI144" s="141">
        <v>1.8587135232942899E-2</v>
      </c>
      <c r="AJ144" s="141">
        <v>2.8080741040765801E-3</v>
      </c>
    </row>
    <row r="145" spans="1:36" x14ac:dyDescent="0.25">
      <c r="A145" s="2">
        <v>161</v>
      </c>
      <c r="B145" s="2">
        <v>9938</v>
      </c>
      <c r="C145" s="2" t="s">
        <v>353</v>
      </c>
      <c r="D145" s="2" t="s">
        <v>354</v>
      </c>
      <c r="E145" s="4" t="s">
        <v>143</v>
      </c>
      <c r="F145" s="2" t="s">
        <v>355</v>
      </c>
      <c r="G145" s="2" t="s">
        <v>356</v>
      </c>
      <c r="H145" s="2" t="s">
        <v>146</v>
      </c>
      <c r="I145" s="2" t="s">
        <v>160</v>
      </c>
      <c r="J145" s="2" t="s">
        <v>30</v>
      </c>
      <c r="K145" s="2" t="s">
        <v>30</v>
      </c>
      <c r="L145" s="2" t="s">
        <v>148</v>
      </c>
      <c r="M145" s="2" t="s">
        <v>31</v>
      </c>
      <c r="N145" s="2" t="s">
        <v>161</v>
      </c>
      <c r="O145" s="2" t="s">
        <v>150</v>
      </c>
      <c r="P145" s="2" t="s">
        <v>162</v>
      </c>
      <c r="Q145" s="2" t="s">
        <v>163</v>
      </c>
      <c r="R145" s="2" t="s">
        <v>153</v>
      </c>
      <c r="S145" s="2" t="s">
        <v>34</v>
      </c>
      <c r="T145" s="131">
        <v>2.6659999999999999</v>
      </c>
      <c r="U145" s="2" t="s">
        <v>255</v>
      </c>
      <c r="V145" s="141">
        <v>2.81E-2</v>
      </c>
      <c r="W145" s="141">
        <v>2.5430000000000001E-2</v>
      </c>
      <c r="X145" s="4" t="s">
        <v>155</v>
      </c>
      <c r="Y145" s="4" t="s">
        <v>150</v>
      </c>
      <c r="Z145" s="131">
        <v>78411.240000000005</v>
      </c>
      <c r="AA145" s="139">
        <v>1</v>
      </c>
      <c r="AB145" s="149">
        <v>120.26</v>
      </c>
      <c r="AD145" s="131">
        <v>94.296999999999997</v>
      </c>
      <c r="AG145" s="2" t="s">
        <v>36</v>
      </c>
      <c r="AH145" s="141">
        <v>6.6000000000000005E-5</v>
      </c>
      <c r="AI145" s="141">
        <v>7.1501100645919597E-3</v>
      </c>
      <c r="AJ145" s="141">
        <v>1.08021159054638E-3</v>
      </c>
    </row>
    <row r="146" spans="1:36" x14ac:dyDescent="0.25">
      <c r="A146" s="2">
        <v>161</v>
      </c>
      <c r="B146" s="2">
        <v>9938</v>
      </c>
      <c r="C146" s="2" t="s">
        <v>353</v>
      </c>
      <c r="D146" s="2" t="s">
        <v>354</v>
      </c>
      <c r="E146" s="4" t="s">
        <v>143</v>
      </c>
      <c r="F146" s="2" t="s">
        <v>556</v>
      </c>
      <c r="G146" s="2" t="s">
        <v>557</v>
      </c>
      <c r="H146" s="2" t="s">
        <v>146</v>
      </c>
      <c r="I146" s="2" t="s">
        <v>160</v>
      </c>
      <c r="J146" s="2" t="s">
        <v>30</v>
      </c>
      <c r="K146" s="2" t="s">
        <v>30</v>
      </c>
      <c r="L146" s="2" t="s">
        <v>148</v>
      </c>
      <c r="M146" s="2" t="s">
        <v>31</v>
      </c>
      <c r="N146" s="2" t="s">
        <v>161</v>
      </c>
      <c r="O146" s="2" t="s">
        <v>150</v>
      </c>
      <c r="P146" s="2" t="s">
        <v>162</v>
      </c>
      <c r="Q146" s="2" t="s">
        <v>163</v>
      </c>
      <c r="R146" s="2" t="s">
        <v>153</v>
      </c>
      <c r="S146" s="2" t="s">
        <v>34</v>
      </c>
      <c r="T146" s="131">
        <v>1.4630000000000001</v>
      </c>
      <c r="U146" s="2" t="s">
        <v>234</v>
      </c>
      <c r="V146" s="141">
        <v>3.6999999999999998E-2</v>
      </c>
      <c r="W146" s="141">
        <v>2.5409999999999999E-2</v>
      </c>
      <c r="X146" s="4" t="s">
        <v>155</v>
      </c>
      <c r="Y146" s="4" t="s">
        <v>150</v>
      </c>
      <c r="Z146" s="131">
        <v>2491.89</v>
      </c>
      <c r="AA146" s="139">
        <v>1</v>
      </c>
      <c r="AB146" s="149">
        <v>120.09</v>
      </c>
      <c r="AD146" s="131">
        <v>2.9929999999999999</v>
      </c>
      <c r="AG146" s="2" t="s">
        <v>36</v>
      </c>
      <c r="AH146" s="141">
        <v>1.1E-5</v>
      </c>
      <c r="AI146" s="141">
        <v>2.26907534967199E-4</v>
      </c>
      <c r="AJ146" s="141">
        <v>3.4280332336095997E-5</v>
      </c>
    </row>
    <row r="147" spans="1:36" x14ac:dyDescent="0.25">
      <c r="A147" s="2">
        <v>161</v>
      </c>
      <c r="B147" s="2">
        <v>9938</v>
      </c>
      <c r="C147" s="2" t="s">
        <v>357</v>
      </c>
      <c r="D147" s="2" t="s">
        <v>358</v>
      </c>
      <c r="E147" s="4" t="s">
        <v>143</v>
      </c>
      <c r="F147" s="2" t="s">
        <v>359</v>
      </c>
      <c r="G147" s="2" t="s">
        <v>360</v>
      </c>
      <c r="H147" s="2" t="s">
        <v>146</v>
      </c>
      <c r="I147" s="2" t="s">
        <v>147</v>
      </c>
      <c r="J147" s="2" t="s">
        <v>30</v>
      </c>
      <c r="K147" s="2" t="s">
        <v>30</v>
      </c>
      <c r="L147" s="2" t="s">
        <v>148</v>
      </c>
      <c r="M147" s="2" t="s">
        <v>31</v>
      </c>
      <c r="N147" s="2" t="s">
        <v>149</v>
      </c>
      <c r="O147" s="2" t="s">
        <v>150</v>
      </c>
      <c r="P147" s="2" t="s">
        <v>361</v>
      </c>
      <c r="Q147" s="2" t="s">
        <v>152</v>
      </c>
      <c r="R147" s="2" t="s">
        <v>153</v>
      </c>
      <c r="S147" s="2" t="s">
        <v>34</v>
      </c>
      <c r="T147" s="131">
        <v>0.997</v>
      </c>
      <c r="U147" s="2" t="s">
        <v>362</v>
      </c>
      <c r="V147" s="141">
        <v>4.1000000000000002E-2</v>
      </c>
      <c r="W147" s="141">
        <v>4.4889999999999999E-2</v>
      </c>
      <c r="X147" s="4" t="s">
        <v>155</v>
      </c>
      <c r="Y147" s="4" t="s">
        <v>150</v>
      </c>
      <c r="Z147" s="131">
        <v>100000</v>
      </c>
      <c r="AA147" s="139">
        <v>1</v>
      </c>
      <c r="AB147" s="149">
        <v>99.64</v>
      </c>
      <c r="AD147" s="131">
        <v>99.64</v>
      </c>
      <c r="AG147" s="2" t="s">
        <v>36</v>
      </c>
      <c r="AH147" s="141">
        <v>1.3999999999999999E-4</v>
      </c>
      <c r="AI147" s="141">
        <v>7.5552166869700798E-3</v>
      </c>
      <c r="AJ147" s="141">
        <v>1.1414135671518901E-3</v>
      </c>
    </row>
    <row r="148" spans="1:36" x14ac:dyDescent="0.25">
      <c r="A148" s="2">
        <v>161</v>
      </c>
      <c r="B148" s="2">
        <v>9938</v>
      </c>
      <c r="C148" s="2" t="s">
        <v>357</v>
      </c>
      <c r="D148" s="2" t="s">
        <v>358</v>
      </c>
      <c r="E148" s="4" t="s">
        <v>143</v>
      </c>
      <c r="F148" s="2" t="s">
        <v>363</v>
      </c>
      <c r="G148" s="2" t="s">
        <v>364</v>
      </c>
      <c r="H148" s="2" t="s">
        <v>146</v>
      </c>
      <c r="I148" s="2" t="s">
        <v>147</v>
      </c>
      <c r="J148" s="2" t="s">
        <v>30</v>
      </c>
      <c r="K148" s="2" t="s">
        <v>30</v>
      </c>
      <c r="L148" s="2" t="s">
        <v>148</v>
      </c>
      <c r="M148" s="2" t="s">
        <v>31</v>
      </c>
      <c r="N148" s="2" t="s">
        <v>149</v>
      </c>
      <c r="O148" s="2" t="s">
        <v>150</v>
      </c>
      <c r="P148" s="2" t="s">
        <v>361</v>
      </c>
      <c r="Q148" s="2" t="s">
        <v>152</v>
      </c>
      <c r="R148" s="2" t="s">
        <v>153</v>
      </c>
      <c r="S148" s="2" t="s">
        <v>34</v>
      </c>
      <c r="T148" s="131">
        <v>7.0730000000000004</v>
      </c>
      <c r="U148" s="2" t="s">
        <v>365</v>
      </c>
      <c r="V148" s="141">
        <v>4.7800000000000002E-2</v>
      </c>
      <c r="W148" s="141">
        <v>4.7E-2</v>
      </c>
      <c r="X148" s="4" t="s">
        <v>155</v>
      </c>
      <c r="Y148" s="4" t="s">
        <v>150</v>
      </c>
      <c r="Z148" s="131">
        <v>90000</v>
      </c>
      <c r="AA148" s="139">
        <v>1</v>
      </c>
      <c r="AB148" s="149">
        <v>101.2</v>
      </c>
      <c r="AD148" s="131">
        <v>91.08</v>
      </c>
      <c r="AG148" s="2" t="s">
        <v>36</v>
      </c>
      <c r="AH148" s="141">
        <v>3.3700000000000001E-4</v>
      </c>
      <c r="AI148" s="141">
        <v>6.9061535111324202E-3</v>
      </c>
      <c r="AJ148" s="141">
        <v>1.04335555696702E-3</v>
      </c>
    </row>
    <row r="149" spans="1:36" x14ac:dyDescent="0.25">
      <c r="A149" s="2">
        <v>161</v>
      </c>
      <c r="B149" s="2">
        <v>9938</v>
      </c>
      <c r="C149" s="2" t="s">
        <v>357</v>
      </c>
      <c r="D149" s="2" t="s">
        <v>358</v>
      </c>
      <c r="E149" s="4" t="s">
        <v>143</v>
      </c>
      <c r="F149" s="2" t="s">
        <v>366</v>
      </c>
      <c r="G149" s="2" t="s">
        <v>367</v>
      </c>
      <c r="H149" s="2" t="s">
        <v>146</v>
      </c>
      <c r="I149" s="2" t="s">
        <v>147</v>
      </c>
      <c r="J149" s="2" t="s">
        <v>30</v>
      </c>
      <c r="K149" s="2" t="s">
        <v>30</v>
      </c>
      <c r="L149" s="2" t="s">
        <v>148</v>
      </c>
      <c r="M149" s="2" t="s">
        <v>31</v>
      </c>
      <c r="N149" s="2" t="s">
        <v>149</v>
      </c>
      <c r="O149" s="2" t="s">
        <v>150</v>
      </c>
      <c r="P149" s="2" t="s">
        <v>361</v>
      </c>
      <c r="Q149" s="2" t="s">
        <v>152</v>
      </c>
      <c r="R149" s="2" t="s">
        <v>153</v>
      </c>
      <c r="S149" s="2" t="s">
        <v>34</v>
      </c>
      <c r="T149" s="131">
        <v>7.7309999999999999</v>
      </c>
      <c r="U149" s="2" t="s">
        <v>368</v>
      </c>
      <c r="V149" s="141">
        <v>4.7800000000000002E-2</v>
      </c>
      <c r="W149" s="141">
        <v>4.7780000000000003E-2</v>
      </c>
      <c r="X149" s="4" t="s">
        <v>155</v>
      </c>
      <c r="Y149" s="4" t="s">
        <v>150</v>
      </c>
      <c r="Z149" s="131">
        <v>90000</v>
      </c>
      <c r="AA149" s="139">
        <v>1</v>
      </c>
      <c r="AB149" s="149">
        <v>100.7</v>
      </c>
      <c r="AD149" s="131">
        <v>90.63</v>
      </c>
      <c r="AG149" s="2" t="s">
        <v>36</v>
      </c>
      <c r="AH149" s="141">
        <v>3.3700000000000001E-4</v>
      </c>
      <c r="AI149" s="141">
        <v>6.8720321993185202E-3</v>
      </c>
      <c r="AJ149" s="141">
        <v>1.0382006382072999E-3</v>
      </c>
    </row>
    <row r="150" spans="1:36" x14ac:dyDescent="0.25">
      <c r="A150" s="2">
        <v>161</v>
      </c>
      <c r="B150" s="2">
        <v>9938</v>
      </c>
      <c r="C150" s="2" t="s">
        <v>369</v>
      </c>
      <c r="D150" s="2" t="s">
        <v>370</v>
      </c>
      <c r="E150" s="4" t="s">
        <v>143</v>
      </c>
      <c r="F150" s="2" t="s">
        <v>371</v>
      </c>
      <c r="G150" s="2" t="s">
        <v>372</v>
      </c>
      <c r="H150" s="2" t="s">
        <v>146</v>
      </c>
      <c r="I150" s="2" t="s">
        <v>160</v>
      </c>
      <c r="J150" s="2" t="s">
        <v>30</v>
      </c>
      <c r="K150" s="2" t="s">
        <v>30</v>
      </c>
      <c r="L150" s="2" t="s">
        <v>148</v>
      </c>
      <c r="M150" s="2" t="s">
        <v>31</v>
      </c>
      <c r="N150" s="2" t="s">
        <v>161</v>
      </c>
      <c r="O150" s="2" t="s">
        <v>150</v>
      </c>
      <c r="P150" s="2" t="s">
        <v>173</v>
      </c>
      <c r="Q150" s="2" t="s">
        <v>163</v>
      </c>
      <c r="R150" s="2" t="s">
        <v>153</v>
      </c>
      <c r="S150" s="2" t="s">
        <v>34</v>
      </c>
      <c r="T150" s="131">
        <v>1.141</v>
      </c>
      <c r="U150" s="2" t="s">
        <v>373</v>
      </c>
      <c r="V150" s="141">
        <v>2.0500000000000001E-2</v>
      </c>
      <c r="W150" s="141">
        <v>2.8219999999999999E-2</v>
      </c>
      <c r="X150" s="4" t="s">
        <v>155</v>
      </c>
      <c r="Y150" s="4" t="s">
        <v>150</v>
      </c>
      <c r="Z150" s="131">
        <v>62600</v>
      </c>
      <c r="AA150" s="139">
        <v>1</v>
      </c>
      <c r="AB150" s="149">
        <v>119.3</v>
      </c>
      <c r="AD150" s="131">
        <v>74.682000000000002</v>
      </c>
      <c r="AG150" s="2" t="s">
        <v>36</v>
      </c>
      <c r="AH150" s="141">
        <v>1.2400000000000001E-4</v>
      </c>
      <c r="AI150" s="141">
        <v>5.6627577436065999E-3</v>
      </c>
      <c r="AJ150" s="141">
        <v>8.5550802628787405E-4</v>
      </c>
    </row>
    <row r="151" spans="1:36" x14ac:dyDescent="0.25">
      <c r="A151" s="2">
        <v>161</v>
      </c>
      <c r="B151" s="2">
        <v>9938</v>
      </c>
      <c r="C151" s="2" t="s">
        <v>377</v>
      </c>
      <c r="D151" s="2" t="s">
        <v>378</v>
      </c>
      <c r="E151" s="4" t="s">
        <v>143</v>
      </c>
      <c r="F151" s="2" t="s">
        <v>379</v>
      </c>
      <c r="G151" s="2" t="s">
        <v>380</v>
      </c>
      <c r="H151" s="2" t="s">
        <v>146</v>
      </c>
      <c r="I151" s="2" t="s">
        <v>160</v>
      </c>
      <c r="J151" s="2" t="s">
        <v>30</v>
      </c>
      <c r="K151" s="2" t="s">
        <v>30</v>
      </c>
      <c r="L151" s="2" t="s">
        <v>148</v>
      </c>
      <c r="M151" s="2" t="s">
        <v>31</v>
      </c>
      <c r="N151" s="2" t="s">
        <v>239</v>
      </c>
      <c r="O151" s="2" t="s">
        <v>150</v>
      </c>
      <c r="P151" s="2" t="s">
        <v>240</v>
      </c>
      <c r="Q151" s="2" t="s">
        <v>163</v>
      </c>
      <c r="R151" s="2" t="s">
        <v>153</v>
      </c>
      <c r="S151" s="2" t="s">
        <v>34</v>
      </c>
      <c r="T151" s="131">
        <v>2.8050000000000002</v>
      </c>
      <c r="U151" s="2" t="s">
        <v>381</v>
      </c>
      <c r="V151" s="141">
        <v>1E-3</v>
      </c>
      <c r="W151" s="141">
        <v>2.1919999999999999E-2</v>
      </c>
      <c r="X151" s="4" t="s">
        <v>155</v>
      </c>
      <c r="Y151" s="4" t="s">
        <v>150</v>
      </c>
      <c r="Z151" s="131">
        <v>25217</v>
      </c>
      <c r="AA151" s="139">
        <v>1</v>
      </c>
      <c r="AB151" s="149">
        <v>108.71</v>
      </c>
      <c r="AD151" s="131">
        <v>27.413</v>
      </c>
      <c r="AG151" s="2" t="s">
        <v>36</v>
      </c>
      <c r="AH151" s="141">
        <v>6.9999999999999999E-6</v>
      </c>
      <c r="AI151" s="141">
        <v>2.07862487369768E-3</v>
      </c>
      <c r="AJ151" s="141">
        <v>3.1403078563579901E-4</v>
      </c>
    </row>
    <row r="152" spans="1:36" x14ac:dyDescent="0.25">
      <c r="A152" s="2">
        <v>161</v>
      </c>
      <c r="B152" s="2">
        <v>9938</v>
      </c>
      <c r="C152" s="2" t="s">
        <v>377</v>
      </c>
      <c r="D152" s="2" t="s">
        <v>378</v>
      </c>
      <c r="E152" s="4" t="s">
        <v>143</v>
      </c>
      <c r="F152" s="2" t="s">
        <v>382</v>
      </c>
      <c r="G152" s="2" t="s">
        <v>383</v>
      </c>
      <c r="H152" s="2" t="s">
        <v>146</v>
      </c>
      <c r="I152" s="2" t="s">
        <v>147</v>
      </c>
      <c r="J152" s="2" t="s">
        <v>30</v>
      </c>
      <c r="K152" s="2" t="s">
        <v>30</v>
      </c>
      <c r="L152" s="2" t="s">
        <v>148</v>
      </c>
      <c r="M152" s="2" t="s">
        <v>31</v>
      </c>
      <c r="N152" s="2" t="s">
        <v>239</v>
      </c>
      <c r="O152" s="2" t="s">
        <v>150</v>
      </c>
      <c r="P152" s="2" t="s">
        <v>240</v>
      </c>
      <c r="Q152" s="2" t="s">
        <v>163</v>
      </c>
      <c r="R152" s="2" t="s">
        <v>153</v>
      </c>
      <c r="S152" s="2" t="s">
        <v>34</v>
      </c>
      <c r="T152" s="131">
        <v>2.589</v>
      </c>
      <c r="U152" s="2" t="s">
        <v>384</v>
      </c>
      <c r="V152" s="141">
        <v>2.7400000000000001E-2</v>
      </c>
      <c r="W152" s="141">
        <v>4.1160000000000002E-2</v>
      </c>
      <c r="X152" s="4" t="s">
        <v>155</v>
      </c>
      <c r="Y152" s="4" t="s">
        <v>150</v>
      </c>
      <c r="Z152" s="131">
        <v>170000</v>
      </c>
      <c r="AA152" s="139">
        <v>1</v>
      </c>
      <c r="AB152" s="149">
        <v>98.49</v>
      </c>
      <c r="AD152" s="131">
        <v>167.43299999999999</v>
      </c>
      <c r="AG152" s="2" t="s">
        <v>36</v>
      </c>
      <c r="AH152" s="141">
        <v>5.3999999999999998E-5</v>
      </c>
      <c r="AI152" s="141">
        <v>1.2695630224302101E-2</v>
      </c>
      <c r="AJ152" s="141">
        <v>1.9180078059909901E-3</v>
      </c>
    </row>
    <row r="153" spans="1:36" x14ac:dyDescent="0.25">
      <c r="A153" s="2">
        <v>161</v>
      </c>
      <c r="B153" s="2">
        <v>9938</v>
      </c>
      <c r="C153" s="2" t="s">
        <v>377</v>
      </c>
      <c r="D153" s="2" t="s">
        <v>378</v>
      </c>
      <c r="E153" s="4" t="s">
        <v>143</v>
      </c>
      <c r="F153" s="2" t="s">
        <v>385</v>
      </c>
      <c r="G153" s="2" t="s">
        <v>386</v>
      </c>
      <c r="H153" s="2" t="s">
        <v>146</v>
      </c>
      <c r="I153" s="2" t="s">
        <v>160</v>
      </c>
      <c r="J153" s="2" t="s">
        <v>30</v>
      </c>
      <c r="K153" s="2" t="s">
        <v>30</v>
      </c>
      <c r="L153" s="2" t="s">
        <v>148</v>
      </c>
      <c r="M153" s="2" t="s">
        <v>31</v>
      </c>
      <c r="N153" s="2" t="s">
        <v>239</v>
      </c>
      <c r="O153" s="2" t="s">
        <v>150</v>
      </c>
      <c r="P153" s="2" t="s">
        <v>345</v>
      </c>
      <c r="Q153" s="2" t="s">
        <v>152</v>
      </c>
      <c r="R153" s="2" t="s">
        <v>153</v>
      </c>
      <c r="S153" s="2" t="s">
        <v>34</v>
      </c>
      <c r="T153" s="131">
        <v>0.92300000000000004</v>
      </c>
      <c r="U153" s="2" t="s">
        <v>387</v>
      </c>
      <c r="V153" s="141">
        <v>5.0000000000000001E-3</v>
      </c>
      <c r="W153" s="141">
        <v>2.521E-2</v>
      </c>
      <c r="X153" s="4" t="s">
        <v>155</v>
      </c>
      <c r="Y153" s="4" t="s">
        <v>150</v>
      </c>
      <c r="Z153" s="131">
        <v>45000</v>
      </c>
      <c r="AA153" s="139">
        <v>1</v>
      </c>
      <c r="AB153" s="149">
        <v>114.7</v>
      </c>
      <c r="AD153" s="131">
        <v>51.615000000000002</v>
      </c>
      <c r="AG153" s="2" t="s">
        <v>36</v>
      </c>
      <c r="AH153" s="141">
        <v>5.8999999999999998E-5</v>
      </c>
      <c r="AI153" s="141">
        <v>3.9137144650537997E-3</v>
      </c>
      <c r="AJ153" s="141">
        <v>5.9126918173971004E-4</v>
      </c>
    </row>
    <row r="154" spans="1:36" x14ac:dyDescent="0.25">
      <c r="A154" s="2">
        <v>161</v>
      </c>
      <c r="B154" s="2">
        <v>9938</v>
      </c>
      <c r="C154" s="2" t="s">
        <v>377</v>
      </c>
      <c r="D154" s="2" t="s">
        <v>378</v>
      </c>
      <c r="E154" s="4" t="s">
        <v>143</v>
      </c>
      <c r="F154" s="2" t="s">
        <v>558</v>
      </c>
      <c r="G154" s="2" t="s">
        <v>559</v>
      </c>
      <c r="H154" s="2" t="s">
        <v>146</v>
      </c>
      <c r="I154" s="2" t="s">
        <v>160</v>
      </c>
      <c r="J154" s="2" t="s">
        <v>30</v>
      </c>
      <c r="K154" s="2" t="s">
        <v>30</v>
      </c>
      <c r="L154" s="2" t="s">
        <v>148</v>
      </c>
      <c r="M154" s="2" t="s">
        <v>31</v>
      </c>
      <c r="N154" s="2" t="s">
        <v>239</v>
      </c>
      <c r="O154" s="2" t="s">
        <v>150</v>
      </c>
      <c r="P154" s="2" t="s">
        <v>179</v>
      </c>
      <c r="Q154" s="2" t="s">
        <v>163</v>
      </c>
      <c r="R154" s="2" t="s">
        <v>153</v>
      </c>
      <c r="S154" s="2" t="s">
        <v>34</v>
      </c>
      <c r="T154" s="131">
        <v>3.2949999999999999</v>
      </c>
      <c r="U154" s="2" t="s">
        <v>560</v>
      </c>
      <c r="V154" s="141">
        <v>3.3599999999999998E-2</v>
      </c>
      <c r="W154" s="141">
        <v>2.4459999999999999E-2</v>
      </c>
      <c r="X154" s="4" t="s">
        <v>155</v>
      </c>
      <c r="Y154" s="4" t="s">
        <v>150</v>
      </c>
      <c r="Z154" s="131">
        <v>168000</v>
      </c>
      <c r="AA154" s="139">
        <v>1</v>
      </c>
      <c r="AB154" s="149">
        <v>110.89</v>
      </c>
      <c r="AD154" s="131">
        <v>186.29499999999999</v>
      </c>
      <c r="AG154" s="2" t="s">
        <v>36</v>
      </c>
      <c r="AH154" s="141">
        <v>1.44E-4</v>
      </c>
      <c r="AI154" s="141">
        <v>1.41258591302933E-2</v>
      </c>
      <c r="AJ154" s="141">
        <v>2.1340813807233499E-3</v>
      </c>
    </row>
    <row r="155" spans="1:36" x14ac:dyDescent="0.25">
      <c r="A155" s="2">
        <v>161</v>
      </c>
      <c r="B155" s="2">
        <v>9938</v>
      </c>
      <c r="C155" s="2" t="s">
        <v>377</v>
      </c>
      <c r="D155" s="2" t="s">
        <v>378</v>
      </c>
      <c r="E155" s="4" t="s">
        <v>143</v>
      </c>
      <c r="F155" s="2" t="s">
        <v>394</v>
      </c>
      <c r="G155" s="2" t="s">
        <v>395</v>
      </c>
      <c r="H155" s="2" t="s">
        <v>146</v>
      </c>
      <c r="I155" s="2" t="s">
        <v>160</v>
      </c>
      <c r="J155" s="2" t="s">
        <v>30</v>
      </c>
      <c r="K155" s="2" t="s">
        <v>30</v>
      </c>
      <c r="L155" s="2" t="s">
        <v>148</v>
      </c>
      <c r="M155" s="2" t="s">
        <v>31</v>
      </c>
      <c r="N155" s="2" t="s">
        <v>239</v>
      </c>
      <c r="O155" s="2" t="s">
        <v>150</v>
      </c>
      <c r="P155" s="2" t="s">
        <v>240</v>
      </c>
      <c r="Q155" s="2" t="s">
        <v>163</v>
      </c>
      <c r="R155" s="2" t="s">
        <v>153</v>
      </c>
      <c r="S155" s="2" t="s">
        <v>34</v>
      </c>
      <c r="T155" s="131">
        <v>2.7120000000000002</v>
      </c>
      <c r="U155" s="2" t="s">
        <v>384</v>
      </c>
      <c r="V155" s="141">
        <v>1E-3</v>
      </c>
      <c r="W155" s="141">
        <v>2.2249999999999999E-2</v>
      </c>
      <c r="X155" s="4" t="s">
        <v>155</v>
      </c>
      <c r="Y155" s="4" t="s">
        <v>150</v>
      </c>
      <c r="Z155" s="131">
        <v>321435.45</v>
      </c>
      <c r="AA155" s="139">
        <v>1</v>
      </c>
      <c r="AB155" s="149">
        <v>107.55</v>
      </c>
      <c r="AD155" s="131">
        <v>345.70400000000001</v>
      </c>
      <c r="AG155" s="2" t="s">
        <v>36</v>
      </c>
      <c r="AH155" s="141">
        <v>1.44E-4</v>
      </c>
      <c r="AI155" s="141">
        <v>2.6213040129800601E-2</v>
      </c>
      <c r="AJ155" s="141">
        <v>3.9601669786720898E-3</v>
      </c>
    </row>
    <row r="156" spans="1:36" x14ac:dyDescent="0.25">
      <c r="A156" s="2">
        <v>161</v>
      </c>
      <c r="B156" s="2">
        <v>9938</v>
      </c>
      <c r="C156" s="2" t="s">
        <v>396</v>
      </c>
      <c r="D156" s="2" t="s">
        <v>397</v>
      </c>
      <c r="E156" s="4" t="s">
        <v>143</v>
      </c>
      <c r="F156" s="2" t="s">
        <v>398</v>
      </c>
      <c r="G156" s="2" t="s">
        <v>399</v>
      </c>
      <c r="H156" s="2" t="s">
        <v>146</v>
      </c>
      <c r="I156" s="2" t="s">
        <v>160</v>
      </c>
      <c r="J156" s="2" t="s">
        <v>30</v>
      </c>
      <c r="K156" s="2" t="s">
        <v>30</v>
      </c>
      <c r="L156" s="2" t="s">
        <v>148</v>
      </c>
      <c r="M156" s="2" t="s">
        <v>31</v>
      </c>
      <c r="N156" s="2" t="s">
        <v>400</v>
      </c>
      <c r="O156" s="2" t="s">
        <v>150</v>
      </c>
      <c r="P156" s="2" t="s">
        <v>361</v>
      </c>
      <c r="Q156" s="2" t="s">
        <v>152</v>
      </c>
      <c r="R156" s="2" t="s">
        <v>153</v>
      </c>
      <c r="S156" s="2" t="s">
        <v>34</v>
      </c>
      <c r="T156" s="131">
        <v>2.5609999999999999</v>
      </c>
      <c r="U156" s="2" t="s">
        <v>401</v>
      </c>
      <c r="V156" s="141">
        <v>0.01</v>
      </c>
      <c r="W156" s="141">
        <v>2.7400000000000001E-2</v>
      </c>
      <c r="X156" s="4" t="s">
        <v>155</v>
      </c>
      <c r="Y156" s="4" t="s">
        <v>150</v>
      </c>
      <c r="Z156" s="131">
        <v>161730.81</v>
      </c>
      <c r="AA156" s="139">
        <v>1</v>
      </c>
      <c r="AB156" s="149">
        <v>110.57</v>
      </c>
      <c r="AD156" s="131">
        <v>178.82599999999999</v>
      </c>
      <c r="AG156" s="2" t="s">
        <v>36</v>
      </c>
      <c r="AH156" s="141">
        <v>8.7000000000000001E-5</v>
      </c>
      <c r="AI156" s="141">
        <v>1.3559487559743099E-2</v>
      </c>
      <c r="AJ156" s="141">
        <v>2.0485161055684999E-3</v>
      </c>
    </row>
    <row r="157" spans="1:36" x14ac:dyDescent="0.25">
      <c r="A157" s="2">
        <v>161</v>
      </c>
      <c r="B157" s="2">
        <v>9938</v>
      </c>
      <c r="C157" s="2" t="s">
        <v>396</v>
      </c>
      <c r="D157" s="2" t="s">
        <v>397</v>
      </c>
      <c r="E157" s="4" t="s">
        <v>143</v>
      </c>
      <c r="F157" s="2" t="s">
        <v>402</v>
      </c>
      <c r="G157" s="2" t="s">
        <v>403</v>
      </c>
      <c r="H157" s="2" t="s">
        <v>146</v>
      </c>
      <c r="I157" s="2" t="s">
        <v>160</v>
      </c>
      <c r="J157" s="2" t="s">
        <v>30</v>
      </c>
      <c r="K157" s="2" t="s">
        <v>30</v>
      </c>
      <c r="L157" s="2" t="s">
        <v>148</v>
      </c>
      <c r="M157" s="2" t="s">
        <v>31</v>
      </c>
      <c r="N157" s="2" t="s">
        <v>400</v>
      </c>
      <c r="O157" s="2" t="s">
        <v>150</v>
      </c>
      <c r="P157" s="2" t="s">
        <v>361</v>
      </c>
      <c r="Q157" s="2" t="s">
        <v>152</v>
      </c>
      <c r="R157" s="2" t="s">
        <v>153</v>
      </c>
      <c r="S157" s="2" t="s">
        <v>34</v>
      </c>
      <c r="T157" s="131">
        <v>0.73299999999999998</v>
      </c>
      <c r="U157" s="2" t="s">
        <v>94</v>
      </c>
      <c r="V157" s="141">
        <v>3.5400000000000001E-2</v>
      </c>
      <c r="W157" s="141">
        <v>3.209E-2</v>
      </c>
      <c r="X157" s="4" t="s">
        <v>155</v>
      </c>
      <c r="Y157" s="4" t="s">
        <v>150</v>
      </c>
      <c r="Z157" s="131">
        <v>80250</v>
      </c>
      <c r="AA157" s="139">
        <v>1</v>
      </c>
      <c r="AB157" s="149">
        <v>110.78</v>
      </c>
      <c r="AD157" s="131">
        <v>88.900999999999996</v>
      </c>
      <c r="AG157" s="2" t="s">
        <v>36</v>
      </c>
      <c r="AH157" s="141">
        <v>9.6000000000000002E-5</v>
      </c>
      <c r="AI157" s="141">
        <v>6.7409267455589301E-3</v>
      </c>
      <c r="AJ157" s="141">
        <v>1.0183937220262099E-3</v>
      </c>
    </row>
    <row r="158" spans="1:36" x14ac:dyDescent="0.25">
      <c r="A158" s="2">
        <v>161</v>
      </c>
      <c r="B158" s="2">
        <v>9938</v>
      </c>
      <c r="C158" s="2" t="s">
        <v>404</v>
      </c>
      <c r="D158" s="2" t="s">
        <v>405</v>
      </c>
      <c r="E158" s="4" t="s">
        <v>143</v>
      </c>
      <c r="F158" s="2" t="s">
        <v>406</v>
      </c>
      <c r="G158" s="2" t="s">
        <v>407</v>
      </c>
      <c r="H158" s="2" t="s">
        <v>146</v>
      </c>
      <c r="I158" s="2" t="s">
        <v>160</v>
      </c>
      <c r="J158" s="2" t="s">
        <v>30</v>
      </c>
      <c r="K158" s="2" t="s">
        <v>30</v>
      </c>
      <c r="L158" s="2" t="s">
        <v>148</v>
      </c>
      <c r="M158" s="2" t="s">
        <v>31</v>
      </c>
      <c r="N158" s="2" t="s">
        <v>161</v>
      </c>
      <c r="O158" s="2" t="s">
        <v>150</v>
      </c>
      <c r="P158" s="2" t="s">
        <v>162</v>
      </c>
      <c r="Q158" s="2" t="s">
        <v>163</v>
      </c>
      <c r="R158" s="2" t="s">
        <v>153</v>
      </c>
      <c r="S158" s="2" t="s">
        <v>34</v>
      </c>
      <c r="T158" s="131">
        <v>3.3069999999999999</v>
      </c>
      <c r="U158" s="2" t="s">
        <v>408</v>
      </c>
      <c r="V158" s="141">
        <v>1.43E-2</v>
      </c>
      <c r="W158" s="141">
        <v>2.4580000000000001E-2</v>
      </c>
      <c r="X158" s="4" t="s">
        <v>155</v>
      </c>
      <c r="Y158" s="4" t="s">
        <v>150</v>
      </c>
      <c r="Z158" s="131">
        <v>200967.74</v>
      </c>
      <c r="AA158" s="139">
        <v>1</v>
      </c>
      <c r="AB158" s="149">
        <v>114.1</v>
      </c>
      <c r="AC158" s="131">
        <v>4.3769999999999998</v>
      </c>
      <c r="AD158" s="131">
        <v>233.68100000000001</v>
      </c>
      <c r="AG158" s="2" t="s">
        <v>36</v>
      </c>
      <c r="AH158" s="141">
        <v>1.05E-4</v>
      </c>
      <c r="AI158" s="141">
        <v>1.7718925872569801E-2</v>
      </c>
      <c r="AJ158" s="141">
        <v>2.67690831702943E-3</v>
      </c>
    </row>
    <row r="159" spans="1:36" x14ac:dyDescent="0.25">
      <c r="A159" s="2">
        <v>161</v>
      </c>
      <c r="B159" s="2">
        <v>9938</v>
      </c>
      <c r="C159" s="2" t="s">
        <v>404</v>
      </c>
      <c r="D159" s="2" t="s">
        <v>405</v>
      </c>
      <c r="E159" s="4" t="s">
        <v>143</v>
      </c>
      <c r="F159" s="2" t="s">
        <v>409</v>
      </c>
      <c r="G159" s="2" t="s">
        <v>410</v>
      </c>
      <c r="H159" s="2" t="s">
        <v>146</v>
      </c>
      <c r="I159" s="2" t="s">
        <v>160</v>
      </c>
      <c r="J159" s="2" t="s">
        <v>30</v>
      </c>
      <c r="K159" s="2" t="s">
        <v>30</v>
      </c>
      <c r="L159" s="2" t="s">
        <v>148</v>
      </c>
      <c r="M159" s="2" t="s">
        <v>31</v>
      </c>
      <c r="N159" s="2" t="s">
        <v>161</v>
      </c>
      <c r="O159" s="2" t="s">
        <v>150</v>
      </c>
      <c r="P159" s="2" t="s">
        <v>162</v>
      </c>
      <c r="Q159" s="2" t="s">
        <v>163</v>
      </c>
      <c r="R159" s="2" t="s">
        <v>153</v>
      </c>
      <c r="S159" s="2" t="s">
        <v>34</v>
      </c>
      <c r="T159" s="131">
        <v>5.32</v>
      </c>
      <c r="U159" s="2" t="s">
        <v>411</v>
      </c>
      <c r="V159" s="141">
        <v>3.61E-2</v>
      </c>
      <c r="W159" s="141">
        <v>2.6009999999999998E-2</v>
      </c>
      <c r="X159" s="4" t="s">
        <v>155</v>
      </c>
      <c r="Y159" s="4" t="s">
        <v>150</v>
      </c>
      <c r="Z159" s="131">
        <v>137128.21</v>
      </c>
      <c r="AA159" s="139">
        <v>1</v>
      </c>
      <c r="AB159" s="149">
        <v>114.15</v>
      </c>
      <c r="AC159" s="131">
        <v>5.843</v>
      </c>
      <c r="AD159" s="131">
        <v>162.375</v>
      </c>
      <c r="AG159" s="2" t="s">
        <v>36</v>
      </c>
      <c r="AH159" s="141">
        <v>5.5999999999999999E-5</v>
      </c>
      <c r="AI159" s="141">
        <v>1.23121280405925E-2</v>
      </c>
      <c r="AJ159" s="141">
        <v>1.8600697462827201E-3</v>
      </c>
    </row>
    <row r="160" spans="1:36" x14ac:dyDescent="0.25">
      <c r="A160" s="2">
        <v>161</v>
      </c>
      <c r="B160" s="2">
        <v>9938</v>
      </c>
      <c r="C160" s="2" t="s">
        <v>404</v>
      </c>
      <c r="D160" s="2" t="s">
        <v>405</v>
      </c>
      <c r="E160" s="4" t="s">
        <v>143</v>
      </c>
      <c r="F160" s="2" t="s">
        <v>412</v>
      </c>
      <c r="G160" s="2" t="s">
        <v>413</v>
      </c>
      <c r="H160" s="2" t="s">
        <v>146</v>
      </c>
      <c r="I160" s="2" t="s">
        <v>160</v>
      </c>
      <c r="J160" s="2" t="s">
        <v>30</v>
      </c>
      <c r="K160" s="2" t="s">
        <v>30</v>
      </c>
      <c r="L160" s="2" t="s">
        <v>148</v>
      </c>
      <c r="M160" s="2" t="s">
        <v>31</v>
      </c>
      <c r="N160" s="2" t="s">
        <v>161</v>
      </c>
      <c r="O160" s="2" t="s">
        <v>150</v>
      </c>
      <c r="P160" s="2" t="s">
        <v>162</v>
      </c>
      <c r="Q160" s="2" t="s">
        <v>163</v>
      </c>
      <c r="R160" s="2" t="s">
        <v>153</v>
      </c>
      <c r="S160" s="2" t="s">
        <v>34</v>
      </c>
      <c r="T160" s="131">
        <v>0.318</v>
      </c>
      <c r="U160" s="2" t="s">
        <v>414</v>
      </c>
      <c r="V160" s="141">
        <v>2.1499999999999998E-2</v>
      </c>
      <c r="W160" s="141">
        <v>4.1980000000000003E-2</v>
      </c>
      <c r="X160" s="4" t="s">
        <v>155</v>
      </c>
      <c r="Y160" s="4" t="s">
        <v>150</v>
      </c>
      <c r="Z160" s="131">
        <v>52784.73</v>
      </c>
      <c r="AA160" s="139">
        <v>1</v>
      </c>
      <c r="AB160" s="149">
        <v>119.81</v>
      </c>
      <c r="AD160" s="131">
        <v>63.241</v>
      </c>
      <c r="AG160" s="2" t="s">
        <v>36</v>
      </c>
      <c r="AH160" s="141">
        <v>9.2E-5</v>
      </c>
      <c r="AI160" s="141">
        <v>4.7952867057137402E-3</v>
      </c>
      <c r="AJ160" s="141">
        <v>7.2445378220909503E-4</v>
      </c>
    </row>
    <row r="161" spans="1:36" x14ac:dyDescent="0.25">
      <c r="A161" s="2">
        <v>161</v>
      </c>
      <c r="B161" s="2">
        <v>9938</v>
      </c>
      <c r="C161" s="2" t="s">
        <v>404</v>
      </c>
      <c r="D161" s="2" t="s">
        <v>405</v>
      </c>
      <c r="E161" s="4" t="s">
        <v>143</v>
      </c>
      <c r="F161" s="2" t="s">
        <v>418</v>
      </c>
      <c r="G161" s="2" t="s">
        <v>419</v>
      </c>
      <c r="H161" s="2" t="s">
        <v>146</v>
      </c>
      <c r="I161" s="2" t="s">
        <v>160</v>
      </c>
      <c r="J161" s="2" t="s">
        <v>30</v>
      </c>
      <c r="K161" s="2" t="s">
        <v>30</v>
      </c>
      <c r="L161" s="2" t="s">
        <v>148</v>
      </c>
      <c r="M161" s="2" t="s">
        <v>31</v>
      </c>
      <c r="N161" s="2" t="s">
        <v>161</v>
      </c>
      <c r="O161" s="2" t="s">
        <v>150</v>
      </c>
      <c r="P161" s="2" t="s">
        <v>162</v>
      </c>
      <c r="Q161" s="2" t="s">
        <v>163</v>
      </c>
      <c r="R161" s="2" t="s">
        <v>153</v>
      </c>
      <c r="S161" s="2" t="s">
        <v>34</v>
      </c>
      <c r="T161" s="131">
        <v>4.2519999999999998</v>
      </c>
      <c r="U161" s="2" t="s">
        <v>390</v>
      </c>
      <c r="V161" s="141">
        <v>2.5000000000000001E-3</v>
      </c>
      <c r="W161" s="141">
        <v>2.4879999999999999E-2</v>
      </c>
      <c r="X161" s="4" t="s">
        <v>155</v>
      </c>
      <c r="Y161" s="4" t="s">
        <v>150</v>
      </c>
      <c r="Z161" s="131">
        <v>88400</v>
      </c>
      <c r="AA161" s="139">
        <v>1</v>
      </c>
      <c r="AB161" s="149">
        <v>105.36</v>
      </c>
      <c r="AC161" s="131">
        <v>1.333</v>
      </c>
      <c r="AD161" s="131">
        <v>94.471000000000004</v>
      </c>
      <c r="AG161" s="2" t="s">
        <v>36</v>
      </c>
      <c r="AH161" s="141">
        <v>6.7000000000000002E-5</v>
      </c>
      <c r="AI161" s="141">
        <v>7.1633083984921596E-3</v>
      </c>
      <c r="AJ161" s="141">
        <v>1.0822055449227601E-3</v>
      </c>
    </row>
    <row r="162" spans="1:36" x14ac:dyDescent="0.25">
      <c r="A162" s="2">
        <v>161</v>
      </c>
      <c r="B162" s="2">
        <v>9938</v>
      </c>
      <c r="C162" s="2" t="s">
        <v>404</v>
      </c>
      <c r="D162" s="2" t="s">
        <v>405</v>
      </c>
      <c r="E162" s="4" t="s">
        <v>143</v>
      </c>
      <c r="F162" s="2" t="s">
        <v>420</v>
      </c>
      <c r="G162" s="2" t="s">
        <v>421</v>
      </c>
      <c r="H162" s="2" t="s">
        <v>146</v>
      </c>
      <c r="I162" s="2" t="s">
        <v>160</v>
      </c>
      <c r="J162" s="2" t="s">
        <v>30</v>
      </c>
      <c r="K162" s="2" t="s">
        <v>30</v>
      </c>
      <c r="L162" s="2" t="s">
        <v>148</v>
      </c>
      <c r="M162" s="2" t="s">
        <v>31</v>
      </c>
      <c r="N162" s="2" t="s">
        <v>161</v>
      </c>
      <c r="O162" s="2" t="s">
        <v>150</v>
      </c>
      <c r="P162" s="2" t="s">
        <v>162</v>
      </c>
      <c r="Q162" s="2" t="s">
        <v>163</v>
      </c>
      <c r="R162" s="2" t="s">
        <v>153</v>
      </c>
      <c r="S162" s="2" t="s">
        <v>34</v>
      </c>
      <c r="T162" s="131">
        <v>7.51</v>
      </c>
      <c r="U162" s="2" t="s">
        <v>422</v>
      </c>
      <c r="V162" s="141">
        <v>2.9499999999999998E-2</v>
      </c>
      <c r="W162" s="141">
        <v>2.683E-2</v>
      </c>
      <c r="X162" s="4" t="s">
        <v>155</v>
      </c>
      <c r="Y162" s="4" t="s">
        <v>150</v>
      </c>
      <c r="Z162" s="131">
        <v>130000</v>
      </c>
      <c r="AA162" s="139">
        <v>1</v>
      </c>
      <c r="AB162" s="149">
        <v>101.78</v>
      </c>
      <c r="AD162" s="131">
        <v>132.31399999999999</v>
      </c>
      <c r="AG162" s="2" t="s">
        <v>36</v>
      </c>
      <c r="AH162" s="141">
        <v>2.9300000000000002E-4</v>
      </c>
      <c r="AI162" s="141">
        <v>1.00327272252083E-2</v>
      </c>
      <c r="AJ162" s="141">
        <v>1.51570649060753E-3</v>
      </c>
    </row>
    <row r="163" spans="1:36" x14ac:dyDescent="0.25">
      <c r="A163" s="2">
        <v>161</v>
      </c>
      <c r="B163" s="2">
        <v>9938</v>
      </c>
      <c r="C163" s="2" t="s">
        <v>423</v>
      </c>
      <c r="D163" s="2" t="s">
        <v>424</v>
      </c>
      <c r="E163" s="4" t="s">
        <v>143</v>
      </c>
      <c r="F163" s="2" t="s">
        <v>425</v>
      </c>
      <c r="G163" s="2" t="s">
        <v>426</v>
      </c>
      <c r="H163" s="2" t="s">
        <v>146</v>
      </c>
      <c r="I163" s="2" t="s">
        <v>147</v>
      </c>
      <c r="J163" s="2" t="s">
        <v>30</v>
      </c>
      <c r="K163" s="2" t="s">
        <v>30</v>
      </c>
      <c r="L163" s="2" t="s">
        <v>148</v>
      </c>
      <c r="M163" s="2" t="s">
        <v>31</v>
      </c>
      <c r="N163" s="2" t="s">
        <v>149</v>
      </c>
      <c r="O163" s="2" t="s">
        <v>150</v>
      </c>
      <c r="P163" s="2" t="s">
        <v>217</v>
      </c>
      <c r="Q163" s="2" t="s">
        <v>152</v>
      </c>
      <c r="R163" s="2" t="s">
        <v>153</v>
      </c>
      <c r="S163" s="2" t="s">
        <v>34</v>
      </c>
      <c r="T163" s="131">
        <v>4.67</v>
      </c>
      <c r="U163" s="2" t="s">
        <v>427</v>
      </c>
      <c r="V163" s="141">
        <v>2.98E-2</v>
      </c>
      <c r="W163" s="141">
        <v>4.2630000000000001E-2</v>
      </c>
      <c r="X163" s="4" t="s">
        <v>155</v>
      </c>
      <c r="Y163" s="4" t="s">
        <v>150</v>
      </c>
      <c r="Z163" s="131">
        <v>150000</v>
      </c>
      <c r="AA163" s="139">
        <v>1</v>
      </c>
      <c r="AB163" s="149">
        <v>94.47</v>
      </c>
      <c r="AD163" s="131">
        <v>141.70500000000001</v>
      </c>
      <c r="AG163" s="2" t="s">
        <v>36</v>
      </c>
      <c r="AH163" s="141">
        <v>3.8200000000000002E-4</v>
      </c>
      <c r="AI163" s="141">
        <v>1.0744801090195599E-2</v>
      </c>
      <c r="AJ163" s="141">
        <v>1.62328391743535E-3</v>
      </c>
    </row>
    <row r="164" spans="1:36" x14ac:dyDescent="0.25">
      <c r="A164" s="2">
        <v>161</v>
      </c>
      <c r="B164" s="2">
        <v>9938</v>
      </c>
      <c r="C164" s="2" t="s">
        <v>423</v>
      </c>
      <c r="D164" s="2" t="s">
        <v>424</v>
      </c>
      <c r="E164" s="4" t="s">
        <v>143</v>
      </c>
      <c r="F164" s="2" t="s">
        <v>428</v>
      </c>
      <c r="G164" s="2" t="s">
        <v>429</v>
      </c>
      <c r="H164" s="2" t="s">
        <v>146</v>
      </c>
      <c r="I164" s="2" t="s">
        <v>147</v>
      </c>
      <c r="J164" s="2" t="s">
        <v>30</v>
      </c>
      <c r="K164" s="2" t="s">
        <v>30</v>
      </c>
      <c r="L164" s="2" t="s">
        <v>148</v>
      </c>
      <c r="M164" s="2" t="s">
        <v>31</v>
      </c>
      <c r="N164" s="2" t="s">
        <v>149</v>
      </c>
      <c r="O164" s="2" t="s">
        <v>150</v>
      </c>
      <c r="P164" s="2" t="s">
        <v>361</v>
      </c>
      <c r="Q164" s="2" t="s">
        <v>152</v>
      </c>
      <c r="R164" s="2" t="s">
        <v>153</v>
      </c>
      <c r="S164" s="2" t="s">
        <v>34</v>
      </c>
      <c r="T164" s="131">
        <v>7.819</v>
      </c>
      <c r="U164" s="2" t="s">
        <v>430</v>
      </c>
      <c r="V164" s="141">
        <v>5.1799999999999999E-2</v>
      </c>
      <c r="W164" s="141">
        <v>4.7100000000000003E-2</v>
      </c>
      <c r="X164" s="4" t="s">
        <v>155</v>
      </c>
      <c r="Y164" s="4" t="s">
        <v>150</v>
      </c>
      <c r="Z164" s="131">
        <v>120000</v>
      </c>
      <c r="AA164" s="139">
        <v>1</v>
      </c>
      <c r="AB164" s="149">
        <v>105.62</v>
      </c>
      <c r="AD164" s="131">
        <v>126.744</v>
      </c>
      <c r="AG164" s="2" t="s">
        <v>36</v>
      </c>
      <c r="AH164" s="141">
        <v>1.4999999999999999E-4</v>
      </c>
      <c r="AI164" s="141">
        <v>9.6103812100896795E-3</v>
      </c>
      <c r="AJ164" s="141">
        <v>1.45190005173724E-3</v>
      </c>
    </row>
    <row r="165" spans="1:36" x14ac:dyDescent="0.25">
      <c r="A165" s="2">
        <v>161</v>
      </c>
      <c r="B165" s="2">
        <v>9938</v>
      </c>
      <c r="C165" s="2" t="s">
        <v>431</v>
      </c>
      <c r="D165" s="2" t="s">
        <v>432</v>
      </c>
      <c r="E165" s="4" t="s">
        <v>143</v>
      </c>
      <c r="F165" s="2" t="s">
        <v>433</v>
      </c>
      <c r="G165" s="2" t="s">
        <v>434</v>
      </c>
      <c r="H165" s="2" t="s">
        <v>146</v>
      </c>
      <c r="I165" s="2" t="s">
        <v>160</v>
      </c>
      <c r="J165" s="2" t="s">
        <v>30</v>
      </c>
      <c r="K165" s="2" t="s">
        <v>30</v>
      </c>
      <c r="L165" s="2" t="s">
        <v>148</v>
      </c>
      <c r="M165" s="2" t="s">
        <v>31</v>
      </c>
      <c r="N165" s="2" t="s">
        <v>161</v>
      </c>
      <c r="O165" s="2" t="s">
        <v>150</v>
      </c>
      <c r="P165" s="2" t="s">
        <v>435</v>
      </c>
      <c r="Q165" s="2" t="s">
        <v>163</v>
      </c>
      <c r="R165" s="2" t="s">
        <v>153</v>
      </c>
      <c r="S165" s="2" t="s">
        <v>34</v>
      </c>
      <c r="T165" s="131">
        <v>2.4470000000000001</v>
      </c>
      <c r="U165" s="2" t="s">
        <v>436</v>
      </c>
      <c r="V165" s="141">
        <v>1.34E-2</v>
      </c>
      <c r="W165" s="141">
        <v>2.5499999999999998E-2</v>
      </c>
      <c r="X165" s="4" t="s">
        <v>155</v>
      </c>
      <c r="Y165" s="4" t="s">
        <v>150</v>
      </c>
      <c r="Z165" s="131">
        <v>133149.97</v>
      </c>
      <c r="AA165" s="139">
        <v>1</v>
      </c>
      <c r="AB165" s="149">
        <v>116.05</v>
      </c>
      <c r="AC165" s="131">
        <v>18.861999999999998</v>
      </c>
      <c r="AD165" s="131">
        <v>173.38200000000001</v>
      </c>
      <c r="AG165" s="2" t="s">
        <v>36</v>
      </c>
      <c r="AH165" s="141">
        <v>6.7000000000000002E-5</v>
      </c>
      <c r="AI165" s="141">
        <v>1.3146744310564401E-2</v>
      </c>
      <c r="AJ165" s="141">
        <v>1.9861604162637199E-3</v>
      </c>
    </row>
    <row r="166" spans="1:36" x14ac:dyDescent="0.25">
      <c r="A166" s="2">
        <v>161</v>
      </c>
      <c r="B166" s="2">
        <v>9938</v>
      </c>
      <c r="C166" s="2" t="s">
        <v>431</v>
      </c>
      <c r="D166" s="2" t="s">
        <v>432</v>
      </c>
      <c r="E166" s="4" t="s">
        <v>143</v>
      </c>
      <c r="F166" s="2" t="s">
        <v>437</v>
      </c>
      <c r="G166" s="2" t="s">
        <v>438</v>
      </c>
      <c r="H166" s="2" t="s">
        <v>146</v>
      </c>
      <c r="I166" s="2" t="s">
        <v>160</v>
      </c>
      <c r="J166" s="2" t="s">
        <v>30</v>
      </c>
      <c r="K166" s="2" t="s">
        <v>30</v>
      </c>
      <c r="L166" s="2" t="s">
        <v>148</v>
      </c>
      <c r="M166" s="2" t="s">
        <v>31</v>
      </c>
      <c r="N166" s="2" t="s">
        <v>161</v>
      </c>
      <c r="O166" s="2" t="s">
        <v>150</v>
      </c>
      <c r="P166" s="2" t="s">
        <v>435</v>
      </c>
      <c r="Q166" s="2" t="s">
        <v>163</v>
      </c>
      <c r="R166" s="2" t="s">
        <v>153</v>
      </c>
      <c r="S166" s="2" t="s">
        <v>34</v>
      </c>
      <c r="T166" s="131">
        <v>5.97</v>
      </c>
      <c r="U166" s="2" t="s">
        <v>439</v>
      </c>
      <c r="V166" s="141">
        <v>8.9999999999999993E-3</v>
      </c>
      <c r="W166" s="141">
        <v>2.4170000000000001E-2</v>
      </c>
      <c r="X166" s="4" t="s">
        <v>155</v>
      </c>
      <c r="Y166" s="4" t="s">
        <v>150</v>
      </c>
      <c r="Z166" s="131">
        <v>406640</v>
      </c>
      <c r="AA166" s="139">
        <v>1</v>
      </c>
      <c r="AB166" s="149">
        <v>106.24</v>
      </c>
      <c r="AC166" s="131">
        <v>2.1259999999999999</v>
      </c>
      <c r="AD166" s="131">
        <v>434.14100000000002</v>
      </c>
      <c r="AG166" s="2" t="s">
        <v>36</v>
      </c>
      <c r="AH166" s="141">
        <v>1.5100000000000001E-4</v>
      </c>
      <c r="AI166" s="141">
        <v>3.2918780942600097E-2</v>
      </c>
      <c r="AJ166" s="141">
        <v>4.9732449430319701E-3</v>
      </c>
    </row>
    <row r="167" spans="1:36" x14ac:dyDescent="0.25">
      <c r="A167" s="2">
        <v>161</v>
      </c>
      <c r="B167" s="2">
        <v>9938</v>
      </c>
      <c r="C167" s="2" t="s">
        <v>440</v>
      </c>
      <c r="D167" s="2" t="s">
        <v>441</v>
      </c>
      <c r="E167" s="4" t="s">
        <v>143</v>
      </c>
      <c r="F167" s="2" t="s">
        <v>445</v>
      </c>
      <c r="G167" s="2" t="s">
        <v>446</v>
      </c>
      <c r="H167" s="2" t="s">
        <v>146</v>
      </c>
      <c r="I167" s="2" t="s">
        <v>160</v>
      </c>
      <c r="J167" s="2" t="s">
        <v>30</v>
      </c>
      <c r="K167" s="2" t="s">
        <v>30</v>
      </c>
      <c r="L167" s="2" t="s">
        <v>148</v>
      </c>
      <c r="M167" s="2" t="s">
        <v>31</v>
      </c>
      <c r="N167" s="2" t="s">
        <v>239</v>
      </c>
      <c r="O167" s="2" t="s">
        <v>150</v>
      </c>
      <c r="P167" s="2" t="s">
        <v>240</v>
      </c>
      <c r="Q167" s="2" t="s">
        <v>163</v>
      </c>
      <c r="R167" s="2" t="s">
        <v>153</v>
      </c>
      <c r="S167" s="2" t="s">
        <v>34</v>
      </c>
      <c r="T167" s="131">
        <v>3.3740000000000001</v>
      </c>
      <c r="U167" s="2" t="s">
        <v>444</v>
      </c>
      <c r="V167" s="141">
        <v>1E-3</v>
      </c>
      <c r="W167" s="141">
        <v>2.1420000000000002E-2</v>
      </c>
      <c r="X167" s="4" t="s">
        <v>155</v>
      </c>
      <c r="Y167" s="4" t="s">
        <v>150</v>
      </c>
      <c r="Z167" s="131">
        <v>237361.21</v>
      </c>
      <c r="AA167" s="139">
        <v>1</v>
      </c>
      <c r="AB167" s="149">
        <v>107.43</v>
      </c>
      <c r="AD167" s="131">
        <v>254.99700000000001</v>
      </c>
      <c r="AG167" s="2" t="s">
        <v>36</v>
      </c>
      <c r="AH167" s="141">
        <v>2.81E-4</v>
      </c>
      <c r="AI167" s="141">
        <v>1.9335193767227199E-2</v>
      </c>
      <c r="AJ167" s="141">
        <v>2.9210879586663999E-3</v>
      </c>
    </row>
    <row r="168" spans="1:36" x14ac:dyDescent="0.25">
      <c r="A168" s="2">
        <v>161</v>
      </c>
      <c r="B168" s="2">
        <v>9938</v>
      </c>
      <c r="C168" s="2" t="s">
        <v>440</v>
      </c>
      <c r="D168" s="2" t="s">
        <v>441</v>
      </c>
      <c r="E168" s="4" t="s">
        <v>143</v>
      </c>
      <c r="F168" s="2" t="s">
        <v>447</v>
      </c>
      <c r="G168" s="2" t="s">
        <v>448</v>
      </c>
      <c r="H168" s="2" t="s">
        <v>146</v>
      </c>
      <c r="I168" s="2" t="s">
        <v>160</v>
      </c>
      <c r="J168" s="2" t="s">
        <v>30</v>
      </c>
      <c r="K168" s="2" t="s">
        <v>30</v>
      </c>
      <c r="L168" s="2" t="s">
        <v>148</v>
      </c>
      <c r="M168" s="2" t="s">
        <v>31</v>
      </c>
      <c r="N168" s="2" t="s">
        <v>239</v>
      </c>
      <c r="O168" s="2" t="s">
        <v>150</v>
      </c>
      <c r="P168" s="2" t="s">
        <v>240</v>
      </c>
      <c r="Q168" s="2" t="s">
        <v>163</v>
      </c>
      <c r="R168" s="2" t="s">
        <v>153</v>
      </c>
      <c r="S168" s="2" t="s">
        <v>34</v>
      </c>
      <c r="T168" s="131">
        <v>3.7730000000000001</v>
      </c>
      <c r="U168" s="2" t="s">
        <v>449</v>
      </c>
      <c r="V168" s="141">
        <v>1.3899999999999999E-2</v>
      </c>
      <c r="W168" s="141">
        <v>2.1940000000000001E-2</v>
      </c>
      <c r="X168" s="4" t="s">
        <v>155</v>
      </c>
      <c r="Y168" s="4" t="s">
        <v>150</v>
      </c>
      <c r="Z168" s="131">
        <v>270744.45</v>
      </c>
      <c r="AA168" s="139">
        <v>1</v>
      </c>
      <c r="AB168" s="149">
        <v>106.41</v>
      </c>
      <c r="AD168" s="131">
        <v>288.09899999999999</v>
      </c>
      <c r="AG168" s="2" t="s">
        <v>36</v>
      </c>
      <c r="AH168" s="141">
        <v>1.93E-4</v>
      </c>
      <c r="AI168" s="141">
        <v>2.1845159082517499E-2</v>
      </c>
      <c r="AJ168" s="141">
        <v>3.3002840271119101E-3</v>
      </c>
    </row>
    <row r="169" spans="1:36" x14ac:dyDescent="0.25">
      <c r="A169" s="2">
        <v>161</v>
      </c>
      <c r="B169" s="2">
        <v>9938</v>
      </c>
      <c r="C169" s="2" t="s">
        <v>440</v>
      </c>
      <c r="D169" s="2" t="s">
        <v>441</v>
      </c>
      <c r="E169" s="4" t="s">
        <v>143</v>
      </c>
      <c r="F169" s="2" t="s">
        <v>450</v>
      </c>
      <c r="G169" s="2" t="s">
        <v>451</v>
      </c>
      <c r="H169" s="2" t="s">
        <v>146</v>
      </c>
      <c r="I169" s="2" t="s">
        <v>160</v>
      </c>
      <c r="J169" s="2" t="s">
        <v>30</v>
      </c>
      <c r="K169" s="2" t="s">
        <v>30</v>
      </c>
      <c r="L169" s="2" t="s">
        <v>148</v>
      </c>
      <c r="M169" s="2" t="s">
        <v>31</v>
      </c>
      <c r="N169" s="2" t="s">
        <v>239</v>
      </c>
      <c r="O169" s="2" t="s">
        <v>150</v>
      </c>
      <c r="P169" s="2" t="s">
        <v>240</v>
      </c>
      <c r="Q169" s="2" t="s">
        <v>163</v>
      </c>
      <c r="R169" s="2" t="s">
        <v>153</v>
      </c>
      <c r="S169" s="2" t="s">
        <v>34</v>
      </c>
      <c r="T169" s="131">
        <v>1.3049999999999999</v>
      </c>
      <c r="U169" s="2" t="s">
        <v>452</v>
      </c>
      <c r="V169" s="141">
        <v>6.0000000000000001E-3</v>
      </c>
      <c r="W169" s="141">
        <v>2.4500000000000001E-2</v>
      </c>
      <c r="X169" s="4" t="s">
        <v>155</v>
      </c>
      <c r="Y169" s="4" t="s">
        <v>150</v>
      </c>
      <c r="Z169" s="131">
        <v>16666.66</v>
      </c>
      <c r="AA169" s="139">
        <v>1</v>
      </c>
      <c r="AB169" s="149">
        <v>116.67</v>
      </c>
      <c r="AD169" s="131">
        <v>19.445</v>
      </c>
      <c r="AG169" s="2" t="s">
        <v>36</v>
      </c>
      <c r="AH169" s="141">
        <v>2.5000000000000001E-5</v>
      </c>
      <c r="AI169" s="141">
        <v>1.47441920627918E-3</v>
      </c>
      <c r="AJ169" s="141">
        <v>2.2274967819503901E-4</v>
      </c>
    </row>
    <row r="170" spans="1:36" x14ac:dyDescent="0.25">
      <c r="A170" s="2">
        <v>161</v>
      </c>
      <c r="B170" s="2">
        <v>9938</v>
      </c>
      <c r="C170" s="2" t="s">
        <v>440</v>
      </c>
      <c r="D170" s="2" t="s">
        <v>441</v>
      </c>
      <c r="E170" s="4" t="s">
        <v>143</v>
      </c>
      <c r="F170" s="2" t="s">
        <v>453</v>
      </c>
      <c r="G170" s="2" t="s">
        <v>454</v>
      </c>
      <c r="H170" s="2" t="s">
        <v>146</v>
      </c>
      <c r="I170" s="2" t="s">
        <v>160</v>
      </c>
      <c r="J170" s="2" t="s">
        <v>30</v>
      </c>
      <c r="K170" s="2" t="s">
        <v>30</v>
      </c>
      <c r="L170" s="2" t="s">
        <v>148</v>
      </c>
      <c r="M170" s="2" t="s">
        <v>31</v>
      </c>
      <c r="N170" s="2" t="s">
        <v>239</v>
      </c>
      <c r="O170" s="2" t="s">
        <v>150</v>
      </c>
      <c r="P170" s="2" t="s">
        <v>240</v>
      </c>
      <c r="Q170" s="2" t="s">
        <v>163</v>
      </c>
      <c r="R170" s="2" t="s">
        <v>153</v>
      </c>
      <c r="S170" s="2" t="s">
        <v>34</v>
      </c>
      <c r="T170" s="131">
        <v>2.8460000000000001</v>
      </c>
      <c r="U170" s="2" t="s">
        <v>455</v>
      </c>
      <c r="V170" s="141">
        <v>1.7500000000000002E-2</v>
      </c>
      <c r="W170" s="141">
        <v>2.1700000000000001E-2</v>
      </c>
      <c r="X170" s="4" t="s">
        <v>155</v>
      </c>
      <c r="Y170" s="4" t="s">
        <v>150</v>
      </c>
      <c r="Z170" s="131">
        <v>211616.54</v>
      </c>
      <c r="AA170" s="139">
        <v>1</v>
      </c>
      <c r="AB170" s="149">
        <v>116.05</v>
      </c>
      <c r="AD170" s="131">
        <v>245.58099999999999</v>
      </c>
      <c r="AG170" s="2" t="s">
        <v>36</v>
      </c>
      <c r="AH170" s="141">
        <v>1.1400000000000001E-4</v>
      </c>
      <c r="AI170" s="141">
        <v>1.8621212654892499E-2</v>
      </c>
      <c r="AJ170" s="141">
        <v>2.8132223921215698E-3</v>
      </c>
    </row>
    <row r="171" spans="1:36" x14ac:dyDescent="0.25">
      <c r="A171" s="2">
        <v>161</v>
      </c>
      <c r="B171" s="2">
        <v>9938</v>
      </c>
      <c r="C171" s="2" t="s">
        <v>440</v>
      </c>
      <c r="D171" s="2" t="s">
        <v>441</v>
      </c>
      <c r="E171" s="4" t="s">
        <v>143</v>
      </c>
      <c r="F171" s="2" t="s">
        <v>456</v>
      </c>
      <c r="G171" s="2" t="s">
        <v>457</v>
      </c>
      <c r="H171" s="2" t="s">
        <v>146</v>
      </c>
      <c r="I171" s="2" t="s">
        <v>160</v>
      </c>
      <c r="J171" s="2" t="s">
        <v>30</v>
      </c>
      <c r="K171" s="2" t="s">
        <v>30</v>
      </c>
      <c r="L171" s="2" t="s">
        <v>148</v>
      </c>
      <c r="M171" s="2" t="s">
        <v>31</v>
      </c>
      <c r="N171" s="2" t="s">
        <v>239</v>
      </c>
      <c r="O171" s="2" t="s">
        <v>150</v>
      </c>
      <c r="P171" s="2" t="s">
        <v>240</v>
      </c>
      <c r="Q171" s="2" t="s">
        <v>163</v>
      </c>
      <c r="R171" s="2" t="s">
        <v>153</v>
      </c>
      <c r="S171" s="2" t="s">
        <v>34</v>
      </c>
      <c r="T171" s="131">
        <v>4.7699999999999996</v>
      </c>
      <c r="U171" s="2" t="s">
        <v>458</v>
      </c>
      <c r="V171" s="141">
        <v>2.6100000000000002E-2</v>
      </c>
      <c r="W171" s="141">
        <v>2.232E-2</v>
      </c>
      <c r="X171" s="4" t="s">
        <v>155</v>
      </c>
      <c r="Y171" s="4" t="s">
        <v>150</v>
      </c>
      <c r="Z171" s="131">
        <v>250000</v>
      </c>
      <c r="AA171" s="139">
        <v>1</v>
      </c>
      <c r="AB171" s="149">
        <v>102.82</v>
      </c>
      <c r="AD171" s="131">
        <v>257.05</v>
      </c>
      <c r="AG171" s="2" t="s">
        <v>36</v>
      </c>
      <c r="AH171" s="141">
        <v>7.2999999999999999E-5</v>
      </c>
      <c r="AI171" s="141">
        <v>1.9490851559470699E-2</v>
      </c>
      <c r="AJ171" s="141">
        <v>2.9446041493014102E-3</v>
      </c>
    </row>
    <row r="172" spans="1:36" x14ac:dyDescent="0.25">
      <c r="A172" s="2">
        <v>161</v>
      </c>
      <c r="B172" s="2">
        <v>9938</v>
      </c>
      <c r="C172" s="2" t="s">
        <v>440</v>
      </c>
      <c r="D172" s="2" t="s">
        <v>441</v>
      </c>
      <c r="E172" s="4" t="s">
        <v>143</v>
      </c>
      <c r="F172" s="2" t="s">
        <v>459</v>
      </c>
      <c r="G172" s="2" t="s">
        <v>460</v>
      </c>
      <c r="H172" s="2" t="s">
        <v>146</v>
      </c>
      <c r="I172" s="2" t="s">
        <v>160</v>
      </c>
      <c r="J172" s="2" t="s">
        <v>30</v>
      </c>
      <c r="K172" s="2" t="s">
        <v>30</v>
      </c>
      <c r="L172" s="2" t="s">
        <v>148</v>
      </c>
      <c r="M172" s="2" t="s">
        <v>31</v>
      </c>
      <c r="N172" s="2" t="s">
        <v>239</v>
      </c>
      <c r="O172" s="2" t="s">
        <v>150</v>
      </c>
      <c r="P172" s="2" t="s">
        <v>179</v>
      </c>
      <c r="Q172" s="2" t="s">
        <v>163</v>
      </c>
      <c r="R172" s="2" t="s">
        <v>153</v>
      </c>
      <c r="S172" s="2" t="s">
        <v>34</v>
      </c>
      <c r="T172" s="131">
        <v>6.2679999999999998</v>
      </c>
      <c r="U172" s="2" t="s">
        <v>461</v>
      </c>
      <c r="V172" s="141">
        <v>3.4500000000000003E-2</v>
      </c>
      <c r="W172" s="141">
        <v>2.657E-2</v>
      </c>
      <c r="X172" s="4" t="s">
        <v>155</v>
      </c>
      <c r="Y172" s="4" t="s">
        <v>150</v>
      </c>
      <c r="Z172" s="131">
        <v>140000</v>
      </c>
      <c r="AA172" s="139">
        <v>1</v>
      </c>
      <c r="AB172" s="149">
        <v>107.34</v>
      </c>
      <c r="AD172" s="131">
        <v>150.27600000000001</v>
      </c>
      <c r="AG172" s="2" t="s">
        <v>36</v>
      </c>
      <c r="AH172" s="141">
        <v>9.5000000000000005E-5</v>
      </c>
      <c r="AI172" s="141">
        <v>1.13946983425443E-2</v>
      </c>
      <c r="AJ172" s="141">
        <v>1.7214679367454501E-3</v>
      </c>
    </row>
    <row r="173" spans="1:36" x14ac:dyDescent="0.25">
      <c r="A173" s="2">
        <v>161</v>
      </c>
      <c r="B173" s="2">
        <v>9938</v>
      </c>
      <c r="C173" s="2" t="s">
        <v>440</v>
      </c>
      <c r="D173" s="2" t="s">
        <v>441</v>
      </c>
      <c r="E173" s="4" t="s">
        <v>143</v>
      </c>
      <c r="F173" s="2" t="s">
        <v>561</v>
      </c>
      <c r="G173" s="2" t="s">
        <v>562</v>
      </c>
      <c r="H173" s="2" t="s">
        <v>146</v>
      </c>
      <c r="I173" s="2" t="s">
        <v>160</v>
      </c>
      <c r="J173" s="2" t="s">
        <v>30</v>
      </c>
      <c r="K173" s="2" t="s">
        <v>30</v>
      </c>
      <c r="L173" s="2" t="s">
        <v>148</v>
      </c>
      <c r="M173" s="2" t="s">
        <v>31</v>
      </c>
      <c r="N173" s="2" t="s">
        <v>239</v>
      </c>
      <c r="O173" s="2" t="s">
        <v>150</v>
      </c>
      <c r="P173" s="2" t="s">
        <v>179</v>
      </c>
      <c r="Q173" s="2" t="s">
        <v>163</v>
      </c>
      <c r="R173" s="2" t="s">
        <v>153</v>
      </c>
      <c r="S173" s="2" t="s">
        <v>34</v>
      </c>
      <c r="T173" s="131">
        <v>0.625</v>
      </c>
      <c r="U173" s="2" t="s">
        <v>563</v>
      </c>
      <c r="V173" s="141">
        <v>2.9700000000000001E-2</v>
      </c>
      <c r="W173" s="141">
        <v>2.7650000000000001E-2</v>
      </c>
      <c r="X173" s="4" t="s">
        <v>155</v>
      </c>
      <c r="Y173" s="4" t="s">
        <v>150</v>
      </c>
      <c r="Z173" s="131">
        <v>50000</v>
      </c>
      <c r="AA173" s="139">
        <v>1</v>
      </c>
      <c r="AB173" s="149">
        <v>119.4</v>
      </c>
      <c r="AD173" s="131">
        <v>59.7</v>
      </c>
      <c r="AG173" s="2" t="s">
        <v>36</v>
      </c>
      <c r="AH173" s="141">
        <v>7.1000000000000005E-5</v>
      </c>
      <c r="AI173" s="141">
        <v>4.5267607006434498E-3</v>
      </c>
      <c r="AJ173" s="141">
        <v>6.8388588878931804E-4</v>
      </c>
    </row>
    <row r="174" spans="1:36" x14ac:dyDescent="0.25">
      <c r="A174" s="2">
        <v>161</v>
      </c>
      <c r="B174" s="2">
        <v>9938</v>
      </c>
      <c r="C174" s="2" t="s">
        <v>462</v>
      </c>
      <c r="D174" s="2" t="s">
        <v>463</v>
      </c>
      <c r="E174" s="4" t="s">
        <v>143</v>
      </c>
      <c r="F174" s="2" t="s">
        <v>464</v>
      </c>
      <c r="G174" s="2" t="s">
        <v>465</v>
      </c>
      <c r="H174" s="2" t="s">
        <v>146</v>
      </c>
      <c r="I174" s="2" t="s">
        <v>147</v>
      </c>
      <c r="J174" s="2" t="s">
        <v>30</v>
      </c>
      <c r="K174" s="2" t="s">
        <v>30</v>
      </c>
      <c r="L174" s="2" t="s">
        <v>148</v>
      </c>
      <c r="M174" s="2" t="s">
        <v>31</v>
      </c>
      <c r="N174" s="2" t="s">
        <v>466</v>
      </c>
      <c r="O174" s="2" t="s">
        <v>150</v>
      </c>
      <c r="P174" s="2" t="s">
        <v>179</v>
      </c>
      <c r="Q174" s="2" t="s">
        <v>163</v>
      </c>
      <c r="R174" s="2" t="s">
        <v>153</v>
      </c>
      <c r="S174" s="2" t="s">
        <v>34</v>
      </c>
      <c r="T174" s="131">
        <v>0.90900000000000003</v>
      </c>
      <c r="U174" s="2" t="s">
        <v>467</v>
      </c>
      <c r="V174" s="141">
        <v>2.29E-2</v>
      </c>
      <c r="W174" s="141">
        <v>4.4609999999999997E-2</v>
      </c>
      <c r="X174" s="4" t="s">
        <v>155</v>
      </c>
      <c r="Y174" s="4" t="s">
        <v>150</v>
      </c>
      <c r="Z174" s="131">
        <v>26826.92</v>
      </c>
      <c r="AA174" s="139">
        <v>1</v>
      </c>
      <c r="AB174" s="149">
        <v>98.31</v>
      </c>
      <c r="AD174" s="131">
        <v>26.373999999999999</v>
      </c>
      <c r="AG174" s="2" t="s">
        <v>36</v>
      </c>
      <c r="AH174" s="141">
        <v>1.6200000000000001E-4</v>
      </c>
      <c r="AI174" s="141">
        <v>1.9997776763491298E-3</v>
      </c>
      <c r="AJ174" s="141">
        <v>3.02118849219634E-4</v>
      </c>
    </row>
    <row r="175" spans="1:36" x14ac:dyDescent="0.25">
      <c r="A175" s="2">
        <v>161</v>
      </c>
      <c r="B175" s="2">
        <v>9938</v>
      </c>
      <c r="C175" s="2" t="s">
        <v>468</v>
      </c>
      <c r="D175" s="2" t="s">
        <v>469</v>
      </c>
      <c r="E175" s="4" t="s">
        <v>143</v>
      </c>
      <c r="F175" s="2" t="s">
        <v>470</v>
      </c>
      <c r="G175" s="2" t="s">
        <v>471</v>
      </c>
      <c r="H175" s="2" t="s">
        <v>146</v>
      </c>
      <c r="I175" s="2" t="s">
        <v>160</v>
      </c>
      <c r="J175" s="2" t="s">
        <v>30</v>
      </c>
      <c r="K175" s="2" t="s">
        <v>30</v>
      </c>
      <c r="L175" s="2" t="s">
        <v>148</v>
      </c>
      <c r="M175" s="2" t="s">
        <v>31</v>
      </c>
      <c r="N175" s="2" t="s">
        <v>226</v>
      </c>
      <c r="O175" s="2" t="s">
        <v>150</v>
      </c>
      <c r="P175" s="2" t="s">
        <v>179</v>
      </c>
      <c r="Q175" s="2" t="s">
        <v>163</v>
      </c>
      <c r="R175" s="2" t="s">
        <v>153</v>
      </c>
      <c r="S175" s="2" t="s">
        <v>34</v>
      </c>
      <c r="T175" s="131">
        <v>1.8779999999999999</v>
      </c>
      <c r="U175" s="2" t="s">
        <v>472</v>
      </c>
      <c r="V175" s="141">
        <v>1.9400000000000001E-2</v>
      </c>
      <c r="W175" s="141">
        <v>2.2169999999999999E-2</v>
      </c>
      <c r="X175" s="4" t="s">
        <v>155</v>
      </c>
      <c r="Y175" s="4" t="s">
        <v>150</v>
      </c>
      <c r="Z175" s="131">
        <v>66042.22</v>
      </c>
      <c r="AA175" s="139">
        <v>1</v>
      </c>
      <c r="AB175" s="149">
        <v>118.5</v>
      </c>
      <c r="AD175" s="131">
        <v>78.260000000000005</v>
      </c>
      <c r="AG175" s="2" t="s">
        <v>36</v>
      </c>
      <c r="AH175" s="141">
        <v>3.6499999999999998E-4</v>
      </c>
      <c r="AI175" s="141">
        <v>5.9340775779549403E-3</v>
      </c>
      <c r="AJ175" s="141">
        <v>8.9649800087016399E-4</v>
      </c>
    </row>
    <row r="176" spans="1:36" x14ac:dyDescent="0.25">
      <c r="A176" s="2">
        <v>161</v>
      </c>
      <c r="B176" s="2">
        <v>9938</v>
      </c>
      <c r="C176" s="2" t="s">
        <v>564</v>
      </c>
      <c r="D176" s="2" t="s">
        <v>565</v>
      </c>
      <c r="E176" s="4" t="s">
        <v>143</v>
      </c>
      <c r="F176" s="2" t="s">
        <v>566</v>
      </c>
      <c r="G176" s="2" t="s">
        <v>567</v>
      </c>
      <c r="H176" s="2" t="s">
        <v>146</v>
      </c>
      <c r="I176" s="2" t="s">
        <v>160</v>
      </c>
      <c r="J176" s="2" t="s">
        <v>30</v>
      </c>
      <c r="K176" s="2" t="s">
        <v>30</v>
      </c>
      <c r="L176" s="2" t="s">
        <v>148</v>
      </c>
      <c r="M176" s="2" t="s">
        <v>31</v>
      </c>
      <c r="N176" s="2" t="s">
        <v>149</v>
      </c>
      <c r="O176" s="2" t="s">
        <v>150</v>
      </c>
      <c r="P176" s="2" t="s">
        <v>162</v>
      </c>
      <c r="Q176" s="2" t="s">
        <v>163</v>
      </c>
      <c r="R176" s="2" t="s">
        <v>153</v>
      </c>
      <c r="S176" s="2" t="s">
        <v>34</v>
      </c>
      <c r="T176" s="131">
        <v>0.82699999999999996</v>
      </c>
      <c r="U176" s="2" t="s">
        <v>568</v>
      </c>
      <c r="V176" s="141">
        <v>2.2499999999999999E-2</v>
      </c>
      <c r="W176" s="141">
        <v>3.0669999999999999E-2</v>
      </c>
      <c r="X176" s="4" t="s">
        <v>155</v>
      </c>
      <c r="Y176" s="4" t="s">
        <v>150</v>
      </c>
      <c r="Z176" s="131">
        <v>56700</v>
      </c>
      <c r="AA176" s="139">
        <v>1</v>
      </c>
      <c r="AB176" s="149">
        <v>119.16</v>
      </c>
      <c r="AD176" s="131">
        <v>67.563999999999993</v>
      </c>
      <c r="AG176" s="2" t="s">
        <v>36</v>
      </c>
      <c r="AH176" s="141">
        <v>1.3899999999999999E-4</v>
      </c>
      <c r="AI176" s="141">
        <v>5.1230283498371497E-3</v>
      </c>
      <c r="AJ176" s="141">
        <v>7.7396775045414801E-4</v>
      </c>
    </row>
    <row r="177" spans="1:36" x14ac:dyDescent="0.25">
      <c r="A177" s="2">
        <v>161</v>
      </c>
      <c r="B177" s="2">
        <v>9938</v>
      </c>
      <c r="C177" s="2" t="s">
        <v>478</v>
      </c>
      <c r="D177" s="2" t="s">
        <v>479</v>
      </c>
      <c r="E177" s="4" t="s">
        <v>143</v>
      </c>
      <c r="F177" s="2" t="s">
        <v>480</v>
      </c>
      <c r="G177" s="2" t="s">
        <v>481</v>
      </c>
      <c r="H177" s="2" t="s">
        <v>146</v>
      </c>
      <c r="I177" s="2" t="s">
        <v>160</v>
      </c>
      <c r="J177" s="2" t="s">
        <v>30</v>
      </c>
      <c r="K177" s="2" t="s">
        <v>30</v>
      </c>
      <c r="L177" s="2" t="s">
        <v>148</v>
      </c>
      <c r="M177" s="2" t="s">
        <v>31</v>
      </c>
      <c r="N177" s="2" t="s">
        <v>161</v>
      </c>
      <c r="O177" s="2" t="s">
        <v>150</v>
      </c>
      <c r="P177" s="2" t="s">
        <v>162</v>
      </c>
      <c r="Q177" s="2" t="s">
        <v>163</v>
      </c>
      <c r="R177" s="2" t="s">
        <v>153</v>
      </c>
      <c r="S177" s="2" t="s">
        <v>34</v>
      </c>
      <c r="T177" s="131">
        <v>5.5910000000000002</v>
      </c>
      <c r="U177" s="2" t="s">
        <v>482</v>
      </c>
      <c r="V177" s="141">
        <v>2.5000000000000001E-2</v>
      </c>
      <c r="W177" s="141">
        <v>2.528E-2</v>
      </c>
      <c r="X177" s="4" t="s">
        <v>155</v>
      </c>
      <c r="Y177" s="4" t="s">
        <v>150</v>
      </c>
      <c r="Z177" s="131">
        <v>55100</v>
      </c>
      <c r="AA177" s="139">
        <v>1</v>
      </c>
      <c r="AB177" s="149">
        <v>118.69</v>
      </c>
      <c r="AD177" s="131">
        <v>65.397999999999996</v>
      </c>
      <c r="AG177" s="2" t="s">
        <v>36</v>
      </c>
      <c r="AH177" s="141">
        <v>4.1E-5</v>
      </c>
      <c r="AI177" s="141">
        <v>4.9588267401208296E-3</v>
      </c>
      <c r="AJ177" s="141">
        <v>7.4916079218363002E-4</v>
      </c>
    </row>
    <row r="178" spans="1:36" x14ac:dyDescent="0.25">
      <c r="A178" s="2">
        <v>161</v>
      </c>
      <c r="B178" s="2">
        <v>9938</v>
      </c>
      <c r="C178" s="2" t="s">
        <v>483</v>
      </c>
      <c r="D178" s="2" t="s">
        <v>484</v>
      </c>
      <c r="E178" s="4" t="s">
        <v>143</v>
      </c>
      <c r="F178" s="2" t="s">
        <v>485</v>
      </c>
      <c r="G178" s="2" t="s">
        <v>486</v>
      </c>
      <c r="H178" s="2" t="s">
        <v>146</v>
      </c>
      <c r="I178" s="2" t="s">
        <v>147</v>
      </c>
      <c r="J178" s="2" t="s">
        <v>30</v>
      </c>
      <c r="K178" s="2" t="s">
        <v>30</v>
      </c>
      <c r="L178" s="2" t="s">
        <v>148</v>
      </c>
      <c r="M178" s="2" t="s">
        <v>31</v>
      </c>
      <c r="N178" s="2" t="s">
        <v>226</v>
      </c>
      <c r="O178" s="2" t="s">
        <v>150</v>
      </c>
      <c r="P178" s="2" t="s">
        <v>487</v>
      </c>
      <c r="Q178" s="2" t="s">
        <v>152</v>
      </c>
      <c r="R178" s="2" t="s">
        <v>153</v>
      </c>
      <c r="S178" s="2" t="s">
        <v>34</v>
      </c>
      <c r="T178" s="131">
        <v>3.903</v>
      </c>
      <c r="U178" s="2" t="s">
        <v>488</v>
      </c>
      <c r="V178" s="141">
        <v>6.7699999999999996E-2</v>
      </c>
      <c r="W178" s="141">
        <v>4.8149999999999998E-2</v>
      </c>
      <c r="X178" s="4" t="s">
        <v>155</v>
      </c>
      <c r="Y178" s="4" t="s">
        <v>150</v>
      </c>
      <c r="Z178" s="131">
        <v>108000</v>
      </c>
      <c r="AA178" s="139">
        <v>1</v>
      </c>
      <c r="AB178" s="149">
        <v>107.83</v>
      </c>
      <c r="AD178" s="131">
        <v>116.456</v>
      </c>
      <c r="AG178" s="2" t="s">
        <v>36</v>
      </c>
      <c r="AH178" s="141">
        <v>1.6000000000000001E-4</v>
      </c>
      <c r="AI178" s="141">
        <v>8.83032252694161E-3</v>
      </c>
      <c r="AJ178" s="141">
        <v>1.3340517356650601E-3</v>
      </c>
    </row>
    <row r="179" spans="1:36" x14ac:dyDescent="0.25">
      <c r="A179" s="2">
        <v>161</v>
      </c>
      <c r="B179" s="2">
        <v>9938</v>
      </c>
      <c r="C179" s="2" t="s">
        <v>489</v>
      </c>
      <c r="D179" s="2" t="s">
        <v>490</v>
      </c>
      <c r="E179" s="4" t="s">
        <v>143</v>
      </c>
      <c r="F179" s="2" t="s">
        <v>491</v>
      </c>
      <c r="G179" s="2" t="s">
        <v>492</v>
      </c>
      <c r="H179" s="2" t="s">
        <v>146</v>
      </c>
      <c r="I179" s="2" t="s">
        <v>160</v>
      </c>
      <c r="J179" s="2" t="s">
        <v>30</v>
      </c>
      <c r="K179" s="2" t="s">
        <v>30</v>
      </c>
      <c r="L179" s="2" t="s">
        <v>148</v>
      </c>
      <c r="M179" s="2" t="s">
        <v>31</v>
      </c>
      <c r="N179" s="2" t="s">
        <v>172</v>
      </c>
      <c r="O179" s="2" t="s">
        <v>150</v>
      </c>
      <c r="P179" s="2" t="s">
        <v>162</v>
      </c>
      <c r="Q179" s="2" t="s">
        <v>163</v>
      </c>
      <c r="R179" s="2" t="s">
        <v>153</v>
      </c>
      <c r="S179" s="2" t="s">
        <v>34</v>
      </c>
      <c r="T179" s="131">
        <v>2.9569999999999999</v>
      </c>
      <c r="U179" s="2" t="s">
        <v>493</v>
      </c>
      <c r="V179" s="141">
        <v>2.1999999999999999E-2</v>
      </c>
      <c r="W179" s="141">
        <v>2.5260000000000001E-2</v>
      </c>
      <c r="X179" s="4" t="s">
        <v>155</v>
      </c>
      <c r="Y179" s="4" t="s">
        <v>150</v>
      </c>
      <c r="Z179" s="131">
        <v>96000.09</v>
      </c>
      <c r="AA179" s="139">
        <v>1</v>
      </c>
      <c r="AB179" s="149">
        <v>108.21</v>
      </c>
      <c r="AD179" s="131">
        <v>103.88200000000001</v>
      </c>
      <c r="AG179" s="2" t="s">
        <v>36</v>
      </c>
      <c r="AH179" s="141">
        <v>1.34E-4</v>
      </c>
      <c r="AI179" s="141">
        <v>7.8768439741484196E-3</v>
      </c>
      <c r="AJ179" s="141">
        <v>1.19000380147101E-3</v>
      </c>
    </row>
    <row r="180" spans="1:36" x14ac:dyDescent="0.25">
      <c r="A180" s="2">
        <v>161</v>
      </c>
      <c r="B180" s="2">
        <v>9938</v>
      </c>
      <c r="C180" s="2" t="s">
        <v>494</v>
      </c>
      <c r="D180" s="2" t="s">
        <v>495</v>
      </c>
      <c r="E180" s="4" t="s">
        <v>143</v>
      </c>
      <c r="F180" s="2" t="s">
        <v>496</v>
      </c>
      <c r="G180" s="2" t="s">
        <v>497</v>
      </c>
      <c r="H180" s="2" t="s">
        <v>146</v>
      </c>
      <c r="I180" s="2" t="s">
        <v>498</v>
      </c>
      <c r="J180" s="2" t="s">
        <v>30</v>
      </c>
      <c r="K180" s="2" t="s">
        <v>30</v>
      </c>
      <c r="L180" s="2" t="s">
        <v>148</v>
      </c>
      <c r="M180" s="2" t="s">
        <v>31</v>
      </c>
      <c r="N180" s="2" t="s">
        <v>499</v>
      </c>
      <c r="O180" s="2" t="s">
        <v>150</v>
      </c>
      <c r="P180" s="2" t="s">
        <v>361</v>
      </c>
      <c r="Q180" s="2" t="s">
        <v>152</v>
      </c>
      <c r="R180" s="2" t="s">
        <v>153</v>
      </c>
      <c r="S180" s="2" t="s">
        <v>34</v>
      </c>
      <c r="T180" s="131">
        <v>2.2570000000000001</v>
      </c>
      <c r="U180" s="2" t="s">
        <v>500</v>
      </c>
      <c r="V180" s="141">
        <v>4.6899999999999997E-2</v>
      </c>
      <c r="W180" s="141">
        <v>5.9880000000000003E-2</v>
      </c>
      <c r="X180" s="4" t="s">
        <v>155</v>
      </c>
      <c r="Y180" s="4" t="s">
        <v>150</v>
      </c>
      <c r="Z180" s="131">
        <v>167696.63</v>
      </c>
      <c r="AA180" s="139">
        <v>1</v>
      </c>
      <c r="AB180" s="149">
        <v>91.28</v>
      </c>
      <c r="AD180" s="131">
        <v>153.07300000000001</v>
      </c>
      <c r="AG180" s="2" t="s">
        <v>36</v>
      </c>
      <c r="AH180" s="141">
        <v>1.46E-4</v>
      </c>
      <c r="AI180" s="141">
        <v>1.1606817940806299E-2</v>
      </c>
      <c r="AJ180" s="141">
        <v>1.7535141635244399E-3</v>
      </c>
    </row>
    <row r="181" spans="1:36" x14ac:dyDescent="0.25">
      <c r="A181" s="2">
        <v>161</v>
      </c>
      <c r="B181" s="2">
        <v>9938</v>
      </c>
      <c r="C181" s="2" t="s">
        <v>323</v>
      </c>
      <c r="D181" s="2" t="s">
        <v>324</v>
      </c>
      <c r="E181" s="4" t="s">
        <v>143</v>
      </c>
      <c r="F181" s="2" t="s">
        <v>501</v>
      </c>
      <c r="G181" s="2" t="s">
        <v>502</v>
      </c>
      <c r="H181" s="2" t="s">
        <v>146</v>
      </c>
      <c r="I181" s="2" t="s">
        <v>498</v>
      </c>
      <c r="J181" s="2" t="s">
        <v>30</v>
      </c>
      <c r="K181" s="2" t="s">
        <v>30</v>
      </c>
      <c r="L181" s="2" t="s">
        <v>148</v>
      </c>
      <c r="M181" s="2" t="s">
        <v>31</v>
      </c>
      <c r="N181" s="2" t="s">
        <v>503</v>
      </c>
      <c r="O181" s="2" t="s">
        <v>150</v>
      </c>
      <c r="P181" s="2" t="s">
        <v>504</v>
      </c>
      <c r="Q181" s="2" t="s">
        <v>505</v>
      </c>
      <c r="R181" s="2" t="s">
        <v>153</v>
      </c>
      <c r="S181" s="2" t="s">
        <v>87</v>
      </c>
      <c r="T181" s="131">
        <v>4.4489999999999998</v>
      </c>
      <c r="U181" s="2" t="s">
        <v>506</v>
      </c>
      <c r="V181" s="141">
        <v>3.2750000000000001E-2</v>
      </c>
      <c r="W181" s="141">
        <v>5.3740000000000003E-2</v>
      </c>
      <c r="X181" s="4" t="s">
        <v>155</v>
      </c>
      <c r="Y181" s="4" t="s">
        <v>150</v>
      </c>
      <c r="Z181" s="131">
        <v>14000</v>
      </c>
      <c r="AA181" s="139">
        <v>3.19</v>
      </c>
      <c r="AB181" s="149">
        <v>101.22</v>
      </c>
      <c r="AD181" s="131">
        <v>45.204999999999998</v>
      </c>
      <c r="AG181" s="2" t="s">
        <v>36</v>
      </c>
      <c r="AH181" s="141">
        <v>1.9000000000000001E-5</v>
      </c>
      <c r="AI181" s="141">
        <v>3.4276801975943799E-3</v>
      </c>
      <c r="AJ181" s="141">
        <v>5.1784096254175202E-4</v>
      </c>
    </row>
    <row r="182" spans="1:36" x14ac:dyDescent="0.25">
      <c r="A182" s="2">
        <v>161</v>
      </c>
      <c r="B182" s="2">
        <v>9938</v>
      </c>
      <c r="C182" s="2" t="s">
        <v>507</v>
      </c>
      <c r="D182" s="2" t="s">
        <v>508</v>
      </c>
      <c r="E182" s="4" t="s">
        <v>143</v>
      </c>
      <c r="F182" s="2" t="s">
        <v>509</v>
      </c>
      <c r="G182" s="2" t="s">
        <v>510</v>
      </c>
      <c r="H182" s="2" t="s">
        <v>146</v>
      </c>
      <c r="I182" s="2" t="s">
        <v>498</v>
      </c>
      <c r="J182" s="2" t="s">
        <v>82</v>
      </c>
      <c r="K182" s="2" t="s">
        <v>30</v>
      </c>
      <c r="L182" s="2" t="s">
        <v>148</v>
      </c>
      <c r="M182" s="2" t="s">
        <v>116</v>
      </c>
      <c r="N182" s="2" t="s">
        <v>503</v>
      </c>
      <c r="O182" s="2" t="s">
        <v>150</v>
      </c>
      <c r="P182" s="2" t="s">
        <v>504</v>
      </c>
      <c r="Q182" s="2" t="s">
        <v>505</v>
      </c>
      <c r="R182" s="2" t="s">
        <v>153</v>
      </c>
      <c r="S182" s="2" t="s">
        <v>87</v>
      </c>
      <c r="T182" s="131">
        <v>0.25600000000000001</v>
      </c>
      <c r="U182" s="2" t="s">
        <v>511</v>
      </c>
      <c r="V182" s="141">
        <v>3.0769999999999999E-2</v>
      </c>
      <c r="W182" s="141">
        <v>5.9290000000000002E-2</v>
      </c>
      <c r="X182" s="4" t="s">
        <v>155</v>
      </c>
      <c r="Y182" s="4" t="s">
        <v>150</v>
      </c>
      <c r="Z182" s="131">
        <v>14000</v>
      </c>
      <c r="AA182" s="139">
        <v>3.19</v>
      </c>
      <c r="AB182" s="149">
        <v>100.15</v>
      </c>
      <c r="AD182" s="131">
        <v>44.726999999999997</v>
      </c>
      <c r="AG182" s="2" t="s">
        <v>36</v>
      </c>
      <c r="AH182" s="141">
        <v>2.3E-5</v>
      </c>
      <c r="AI182" s="141">
        <v>3.3914443591221799E-3</v>
      </c>
      <c r="AJ182" s="141">
        <v>5.1236658909054099E-4</v>
      </c>
    </row>
    <row r="183" spans="1:36" x14ac:dyDescent="0.25">
      <c r="A183" s="2">
        <v>161</v>
      </c>
      <c r="B183" s="2">
        <v>9942</v>
      </c>
      <c r="C183" s="2" t="s">
        <v>141</v>
      </c>
      <c r="D183" s="2" t="s">
        <v>142</v>
      </c>
      <c r="E183" s="4" t="s">
        <v>143</v>
      </c>
      <c r="F183" s="2" t="s">
        <v>144</v>
      </c>
      <c r="G183" s="2" t="s">
        <v>145</v>
      </c>
      <c r="H183" s="2" t="s">
        <v>146</v>
      </c>
      <c r="I183" s="2" t="s">
        <v>147</v>
      </c>
      <c r="J183" s="2" t="s">
        <v>30</v>
      </c>
      <c r="K183" s="2" t="s">
        <v>30</v>
      </c>
      <c r="L183" s="2" t="s">
        <v>148</v>
      </c>
      <c r="M183" s="2" t="s">
        <v>31</v>
      </c>
      <c r="N183" s="2" t="s">
        <v>149</v>
      </c>
      <c r="O183" s="2" t="s">
        <v>150</v>
      </c>
      <c r="P183" s="2" t="s">
        <v>151</v>
      </c>
      <c r="Q183" s="2" t="s">
        <v>152</v>
      </c>
      <c r="R183" s="2" t="s">
        <v>153</v>
      </c>
      <c r="S183" s="2" t="s">
        <v>34</v>
      </c>
      <c r="T183" s="131">
        <v>5.7190000000000003</v>
      </c>
      <c r="U183" s="2" t="s">
        <v>154</v>
      </c>
      <c r="V183" s="141">
        <v>5.1299999999999998E-2</v>
      </c>
      <c r="W183" s="141">
        <v>4.5629999999999997E-2</v>
      </c>
      <c r="X183" s="4" t="s">
        <v>155</v>
      </c>
      <c r="Y183" s="4" t="s">
        <v>150</v>
      </c>
      <c r="Z183" s="131">
        <v>100000</v>
      </c>
      <c r="AA183" s="139">
        <v>1</v>
      </c>
      <c r="AB183" s="149">
        <v>104.92</v>
      </c>
      <c r="AD183" s="131">
        <v>104.92</v>
      </c>
      <c r="AG183" s="2" t="s">
        <v>36</v>
      </c>
      <c r="AH183" s="141">
        <v>2.9399999999999999E-4</v>
      </c>
      <c r="AI183" s="141">
        <v>6.4979936770934504E-3</v>
      </c>
      <c r="AJ183" s="141">
        <v>1.0330781191684501E-3</v>
      </c>
    </row>
    <row r="184" spans="1:36" x14ac:dyDescent="0.25">
      <c r="A184" s="2">
        <v>161</v>
      </c>
      <c r="B184" s="2">
        <v>9942</v>
      </c>
      <c r="C184" s="2" t="s">
        <v>156</v>
      </c>
      <c r="D184" s="2" t="s">
        <v>157</v>
      </c>
      <c r="E184" s="4" t="s">
        <v>143</v>
      </c>
      <c r="F184" s="2" t="s">
        <v>158</v>
      </c>
      <c r="G184" s="2" t="s">
        <v>159</v>
      </c>
      <c r="H184" s="2" t="s">
        <v>146</v>
      </c>
      <c r="I184" s="2" t="s">
        <v>160</v>
      </c>
      <c r="J184" s="2" t="s">
        <v>30</v>
      </c>
      <c r="K184" s="2" t="s">
        <v>30</v>
      </c>
      <c r="L184" s="2" t="s">
        <v>148</v>
      </c>
      <c r="M184" s="2" t="s">
        <v>31</v>
      </c>
      <c r="N184" s="2" t="s">
        <v>161</v>
      </c>
      <c r="O184" s="2" t="s">
        <v>150</v>
      </c>
      <c r="P184" s="2" t="s">
        <v>162</v>
      </c>
      <c r="Q184" s="2" t="s">
        <v>163</v>
      </c>
      <c r="R184" s="2" t="s">
        <v>153</v>
      </c>
      <c r="S184" s="2" t="s">
        <v>34</v>
      </c>
      <c r="T184" s="131">
        <v>1.5149999999999999</v>
      </c>
      <c r="U184" s="2" t="s">
        <v>164</v>
      </c>
      <c r="V184" s="141">
        <v>2.3400000000000001E-2</v>
      </c>
      <c r="W184" s="141">
        <v>2.6200000000000001E-2</v>
      </c>
      <c r="X184" s="4" t="s">
        <v>155</v>
      </c>
      <c r="Y184" s="4" t="s">
        <v>150</v>
      </c>
      <c r="Z184" s="131">
        <v>326873.83</v>
      </c>
      <c r="AA184" s="139">
        <v>1</v>
      </c>
      <c r="AB184" s="149">
        <v>119.52</v>
      </c>
      <c r="AD184" s="131">
        <v>390.68</v>
      </c>
      <c r="AG184" s="2" t="s">
        <v>36</v>
      </c>
      <c r="AH184" s="141">
        <v>2.0100000000000001E-4</v>
      </c>
      <c r="AI184" s="141">
        <v>2.4195897646494099E-2</v>
      </c>
      <c r="AJ184" s="141">
        <v>3.8467646591206299E-3</v>
      </c>
    </row>
    <row r="185" spans="1:36" x14ac:dyDescent="0.25">
      <c r="A185" s="2">
        <v>161</v>
      </c>
      <c r="B185" s="2">
        <v>9942</v>
      </c>
      <c r="C185" s="2" t="s">
        <v>156</v>
      </c>
      <c r="D185" s="2" t="s">
        <v>157</v>
      </c>
      <c r="E185" s="4" t="s">
        <v>143</v>
      </c>
      <c r="F185" s="2" t="s">
        <v>165</v>
      </c>
      <c r="G185" s="2" t="s">
        <v>166</v>
      </c>
      <c r="H185" s="2" t="s">
        <v>146</v>
      </c>
      <c r="I185" s="2" t="s">
        <v>147</v>
      </c>
      <c r="J185" s="2" t="s">
        <v>30</v>
      </c>
      <c r="K185" s="2" t="s">
        <v>30</v>
      </c>
      <c r="L185" s="2" t="s">
        <v>148</v>
      </c>
      <c r="M185" s="2" t="s">
        <v>31</v>
      </c>
      <c r="N185" s="2" t="s">
        <v>161</v>
      </c>
      <c r="O185" s="2" t="s">
        <v>150</v>
      </c>
      <c r="P185" s="2" t="s">
        <v>162</v>
      </c>
      <c r="Q185" s="2" t="s">
        <v>163</v>
      </c>
      <c r="R185" s="2" t="s">
        <v>153</v>
      </c>
      <c r="S185" s="2" t="s">
        <v>34</v>
      </c>
      <c r="T185" s="131">
        <v>1.9359999999999999</v>
      </c>
      <c r="U185" s="2" t="s">
        <v>167</v>
      </c>
      <c r="V185" s="141">
        <v>0.05</v>
      </c>
      <c r="W185" s="141">
        <v>4.2439999999999999E-2</v>
      </c>
      <c r="X185" s="4" t="s">
        <v>155</v>
      </c>
      <c r="Y185" s="4" t="s">
        <v>150</v>
      </c>
      <c r="Z185" s="131">
        <v>157500</v>
      </c>
      <c r="AA185" s="139">
        <v>1</v>
      </c>
      <c r="AB185" s="149">
        <v>102.39</v>
      </c>
      <c r="AD185" s="131">
        <v>161.26400000000001</v>
      </c>
      <c r="AG185" s="2" t="s">
        <v>36</v>
      </c>
      <c r="AH185" s="141">
        <v>3.19E-4</v>
      </c>
      <c r="AI185" s="141">
        <v>9.9875531532712305E-3</v>
      </c>
      <c r="AJ185" s="141">
        <v>1.58786282957597E-3</v>
      </c>
    </row>
    <row r="186" spans="1:36" x14ac:dyDescent="0.25">
      <c r="A186" s="2">
        <v>161</v>
      </c>
      <c r="B186" s="2">
        <v>9942</v>
      </c>
      <c r="C186" s="2" t="s">
        <v>168</v>
      </c>
      <c r="D186" s="2" t="s">
        <v>169</v>
      </c>
      <c r="E186" s="4" t="s">
        <v>143</v>
      </c>
      <c r="F186" s="2" t="s">
        <v>512</v>
      </c>
      <c r="G186" s="2" t="s">
        <v>513</v>
      </c>
      <c r="H186" s="2" t="s">
        <v>146</v>
      </c>
      <c r="I186" s="2" t="s">
        <v>160</v>
      </c>
      <c r="J186" s="2" t="s">
        <v>30</v>
      </c>
      <c r="K186" s="2" t="s">
        <v>30</v>
      </c>
      <c r="L186" s="2" t="s">
        <v>148</v>
      </c>
      <c r="M186" s="2" t="s">
        <v>31</v>
      </c>
      <c r="N186" s="2" t="s">
        <v>172</v>
      </c>
      <c r="O186" s="2" t="s">
        <v>150</v>
      </c>
      <c r="P186" s="2" t="s">
        <v>173</v>
      </c>
      <c r="Q186" s="2" t="s">
        <v>163</v>
      </c>
      <c r="R186" s="2" t="s">
        <v>153</v>
      </c>
      <c r="S186" s="2" t="s">
        <v>34</v>
      </c>
      <c r="T186" s="131">
        <v>1.2150000000000001</v>
      </c>
      <c r="U186" s="2" t="s">
        <v>514</v>
      </c>
      <c r="V186" s="141">
        <v>3.2000000000000001E-2</v>
      </c>
      <c r="W186" s="141">
        <v>2.9610000000000001E-2</v>
      </c>
      <c r="X186" s="4" t="s">
        <v>155</v>
      </c>
      <c r="Y186" s="4" t="s">
        <v>150</v>
      </c>
      <c r="Z186" s="131">
        <v>41500</v>
      </c>
      <c r="AA186" s="139">
        <v>1</v>
      </c>
      <c r="AB186" s="149">
        <v>110.32</v>
      </c>
      <c r="AD186" s="131">
        <v>45.783000000000001</v>
      </c>
      <c r="AG186" s="2" t="s">
        <v>36</v>
      </c>
      <c r="AH186" s="141">
        <v>7.6000000000000004E-5</v>
      </c>
      <c r="AI186" s="141">
        <v>2.8354588726614001E-3</v>
      </c>
      <c r="AJ186" s="141">
        <v>4.50793070094027E-4</v>
      </c>
    </row>
    <row r="187" spans="1:36" x14ac:dyDescent="0.25">
      <c r="A187" s="2">
        <v>161</v>
      </c>
      <c r="B187" s="2">
        <v>9942</v>
      </c>
      <c r="C187" s="2" t="s">
        <v>168</v>
      </c>
      <c r="D187" s="2" t="s">
        <v>169</v>
      </c>
      <c r="E187" s="4" t="s">
        <v>143</v>
      </c>
      <c r="F187" s="2" t="s">
        <v>170</v>
      </c>
      <c r="G187" s="2" t="s">
        <v>171</v>
      </c>
      <c r="H187" s="2" t="s">
        <v>146</v>
      </c>
      <c r="I187" s="2" t="s">
        <v>147</v>
      </c>
      <c r="J187" s="2" t="s">
        <v>30</v>
      </c>
      <c r="K187" s="2" t="s">
        <v>30</v>
      </c>
      <c r="L187" s="2" t="s">
        <v>148</v>
      </c>
      <c r="M187" s="2" t="s">
        <v>31</v>
      </c>
      <c r="N187" s="2" t="s">
        <v>172</v>
      </c>
      <c r="O187" s="2" t="s">
        <v>150</v>
      </c>
      <c r="P187" s="2" t="s">
        <v>173</v>
      </c>
      <c r="Q187" s="2" t="s">
        <v>163</v>
      </c>
      <c r="R187" s="2" t="s">
        <v>153</v>
      </c>
      <c r="S187" s="2" t="s">
        <v>34</v>
      </c>
      <c r="T187" s="131">
        <v>1.2909999999999999</v>
      </c>
      <c r="U187" s="2" t="s">
        <v>174</v>
      </c>
      <c r="V187" s="141">
        <v>5.7000000000000002E-2</v>
      </c>
      <c r="W187" s="141">
        <v>4.7969999999999999E-2</v>
      </c>
      <c r="X187" s="4" t="s">
        <v>155</v>
      </c>
      <c r="Y187" s="4" t="s">
        <v>150</v>
      </c>
      <c r="Z187" s="131">
        <v>41000</v>
      </c>
      <c r="AA187" s="139">
        <v>1</v>
      </c>
      <c r="AB187" s="149">
        <v>101.45</v>
      </c>
      <c r="AD187" s="131">
        <v>41.594000000000001</v>
      </c>
      <c r="AG187" s="2" t="s">
        <v>36</v>
      </c>
      <c r="AH187" s="141">
        <v>6.2000000000000003E-5</v>
      </c>
      <c r="AI187" s="141">
        <v>2.5760655547261099E-3</v>
      </c>
      <c r="AJ187" s="141">
        <v>4.0955363922752698E-4</v>
      </c>
    </row>
    <row r="188" spans="1:36" x14ac:dyDescent="0.25">
      <c r="A188" s="2">
        <v>161</v>
      </c>
      <c r="B188" s="2">
        <v>9942</v>
      </c>
      <c r="C188" s="2" t="s">
        <v>515</v>
      </c>
      <c r="D188" s="2" t="s">
        <v>516</v>
      </c>
      <c r="E188" s="4" t="s">
        <v>143</v>
      </c>
      <c r="F188" s="2" t="s">
        <v>517</v>
      </c>
      <c r="G188" s="2" t="s">
        <v>518</v>
      </c>
      <c r="H188" s="2" t="s">
        <v>146</v>
      </c>
      <c r="I188" s="2" t="s">
        <v>160</v>
      </c>
      <c r="J188" s="2" t="s">
        <v>30</v>
      </c>
      <c r="K188" s="2" t="s">
        <v>30</v>
      </c>
      <c r="L188" s="2" t="s">
        <v>148</v>
      </c>
      <c r="M188" s="2" t="s">
        <v>31</v>
      </c>
      <c r="N188" s="2" t="s">
        <v>172</v>
      </c>
      <c r="O188" s="2" t="s">
        <v>150</v>
      </c>
      <c r="P188" s="2" t="s">
        <v>173</v>
      </c>
      <c r="Q188" s="2" t="s">
        <v>163</v>
      </c>
      <c r="R188" s="2" t="s">
        <v>153</v>
      </c>
      <c r="S188" s="2" t="s">
        <v>34</v>
      </c>
      <c r="T188" s="131">
        <v>2.1589999999999998</v>
      </c>
      <c r="U188" s="2" t="s">
        <v>519</v>
      </c>
      <c r="V188" s="141">
        <v>3.2300000000000002E-2</v>
      </c>
      <c r="W188" s="141">
        <v>2.5850000000000001E-2</v>
      </c>
      <c r="X188" s="4" t="s">
        <v>155</v>
      </c>
      <c r="Y188" s="4" t="s">
        <v>150</v>
      </c>
      <c r="Z188" s="131">
        <v>58480</v>
      </c>
      <c r="AA188" s="139">
        <v>1</v>
      </c>
      <c r="AB188" s="149">
        <v>111.83</v>
      </c>
      <c r="AD188" s="131">
        <v>65.397999999999996</v>
      </c>
      <c r="AG188" s="2" t="s">
        <v>36</v>
      </c>
      <c r="AH188" s="141">
        <v>1.3999999999999999E-4</v>
      </c>
      <c r="AI188" s="141">
        <v>4.0502953309702102E-3</v>
      </c>
      <c r="AJ188" s="141">
        <v>6.4393283381387998E-4</v>
      </c>
    </row>
    <row r="189" spans="1:36" x14ac:dyDescent="0.25">
      <c r="A189" s="2">
        <v>161</v>
      </c>
      <c r="B189" s="2">
        <v>9942</v>
      </c>
      <c r="C189" s="2" t="s">
        <v>175</v>
      </c>
      <c r="D189" s="2" t="s">
        <v>176</v>
      </c>
      <c r="E189" s="4" t="s">
        <v>143</v>
      </c>
      <c r="F189" s="2" t="s">
        <v>177</v>
      </c>
      <c r="G189" s="2" t="s">
        <v>178</v>
      </c>
      <c r="H189" s="2" t="s">
        <v>146</v>
      </c>
      <c r="I189" s="2" t="s">
        <v>160</v>
      </c>
      <c r="J189" s="2" t="s">
        <v>30</v>
      </c>
      <c r="K189" s="2" t="s">
        <v>30</v>
      </c>
      <c r="L189" s="2" t="s">
        <v>148</v>
      </c>
      <c r="M189" s="2" t="s">
        <v>31</v>
      </c>
      <c r="N189" s="2" t="s">
        <v>161</v>
      </c>
      <c r="O189" s="2" t="s">
        <v>150</v>
      </c>
      <c r="P189" s="2" t="s">
        <v>179</v>
      </c>
      <c r="Q189" s="2" t="s">
        <v>163</v>
      </c>
      <c r="R189" s="2" t="s">
        <v>153</v>
      </c>
      <c r="S189" s="2" t="s">
        <v>34</v>
      </c>
      <c r="T189" s="131">
        <v>5.9720000000000004</v>
      </c>
      <c r="U189" s="2" t="s">
        <v>180</v>
      </c>
      <c r="V189" s="141">
        <v>2.5600000000000001E-2</v>
      </c>
      <c r="W189" s="141">
        <v>2.802E-2</v>
      </c>
      <c r="X189" s="4" t="s">
        <v>155</v>
      </c>
      <c r="Y189" s="4" t="s">
        <v>150</v>
      </c>
      <c r="Z189" s="131">
        <v>180000</v>
      </c>
      <c r="AA189" s="139">
        <v>1</v>
      </c>
      <c r="AB189" s="149">
        <v>110.8</v>
      </c>
      <c r="AD189" s="131">
        <v>199.44</v>
      </c>
      <c r="AG189" s="2" t="s">
        <v>36</v>
      </c>
      <c r="AH189" s="141">
        <v>1.7100000000000001E-4</v>
      </c>
      <c r="AI189" s="141">
        <v>1.2351885807848999E-2</v>
      </c>
      <c r="AJ189" s="141">
        <v>1.9637542898108601E-3</v>
      </c>
    </row>
    <row r="190" spans="1:36" x14ac:dyDescent="0.25">
      <c r="A190" s="2">
        <v>161</v>
      </c>
      <c r="B190" s="2">
        <v>9942</v>
      </c>
      <c r="C190" s="2" t="s">
        <v>175</v>
      </c>
      <c r="D190" s="2" t="s">
        <v>176</v>
      </c>
      <c r="E190" s="4" t="s">
        <v>143</v>
      </c>
      <c r="F190" s="2" t="s">
        <v>181</v>
      </c>
      <c r="G190" s="2" t="s">
        <v>182</v>
      </c>
      <c r="H190" s="2" t="s">
        <v>146</v>
      </c>
      <c r="I190" s="2" t="s">
        <v>147</v>
      </c>
      <c r="J190" s="2" t="s">
        <v>30</v>
      </c>
      <c r="K190" s="2" t="s">
        <v>30</v>
      </c>
      <c r="L190" s="2" t="s">
        <v>148</v>
      </c>
      <c r="M190" s="2" t="s">
        <v>31</v>
      </c>
      <c r="N190" s="2" t="s">
        <v>161</v>
      </c>
      <c r="O190" s="2" t="s">
        <v>150</v>
      </c>
      <c r="P190" s="2" t="s">
        <v>179</v>
      </c>
      <c r="Q190" s="2" t="s">
        <v>163</v>
      </c>
      <c r="R190" s="2" t="s">
        <v>153</v>
      </c>
      <c r="S190" s="2" t="s">
        <v>34</v>
      </c>
      <c r="T190" s="131">
        <v>3.2090000000000001</v>
      </c>
      <c r="U190" s="2" t="s">
        <v>183</v>
      </c>
      <c r="V190" s="141">
        <v>2.41E-2</v>
      </c>
      <c r="W190" s="141">
        <v>4.478E-2</v>
      </c>
      <c r="X190" s="4" t="s">
        <v>155</v>
      </c>
      <c r="Y190" s="4" t="s">
        <v>150</v>
      </c>
      <c r="Z190" s="131">
        <v>200000</v>
      </c>
      <c r="AA190" s="139">
        <v>1</v>
      </c>
      <c r="AB190" s="149">
        <v>95.65</v>
      </c>
      <c r="AD190" s="131">
        <v>191.3</v>
      </c>
      <c r="AG190" s="2" t="s">
        <v>36</v>
      </c>
      <c r="AH190" s="141">
        <v>9.7E-5</v>
      </c>
      <c r="AI190" s="141">
        <v>1.18477524821576E-2</v>
      </c>
      <c r="AJ190" s="141">
        <v>1.8836050724068301E-3</v>
      </c>
    </row>
    <row r="191" spans="1:36" x14ac:dyDescent="0.25">
      <c r="A191" s="2">
        <v>161</v>
      </c>
      <c r="B191" s="2">
        <v>9942</v>
      </c>
      <c r="C191" s="2" t="s">
        <v>184</v>
      </c>
      <c r="D191" s="2" t="s">
        <v>185</v>
      </c>
      <c r="E191" s="4" t="s">
        <v>143</v>
      </c>
      <c r="F191" s="2" t="s">
        <v>186</v>
      </c>
      <c r="G191" s="2" t="s">
        <v>187</v>
      </c>
      <c r="H191" s="2" t="s">
        <v>146</v>
      </c>
      <c r="I191" s="2" t="s">
        <v>147</v>
      </c>
      <c r="J191" s="2" t="s">
        <v>30</v>
      </c>
      <c r="K191" s="2" t="s">
        <v>30</v>
      </c>
      <c r="L191" s="2" t="s">
        <v>148</v>
      </c>
      <c r="M191" s="2" t="s">
        <v>31</v>
      </c>
      <c r="N191" s="2" t="s">
        <v>188</v>
      </c>
      <c r="O191" s="2" t="s">
        <v>150</v>
      </c>
      <c r="P191" s="2" t="s">
        <v>173</v>
      </c>
      <c r="Q191" s="2" t="s">
        <v>163</v>
      </c>
      <c r="R191" s="2" t="s">
        <v>153</v>
      </c>
      <c r="S191" s="2" t="s">
        <v>34</v>
      </c>
      <c r="T191" s="131">
        <v>2.3180000000000001</v>
      </c>
      <c r="U191" s="2" t="s">
        <v>189</v>
      </c>
      <c r="V191" s="141">
        <v>0.04</v>
      </c>
      <c r="W191" s="141">
        <v>4.5150000000000003E-2</v>
      </c>
      <c r="X191" s="4" t="s">
        <v>155</v>
      </c>
      <c r="Y191" s="4" t="s">
        <v>150</v>
      </c>
      <c r="Z191" s="131">
        <v>230357.19</v>
      </c>
      <c r="AA191" s="139">
        <v>1</v>
      </c>
      <c r="AB191" s="149">
        <v>100.82</v>
      </c>
      <c r="AD191" s="131">
        <v>232.24600000000001</v>
      </c>
      <c r="AG191" s="2" t="s">
        <v>36</v>
      </c>
      <c r="AH191" s="141">
        <v>3.97E-4</v>
      </c>
      <c r="AI191" s="141">
        <v>1.4383661956906E-2</v>
      </c>
      <c r="AJ191" s="141">
        <v>2.2867745306643398E-3</v>
      </c>
    </row>
    <row r="192" spans="1:36" x14ac:dyDescent="0.25">
      <c r="A192" s="2">
        <v>161</v>
      </c>
      <c r="B192" s="2">
        <v>9942</v>
      </c>
      <c r="C192" s="2" t="s">
        <v>190</v>
      </c>
      <c r="D192" s="2" t="s">
        <v>191</v>
      </c>
      <c r="E192" s="4" t="s">
        <v>143</v>
      </c>
      <c r="F192" s="2" t="s">
        <v>195</v>
      </c>
      <c r="G192" s="2" t="s">
        <v>196</v>
      </c>
      <c r="H192" s="2" t="s">
        <v>146</v>
      </c>
      <c r="I192" s="2" t="s">
        <v>147</v>
      </c>
      <c r="J192" s="2" t="s">
        <v>30</v>
      </c>
      <c r="K192" s="2" t="s">
        <v>30</v>
      </c>
      <c r="L192" s="2" t="s">
        <v>148</v>
      </c>
      <c r="M192" s="2" t="s">
        <v>31</v>
      </c>
      <c r="N192" s="2" t="s">
        <v>161</v>
      </c>
      <c r="O192" s="2" t="s">
        <v>150</v>
      </c>
      <c r="P192" s="2" t="s">
        <v>162</v>
      </c>
      <c r="Q192" s="2" t="s">
        <v>163</v>
      </c>
      <c r="R192" s="2" t="s">
        <v>153</v>
      </c>
      <c r="S192" s="2" t="s">
        <v>34</v>
      </c>
      <c r="T192" s="131">
        <v>4.2869999999999999</v>
      </c>
      <c r="U192" s="2" t="s">
        <v>197</v>
      </c>
      <c r="V192" s="141">
        <v>2.4400000000000002E-2</v>
      </c>
      <c r="W192" s="141">
        <v>4.3729999999999998E-2</v>
      </c>
      <c r="X192" s="4" t="s">
        <v>155</v>
      </c>
      <c r="Y192" s="4" t="s">
        <v>150</v>
      </c>
      <c r="Z192" s="131">
        <v>200000</v>
      </c>
      <c r="AA192" s="139">
        <v>1</v>
      </c>
      <c r="AB192" s="149">
        <v>92.24</v>
      </c>
      <c r="AC192" s="131">
        <v>4.88</v>
      </c>
      <c r="AD192" s="131">
        <v>189.36</v>
      </c>
      <c r="AG192" s="2" t="s">
        <v>36</v>
      </c>
      <c r="AH192" s="141">
        <v>1.65E-4</v>
      </c>
      <c r="AI192" s="141">
        <v>1.17276027706292E-2</v>
      </c>
      <c r="AJ192" s="141">
        <v>1.8645031704702399E-3</v>
      </c>
    </row>
    <row r="193" spans="1:36" x14ac:dyDescent="0.25">
      <c r="A193" s="2">
        <v>161</v>
      </c>
      <c r="B193" s="2">
        <v>9942</v>
      </c>
      <c r="C193" s="2" t="s">
        <v>190</v>
      </c>
      <c r="D193" s="2" t="s">
        <v>191</v>
      </c>
      <c r="E193" s="4" t="s">
        <v>143</v>
      </c>
      <c r="F193" s="2" t="s">
        <v>198</v>
      </c>
      <c r="G193" s="2" t="s">
        <v>199</v>
      </c>
      <c r="H193" s="2" t="s">
        <v>146</v>
      </c>
      <c r="I193" s="2" t="s">
        <v>160</v>
      </c>
      <c r="J193" s="2" t="s">
        <v>30</v>
      </c>
      <c r="K193" s="2" t="s">
        <v>30</v>
      </c>
      <c r="L193" s="2" t="s">
        <v>148</v>
      </c>
      <c r="M193" s="2" t="s">
        <v>31</v>
      </c>
      <c r="N193" s="2" t="s">
        <v>161</v>
      </c>
      <c r="O193" s="2" t="s">
        <v>150</v>
      </c>
      <c r="P193" s="2" t="s">
        <v>162</v>
      </c>
      <c r="Q193" s="2" t="s">
        <v>163</v>
      </c>
      <c r="R193" s="2" t="s">
        <v>153</v>
      </c>
      <c r="S193" s="2" t="s">
        <v>34</v>
      </c>
      <c r="T193" s="131">
        <v>4.4160000000000004</v>
      </c>
      <c r="U193" s="2" t="s">
        <v>197</v>
      </c>
      <c r="V193" s="141">
        <v>9.1999999999999998E-3</v>
      </c>
      <c r="W193" s="141">
        <v>2.4930000000000001E-2</v>
      </c>
      <c r="X193" s="4" t="s">
        <v>155</v>
      </c>
      <c r="Y193" s="4" t="s">
        <v>150</v>
      </c>
      <c r="Z193" s="131">
        <v>260000</v>
      </c>
      <c r="AA193" s="139">
        <v>1</v>
      </c>
      <c r="AB193" s="149">
        <v>110.35</v>
      </c>
      <c r="AC193" s="131">
        <v>2.827</v>
      </c>
      <c r="AD193" s="131">
        <v>289.73700000000002</v>
      </c>
      <c r="AG193" s="2" t="s">
        <v>36</v>
      </c>
      <c r="AH193" s="141">
        <v>1.01E-4</v>
      </c>
      <c r="AI193" s="141">
        <v>1.7944235551086801E-2</v>
      </c>
      <c r="AJ193" s="141">
        <v>2.85284936154698E-3</v>
      </c>
    </row>
    <row r="194" spans="1:36" x14ac:dyDescent="0.25">
      <c r="A194" s="2">
        <v>161</v>
      </c>
      <c r="B194" s="2">
        <v>9942</v>
      </c>
      <c r="C194" s="2" t="s">
        <v>200</v>
      </c>
      <c r="D194" s="2" t="s">
        <v>201</v>
      </c>
      <c r="E194" s="4" t="s">
        <v>143</v>
      </c>
      <c r="F194" s="2" t="s">
        <v>202</v>
      </c>
      <c r="G194" s="2" t="s">
        <v>203</v>
      </c>
      <c r="H194" s="2" t="s">
        <v>146</v>
      </c>
      <c r="I194" s="2" t="s">
        <v>147</v>
      </c>
      <c r="J194" s="2" t="s">
        <v>30</v>
      </c>
      <c r="K194" s="2" t="s">
        <v>83</v>
      </c>
      <c r="L194" s="2" t="s">
        <v>148</v>
      </c>
      <c r="M194" s="2" t="s">
        <v>31</v>
      </c>
      <c r="N194" s="2" t="s">
        <v>204</v>
      </c>
      <c r="O194" s="2" t="s">
        <v>150</v>
      </c>
      <c r="P194" s="2" t="s">
        <v>205</v>
      </c>
      <c r="Q194" s="2" t="s">
        <v>163</v>
      </c>
      <c r="R194" s="2" t="s">
        <v>153</v>
      </c>
      <c r="S194" s="2" t="s">
        <v>34</v>
      </c>
      <c r="T194" s="131">
        <v>0.65700000000000003</v>
      </c>
      <c r="U194" s="2" t="s">
        <v>206</v>
      </c>
      <c r="V194" s="141">
        <v>3.4500000000000003E-2</v>
      </c>
      <c r="W194" s="141">
        <v>4.8649999999999999E-2</v>
      </c>
      <c r="X194" s="4" t="s">
        <v>155</v>
      </c>
      <c r="Y194" s="4" t="s">
        <v>150</v>
      </c>
      <c r="Z194" s="131">
        <v>230431.38</v>
      </c>
      <c r="AA194" s="139">
        <v>1</v>
      </c>
      <c r="AB194" s="149">
        <v>100.27</v>
      </c>
      <c r="AD194" s="131">
        <v>231.054</v>
      </c>
      <c r="AG194" s="2" t="s">
        <v>36</v>
      </c>
      <c r="AH194" s="141">
        <v>4.1399999999999998E-4</v>
      </c>
      <c r="AI194" s="141">
        <v>1.4309802446622E-2</v>
      </c>
      <c r="AJ194" s="141">
        <v>2.27503203786446E-3</v>
      </c>
    </row>
    <row r="195" spans="1:36" x14ac:dyDescent="0.25">
      <c r="A195" s="2">
        <v>161</v>
      </c>
      <c r="B195" s="2">
        <v>9942</v>
      </c>
      <c r="C195" s="2" t="s">
        <v>200</v>
      </c>
      <c r="D195" s="2" t="s">
        <v>201</v>
      </c>
      <c r="E195" s="4" t="s">
        <v>143</v>
      </c>
      <c r="F195" s="2" t="s">
        <v>207</v>
      </c>
      <c r="G195" s="2" t="s">
        <v>208</v>
      </c>
      <c r="H195" s="2" t="s">
        <v>146</v>
      </c>
      <c r="I195" s="2" t="s">
        <v>147</v>
      </c>
      <c r="J195" s="2" t="s">
        <v>30</v>
      </c>
      <c r="K195" s="2" t="s">
        <v>83</v>
      </c>
      <c r="L195" s="2" t="s">
        <v>148</v>
      </c>
      <c r="M195" s="2" t="s">
        <v>31</v>
      </c>
      <c r="N195" s="2" t="s">
        <v>204</v>
      </c>
      <c r="O195" s="2" t="s">
        <v>150</v>
      </c>
      <c r="P195" s="2" t="s">
        <v>205</v>
      </c>
      <c r="Q195" s="2" t="s">
        <v>163</v>
      </c>
      <c r="R195" s="2" t="s">
        <v>153</v>
      </c>
      <c r="S195" s="2" t="s">
        <v>34</v>
      </c>
      <c r="T195" s="131">
        <v>2.5739999999999998</v>
      </c>
      <c r="U195" s="2" t="s">
        <v>209</v>
      </c>
      <c r="V195" s="141">
        <v>1.4999999999999999E-2</v>
      </c>
      <c r="W195" s="141">
        <v>4.546E-2</v>
      </c>
      <c r="X195" s="4" t="s">
        <v>155</v>
      </c>
      <c r="Y195" s="4" t="s">
        <v>150</v>
      </c>
      <c r="Z195" s="131">
        <v>98000</v>
      </c>
      <c r="AA195" s="139">
        <v>1</v>
      </c>
      <c r="AB195" s="149">
        <v>93.1</v>
      </c>
      <c r="AD195" s="131">
        <v>91.238</v>
      </c>
      <c r="AG195" s="2" t="s">
        <v>36</v>
      </c>
      <c r="AH195" s="141">
        <v>8.2999999999999998E-5</v>
      </c>
      <c r="AI195" s="141">
        <v>5.6506285466131597E-3</v>
      </c>
      <c r="AJ195" s="141">
        <v>8.9836047880948399E-4</v>
      </c>
    </row>
    <row r="196" spans="1:36" x14ac:dyDescent="0.25">
      <c r="A196" s="2">
        <v>161</v>
      </c>
      <c r="B196" s="2">
        <v>9942</v>
      </c>
      <c r="C196" s="2" t="s">
        <v>156</v>
      </c>
      <c r="D196" s="2" t="s">
        <v>157</v>
      </c>
      <c r="E196" s="4" t="s">
        <v>143</v>
      </c>
      <c r="F196" s="2" t="s">
        <v>210</v>
      </c>
      <c r="G196" s="2" t="s">
        <v>211</v>
      </c>
      <c r="H196" s="2" t="s">
        <v>146</v>
      </c>
      <c r="I196" s="2" t="s">
        <v>160</v>
      </c>
      <c r="J196" s="2" t="s">
        <v>30</v>
      </c>
      <c r="K196" s="2" t="s">
        <v>30</v>
      </c>
      <c r="L196" s="2" t="s">
        <v>148</v>
      </c>
      <c r="M196" s="2" t="s">
        <v>31</v>
      </c>
      <c r="N196" s="2" t="s">
        <v>161</v>
      </c>
      <c r="O196" s="2" t="s">
        <v>150</v>
      </c>
      <c r="P196" s="2" t="s">
        <v>162</v>
      </c>
      <c r="Q196" s="2" t="s">
        <v>163</v>
      </c>
      <c r="R196" s="2" t="s">
        <v>153</v>
      </c>
      <c r="S196" s="2" t="s">
        <v>34</v>
      </c>
      <c r="T196" s="131">
        <v>4.6390000000000002</v>
      </c>
      <c r="U196" s="2" t="s">
        <v>212</v>
      </c>
      <c r="V196" s="141">
        <v>6.4999999999999997E-3</v>
      </c>
      <c r="W196" s="141">
        <v>2.487E-2</v>
      </c>
      <c r="X196" s="4" t="s">
        <v>155</v>
      </c>
      <c r="Y196" s="4" t="s">
        <v>150</v>
      </c>
      <c r="Z196" s="131">
        <v>216938.62</v>
      </c>
      <c r="AA196" s="139">
        <v>1</v>
      </c>
      <c r="AB196" s="149">
        <v>107.91</v>
      </c>
      <c r="AD196" s="131">
        <v>234.09800000000001</v>
      </c>
      <c r="AG196" s="2" t="s">
        <v>36</v>
      </c>
      <c r="AH196" s="141">
        <v>1.0399999999999999E-4</v>
      </c>
      <c r="AI196" s="141">
        <v>1.44983830000057E-2</v>
      </c>
      <c r="AJ196" s="141">
        <v>2.3050133602668201E-3</v>
      </c>
    </row>
    <row r="197" spans="1:36" x14ac:dyDescent="0.25">
      <c r="A197" s="2">
        <v>161</v>
      </c>
      <c r="B197" s="2">
        <v>9942</v>
      </c>
      <c r="C197" s="2" t="s">
        <v>213</v>
      </c>
      <c r="D197" s="2" t="s">
        <v>214</v>
      </c>
      <c r="E197" s="4" t="s">
        <v>143</v>
      </c>
      <c r="F197" s="2" t="s">
        <v>219</v>
      </c>
      <c r="G197" s="2" t="s">
        <v>220</v>
      </c>
      <c r="H197" s="2" t="s">
        <v>146</v>
      </c>
      <c r="I197" s="2" t="s">
        <v>160</v>
      </c>
      <c r="J197" s="2" t="s">
        <v>30</v>
      </c>
      <c r="K197" s="2" t="s">
        <v>30</v>
      </c>
      <c r="L197" s="2" t="s">
        <v>148</v>
      </c>
      <c r="M197" s="2" t="s">
        <v>31</v>
      </c>
      <c r="N197" s="2" t="s">
        <v>161</v>
      </c>
      <c r="O197" s="2" t="s">
        <v>150</v>
      </c>
      <c r="P197" s="2" t="s">
        <v>179</v>
      </c>
      <c r="Q197" s="2" t="s">
        <v>163</v>
      </c>
      <c r="R197" s="2" t="s">
        <v>153</v>
      </c>
      <c r="S197" s="2" t="s">
        <v>34</v>
      </c>
      <c r="T197" s="131">
        <v>4.4950000000000001</v>
      </c>
      <c r="U197" s="2" t="s">
        <v>221</v>
      </c>
      <c r="V197" s="141">
        <v>1.8700000000000001E-2</v>
      </c>
      <c r="W197" s="141">
        <v>2.6079999999999999E-2</v>
      </c>
      <c r="X197" s="4" t="s">
        <v>155</v>
      </c>
      <c r="Y197" s="4" t="s">
        <v>150</v>
      </c>
      <c r="Z197" s="131">
        <v>305906.06</v>
      </c>
      <c r="AA197" s="139">
        <v>1</v>
      </c>
      <c r="AB197" s="149">
        <v>109.95</v>
      </c>
      <c r="AD197" s="131">
        <v>336.34399999999999</v>
      </c>
      <c r="AG197" s="2" t="s">
        <v>36</v>
      </c>
      <c r="AH197" s="141">
        <v>3.1300000000000002E-4</v>
      </c>
      <c r="AI197" s="141">
        <v>2.08307216947121E-2</v>
      </c>
      <c r="AJ197" s="141">
        <v>3.31175495986638E-3</v>
      </c>
    </row>
    <row r="198" spans="1:36" x14ac:dyDescent="0.25">
      <c r="A198" s="2">
        <v>161</v>
      </c>
      <c r="B198" s="2">
        <v>9942</v>
      </c>
      <c r="C198" s="2" t="s">
        <v>222</v>
      </c>
      <c r="D198" s="2" t="s">
        <v>223</v>
      </c>
      <c r="E198" s="4" t="s">
        <v>143</v>
      </c>
      <c r="F198" s="2" t="s">
        <v>224</v>
      </c>
      <c r="G198" s="2" t="s">
        <v>225</v>
      </c>
      <c r="H198" s="2" t="s">
        <v>146</v>
      </c>
      <c r="I198" s="2" t="s">
        <v>147</v>
      </c>
      <c r="J198" s="2" t="s">
        <v>30</v>
      </c>
      <c r="K198" s="2" t="s">
        <v>30</v>
      </c>
      <c r="L198" s="2" t="s">
        <v>148</v>
      </c>
      <c r="M198" s="2" t="s">
        <v>31</v>
      </c>
      <c r="N198" s="2" t="s">
        <v>226</v>
      </c>
      <c r="O198" s="2" t="s">
        <v>150</v>
      </c>
      <c r="P198" s="2" t="s">
        <v>117</v>
      </c>
      <c r="Q198" s="2" t="s">
        <v>152</v>
      </c>
      <c r="R198" s="2" t="s">
        <v>153</v>
      </c>
      <c r="S198" s="2" t="s">
        <v>34</v>
      </c>
      <c r="T198" s="131">
        <v>2.3479999999999999</v>
      </c>
      <c r="U198" s="2" t="s">
        <v>167</v>
      </c>
      <c r="V198" s="141">
        <v>7.2499999999999995E-2</v>
      </c>
      <c r="W198" s="141">
        <v>5.8560000000000001E-2</v>
      </c>
      <c r="X198" s="4" t="s">
        <v>155</v>
      </c>
      <c r="Y198" s="4" t="s">
        <v>150</v>
      </c>
      <c r="Z198" s="131">
        <v>346400</v>
      </c>
      <c r="AA198" s="139">
        <v>1</v>
      </c>
      <c r="AB198" s="149">
        <v>105.31</v>
      </c>
      <c r="AD198" s="131">
        <v>364.79399999999998</v>
      </c>
      <c r="AG198" s="2" t="s">
        <v>36</v>
      </c>
      <c r="AH198" s="141">
        <v>5.4100000000000003E-4</v>
      </c>
      <c r="AI198" s="141">
        <v>2.2592718888321001E-2</v>
      </c>
      <c r="AJ198" s="141">
        <v>3.5918846179130398E-3</v>
      </c>
    </row>
    <row r="199" spans="1:36" x14ac:dyDescent="0.25">
      <c r="A199" s="2">
        <v>161</v>
      </c>
      <c r="B199" s="2">
        <v>9942</v>
      </c>
      <c r="C199" s="2" t="s">
        <v>528</v>
      </c>
      <c r="D199" s="2" t="s">
        <v>529</v>
      </c>
      <c r="E199" s="4" t="s">
        <v>143</v>
      </c>
      <c r="F199" s="2" t="s">
        <v>530</v>
      </c>
      <c r="G199" s="2" t="s">
        <v>531</v>
      </c>
      <c r="H199" s="2" t="s">
        <v>146</v>
      </c>
      <c r="I199" s="2" t="s">
        <v>147</v>
      </c>
      <c r="J199" s="2" t="s">
        <v>30</v>
      </c>
      <c r="K199" s="2" t="s">
        <v>30</v>
      </c>
      <c r="L199" s="2" t="s">
        <v>148</v>
      </c>
      <c r="M199" s="2" t="s">
        <v>31</v>
      </c>
      <c r="N199" s="2" t="s">
        <v>161</v>
      </c>
      <c r="O199" s="2" t="s">
        <v>150</v>
      </c>
      <c r="P199" s="2" t="s">
        <v>162</v>
      </c>
      <c r="Q199" s="2" t="s">
        <v>163</v>
      </c>
      <c r="R199" s="2" t="s">
        <v>153</v>
      </c>
      <c r="S199" s="2" t="s">
        <v>34</v>
      </c>
      <c r="T199" s="131">
        <v>4.3869999999999996</v>
      </c>
      <c r="U199" s="2" t="s">
        <v>488</v>
      </c>
      <c r="V199" s="141">
        <v>2.5499999999999998E-2</v>
      </c>
      <c r="W199" s="141">
        <v>4.4990000000000002E-2</v>
      </c>
      <c r="X199" s="4" t="s">
        <v>155</v>
      </c>
      <c r="Y199" s="4" t="s">
        <v>150</v>
      </c>
      <c r="Z199" s="131">
        <v>201923.08</v>
      </c>
      <c r="AA199" s="139">
        <v>1</v>
      </c>
      <c r="AB199" s="149">
        <v>92.05</v>
      </c>
      <c r="AD199" s="131">
        <v>185.87</v>
      </c>
      <c r="AG199" s="2" t="s">
        <v>36</v>
      </c>
      <c r="AH199" s="141">
        <v>7.2000000000000002E-5</v>
      </c>
      <c r="AI199" s="141">
        <v>1.15114692411346E-2</v>
      </c>
      <c r="AJ199" s="141">
        <v>1.83014136108182E-3</v>
      </c>
    </row>
    <row r="200" spans="1:36" x14ac:dyDescent="0.25">
      <c r="A200" s="2">
        <v>161</v>
      </c>
      <c r="B200" s="2">
        <v>9942</v>
      </c>
      <c r="C200" s="2" t="s">
        <v>528</v>
      </c>
      <c r="D200" s="2" t="s">
        <v>529</v>
      </c>
      <c r="E200" s="4" t="s">
        <v>143</v>
      </c>
      <c r="F200" s="2" t="s">
        <v>535</v>
      </c>
      <c r="G200" s="2" t="s">
        <v>536</v>
      </c>
      <c r="H200" s="2" t="s">
        <v>146</v>
      </c>
      <c r="I200" s="2" t="s">
        <v>160</v>
      </c>
      <c r="J200" s="2" t="s">
        <v>30</v>
      </c>
      <c r="K200" s="2" t="s">
        <v>30</v>
      </c>
      <c r="L200" s="2" t="s">
        <v>148</v>
      </c>
      <c r="M200" s="2" t="s">
        <v>31</v>
      </c>
      <c r="N200" s="2" t="s">
        <v>161</v>
      </c>
      <c r="O200" s="2" t="s">
        <v>150</v>
      </c>
      <c r="P200" s="2" t="s">
        <v>162</v>
      </c>
      <c r="Q200" s="2" t="s">
        <v>163</v>
      </c>
      <c r="R200" s="2" t="s">
        <v>153</v>
      </c>
      <c r="S200" s="2" t="s">
        <v>34</v>
      </c>
      <c r="T200" s="131">
        <v>2.6179999999999999</v>
      </c>
      <c r="U200" s="2" t="s">
        <v>70</v>
      </c>
      <c r="V200" s="141">
        <v>3.3399999999999999E-2</v>
      </c>
      <c r="W200" s="141">
        <v>2.5579999999999999E-2</v>
      </c>
      <c r="X200" s="4" t="s">
        <v>155</v>
      </c>
      <c r="Y200" s="4" t="s">
        <v>150</v>
      </c>
      <c r="Z200" s="131">
        <v>280000</v>
      </c>
      <c r="AA200" s="139">
        <v>1</v>
      </c>
      <c r="AB200" s="149">
        <v>106.94</v>
      </c>
      <c r="AD200" s="131">
        <v>299.43200000000002</v>
      </c>
      <c r="AG200" s="2" t="s">
        <v>36</v>
      </c>
      <c r="AH200" s="141">
        <v>2.5999999999999998E-4</v>
      </c>
      <c r="AI200" s="141">
        <v>1.8544674444523901E-2</v>
      </c>
      <c r="AJ200" s="141">
        <v>2.9483096395239001E-3</v>
      </c>
    </row>
    <row r="201" spans="1:36" x14ac:dyDescent="0.25">
      <c r="A201" s="2">
        <v>161</v>
      </c>
      <c r="B201" s="2">
        <v>9942</v>
      </c>
      <c r="C201" s="2" t="s">
        <v>227</v>
      </c>
      <c r="D201" s="2" t="s">
        <v>228</v>
      </c>
      <c r="E201" s="4" t="s">
        <v>143</v>
      </c>
      <c r="F201" s="2" t="s">
        <v>229</v>
      </c>
      <c r="G201" s="2" t="s">
        <v>230</v>
      </c>
      <c r="H201" s="2" t="s">
        <v>146</v>
      </c>
      <c r="I201" s="2" t="s">
        <v>160</v>
      </c>
      <c r="J201" s="2" t="s">
        <v>30</v>
      </c>
      <c r="K201" s="2" t="s">
        <v>231</v>
      </c>
      <c r="L201" s="2" t="s">
        <v>148</v>
      </c>
      <c r="M201" s="2" t="s">
        <v>31</v>
      </c>
      <c r="N201" s="2" t="s">
        <v>232</v>
      </c>
      <c r="O201" s="2" t="s">
        <v>150</v>
      </c>
      <c r="P201" s="2" t="s">
        <v>233</v>
      </c>
      <c r="Q201" s="2" t="s">
        <v>163</v>
      </c>
      <c r="R201" s="2" t="s">
        <v>153</v>
      </c>
      <c r="S201" s="2" t="s">
        <v>34</v>
      </c>
      <c r="T201" s="131">
        <v>2.0089999999999999</v>
      </c>
      <c r="U201" s="2" t="s">
        <v>234</v>
      </c>
      <c r="V201" s="141">
        <v>3.2800000000000003E-2</v>
      </c>
      <c r="W201" s="141">
        <v>6.7849999999999994E-2</v>
      </c>
      <c r="X201" s="4" t="s">
        <v>155</v>
      </c>
      <c r="Y201" s="4" t="s">
        <v>150</v>
      </c>
      <c r="Z201" s="131">
        <v>125000</v>
      </c>
      <c r="AA201" s="139">
        <v>1</v>
      </c>
      <c r="AB201" s="149">
        <v>111.77</v>
      </c>
      <c r="AD201" s="131">
        <v>139.71299999999999</v>
      </c>
      <c r="AG201" s="2" t="s">
        <v>36</v>
      </c>
      <c r="AH201" s="141">
        <v>8.7999999999999998E-5</v>
      </c>
      <c r="AI201" s="141">
        <v>8.6527920473781807E-3</v>
      </c>
      <c r="AJ201" s="141">
        <v>1.3756569455234699E-3</v>
      </c>
    </row>
    <row r="202" spans="1:36" x14ac:dyDescent="0.25">
      <c r="A202" s="2">
        <v>161</v>
      </c>
      <c r="B202" s="2">
        <v>9942</v>
      </c>
      <c r="C202" s="2" t="s">
        <v>537</v>
      </c>
      <c r="D202" s="2" t="s">
        <v>538</v>
      </c>
      <c r="E202" s="4" t="s">
        <v>143</v>
      </c>
      <c r="F202" s="2" t="s">
        <v>539</v>
      </c>
      <c r="G202" s="2" t="s">
        <v>540</v>
      </c>
      <c r="H202" s="2" t="s">
        <v>146</v>
      </c>
      <c r="I202" s="2" t="s">
        <v>160</v>
      </c>
      <c r="J202" s="2" t="s">
        <v>30</v>
      </c>
      <c r="K202" s="2" t="s">
        <v>30</v>
      </c>
      <c r="L202" s="2" t="s">
        <v>148</v>
      </c>
      <c r="M202" s="2" t="s">
        <v>31</v>
      </c>
      <c r="N202" s="2" t="s">
        <v>188</v>
      </c>
      <c r="O202" s="2" t="s">
        <v>150</v>
      </c>
      <c r="P202" s="2" t="s">
        <v>173</v>
      </c>
      <c r="Q202" s="2" t="s">
        <v>163</v>
      </c>
      <c r="R202" s="2" t="s">
        <v>153</v>
      </c>
      <c r="S202" s="2" t="s">
        <v>34</v>
      </c>
      <c r="T202" s="131">
        <v>2.9279999999999999</v>
      </c>
      <c r="U202" s="2" t="s">
        <v>541</v>
      </c>
      <c r="V202" s="141">
        <v>7.4999999999999997E-3</v>
      </c>
      <c r="W202" s="141">
        <v>2.6190000000000001E-2</v>
      </c>
      <c r="X202" s="4" t="s">
        <v>155</v>
      </c>
      <c r="Y202" s="4" t="s">
        <v>150</v>
      </c>
      <c r="Z202" s="131">
        <v>0</v>
      </c>
      <c r="AA202" s="139">
        <v>1</v>
      </c>
      <c r="AB202" s="149">
        <v>0</v>
      </c>
      <c r="AC202" s="131">
        <v>0.56000000000000005</v>
      </c>
      <c r="AD202" s="131">
        <v>0.56000000000000005</v>
      </c>
      <c r="AG202" s="2" t="s">
        <v>36</v>
      </c>
      <c r="AH202" s="141">
        <v>0</v>
      </c>
      <c r="AI202" s="141">
        <v>3.4674339687326601E-5</v>
      </c>
      <c r="AJ202" s="141">
        <v>5.5126710501223797E-6</v>
      </c>
    </row>
    <row r="203" spans="1:36" x14ac:dyDescent="0.25">
      <c r="A203" s="2">
        <v>161</v>
      </c>
      <c r="B203" s="2">
        <v>9942</v>
      </c>
      <c r="C203" s="2" t="s">
        <v>235</v>
      </c>
      <c r="D203" s="2" t="s">
        <v>236</v>
      </c>
      <c r="E203" s="4" t="s">
        <v>143</v>
      </c>
      <c r="F203" s="2" t="s">
        <v>237</v>
      </c>
      <c r="G203" s="2" t="s">
        <v>238</v>
      </c>
      <c r="H203" s="2" t="s">
        <v>146</v>
      </c>
      <c r="I203" s="2" t="s">
        <v>160</v>
      </c>
      <c r="J203" s="2" t="s">
        <v>30</v>
      </c>
      <c r="K203" s="2" t="s">
        <v>30</v>
      </c>
      <c r="L203" s="2" t="s">
        <v>148</v>
      </c>
      <c r="M203" s="2" t="s">
        <v>31</v>
      </c>
      <c r="N203" s="2" t="s">
        <v>239</v>
      </c>
      <c r="O203" s="2" t="s">
        <v>150</v>
      </c>
      <c r="P203" s="2" t="s">
        <v>240</v>
      </c>
      <c r="Q203" s="2" t="s">
        <v>163</v>
      </c>
      <c r="R203" s="2" t="s">
        <v>153</v>
      </c>
      <c r="S203" s="2" t="s">
        <v>34</v>
      </c>
      <c r="T203" s="131">
        <v>3.2749999999999999</v>
      </c>
      <c r="U203" s="2" t="s">
        <v>241</v>
      </c>
      <c r="V203" s="141">
        <v>2E-3</v>
      </c>
      <c r="W203" s="141">
        <v>2.2429999999999999E-2</v>
      </c>
      <c r="X203" s="4" t="s">
        <v>155</v>
      </c>
      <c r="Y203" s="4" t="s">
        <v>150</v>
      </c>
      <c r="Z203" s="131">
        <v>614244.85</v>
      </c>
      <c r="AA203" s="139">
        <v>1</v>
      </c>
      <c r="AB203" s="149">
        <v>107.7</v>
      </c>
      <c r="AD203" s="131">
        <v>661.54200000000003</v>
      </c>
      <c r="AG203" s="2" t="s">
        <v>36</v>
      </c>
      <c r="AH203" s="141">
        <v>1.93E-4</v>
      </c>
      <c r="AI203" s="141">
        <v>4.0971157130687497E-2</v>
      </c>
      <c r="AJ203" s="141">
        <v>6.5137653331263697E-3</v>
      </c>
    </row>
    <row r="204" spans="1:36" x14ac:dyDescent="0.25">
      <c r="A204" s="2">
        <v>161</v>
      </c>
      <c r="B204" s="2">
        <v>9942</v>
      </c>
      <c r="C204" s="2" t="s">
        <v>235</v>
      </c>
      <c r="D204" s="2" t="s">
        <v>236</v>
      </c>
      <c r="E204" s="4" t="s">
        <v>143</v>
      </c>
      <c r="F204" s="2" t="s">
        <v>569</v>
      </c>
      <c r="G204" s="2" t="s">
        <v>570</v>
      </c>
      <c r="H204" s="2" t="s">
        <v>146</v>
      </c>
      <c r="I204" s="2" t="s">
        <v>160</v>
      </c>
      <c r="J204" s="2" t="s">
        <v>30</v>
      </c>
      <c r="K204" s="2" t="s">
        <v>30</v>
      </c>
      <c r="L204" s="2" t="s">
        <v>148</v>
      </c>
      <c r="M204" s="2" t="s">
        <v>31</v>
      </c>
      <c r="N204" s="2" t="s">
        <v>239</v>
      </c>
      <c r="O204" s="2" t="s">
        <v>150</v>
      </c>
      <c r="P204" s="2" t="s">
        <v>240</v>
      </c>
      <c r="Q204" s="2" t="s">
        <v>163</v>
      </c>
      <c r="R204" s="2" t="s">
        <v>153</v>
      </c>
      <c r="S204" s="2" t="s">
        <v>34</v>
      </c>
      <c r="T204" s="131">
        <v>4.4189999999999996</v>
      </c>
      <c r="U204" s="2" t="s">
        <v>244</v>
      </c>
      <c r="V204" s="141">
        <v>2.47E-2</v>
      </c>
      <c r="W204" s="141">
        <v>2.2870000000000001E-2</v>
      </c>
      <c r="X204" s="4" t="s">
        <v>155</v>
      </c>
      <c r="Y204" s="4" t="s">
        <v>150</v>
      </c>
      <c r="Z204" s="131">
        <v>200200</v>
      </c>
      <c r="AA204" s="139">
        <v>1</v>
      </c>
      <c r="AB204" s="149">
        <v>106.89</v>
      </c>
      <c r="AD204" s="131">
        <v>213.994</v>
      </c>
      <c r="AG204" s="2" t="s">
        <v>36</v>
      </c>
      <c r="AH204" s="141">
        <v>7.7000000000000001E-5</v>
      </c>
      <c r="AI204" s="141">
        <v>1.3253242750451101E-2</v>
      </c>
      <c r="AJ204" s="141">
        <v>2.1070557735050201E-3</v>
      </c>
    </row>
    <row r="205" spans="1:36" x14ac:dyDescent="0.25">
      <c r="A205" s="2">
        <v>161</v>
      </c>
      <c r="B205" s="2">
        <v>9942</v>
      </c>
      <c r="C205" s="2" t="s">
        <v>235</v>
      </c>
      <c r="D205" s="2" t="s">
        <v>236</v>
      </c>
      <c r="E205" s="4" t="s">
        <v>143</v>
      </c>
      <c r="F205" s="2" t="s">
        <v>242</v>
      </c>
      <c r="G205" s="2" t="s">
        <v>243</v>
      </c>
      <c r="H205" s="2" t="s">
        <v>146</v>
      </c>
      <c r="I205" s="2" t="s">
        <v>160</v>
      </c>
      <c r="J205" s="2" t="s">
        <v>30</v>
      </c>
      <c r="K205" s="2" t="s">
        <v>30</v>
      </c>
      <c r="L205" s="2" t="s">
        <v>148</v>
      </c>
      <c r="M205" s="2" t="s">
        <v>31</v>
      </c>
      <c r="N205" s="2" t="s">
        <v>239</v>
      </c>
      <c r="O205" s="2" t="s">
        <v>150</v>
      </c>
      <c r="P205" s="2" t="s">
        <v>240</v>
      </c>
      <c r="Q205" s="2" t="s">
        <v>163</v>
      </c>
      <c r="R205" s="2" t="s">
        <v>153</v>
      </c>
      <c r="S205" s="2" t="s">
        <v>34</v>
      </c>
      <c r="T205" s="131">
        <v>4.34</v>
      </c>
      <c r="U205" s="2" t="s">
        <v>244</v>
      </c>
      <c r="V205" s="141">
        <v>2.4E-2</v>
      </c>
      <c r="W205" s="141">
        <v>2.281E-2</v>
      </c>
      <c r="X205" s="4" t="s">
        <v>155</v>
      </c>
      <c r="Y205" s="4" t="s">
        <v>150</v>
      </c>
      <c r="Z205" s="131">
        <v>200000</v>
      </c>
      <c r="AA205" s="139">
        <v>1</v>
      </c>
      <c r="AB205" s="149">
        <v>105.25</v>
      </c>
      <c r="AD205" s="131">
        <v>210.5</v>
      </c>
      <c r="AG205" s="2" t="s">
        <v>36</v>
      </c>
      <c r="AH205" s="141">
        <v>4.8000000000000001E-5</v>
      </c>
      <c r="AI205" s="141">
        <v>1.3036863029243E-2</v>
      </c>
      <c r="AJ205" s="141">
        <v>2.0726548235318202E-3</v>
      </c>
    </row>
    <row r="206" spans="1:36" x14ac:dyDescent="0.25">
      <c r="A206" s="2">
        <v>161</v>
      </c>
      <c r="B206" s="2">
        <v>9942</v>
      </c>
      <c r="C206" s="2" t="s">
        <v>235</v>
      </c>
      <c r="D206" s="2" t="s">
        <v>236</v>
      </c>
      <c r="E206" s="4" t="s">
        <v>143</v>
      </c>
      <c r="F206" s="2" t="s">
        <v>245</v>
      </c>
      <c r="G206" s="2" t="s">
        <v>246</v>
      </c>
      <c r="H206" s="2" t="s">
        <v>146</v>
      </c>
      <c r="I206" s="2" t="s">
        <v>147</v>
      </c>
      <c r="J206" s="2" t="s">
        <v>30</v>
      </c>
      <c r="K206" s="2" t="s">
        <v>30</v>
      </c>
      <c r="L206" s="2" t="s">
        <v>148</v>
      </c>
      <c r="M206" s="2" t="s">
        <v>31</v>
      </c>
      <c r="N206" s="2" t="s">
        <v>239</v>
      </c>
      <c r="O206" s="2" t="s">
        <v>150</v>
      </c>
      <c r="P206" s="2" t="s">
        <v>240</v>
      </c>
      <c r="Q206" s="2" t="s">
        <v>163</v>
      </c>
      <c r="R206" s="2" t="s">
        <v>153</v>
      </c>
      <c r="S206" s="2" t="s">
        <v>34</v>
      </c>
      <c r="T206" s="131">
        <v>2.8</v>
      </c>
      <c r="U206" s="2" t="s">
        <v>247</v>
      </c>
      <c r="V206" s="141">
        <v>2.6800000000000001E-2</v>
      </c>
      <c r="W206" s="141">
        <v>4.0969999999999999E-2</v>
      </c>
      <c r="X206" s="4" t="s">
        <v>155</v>
      </c>
      <c r="Y206" s="4" t="s">
        <v>150</v>
      </c>
      <c r="Z206" s="131">
        <v>171475.58</v>
      </c>
      <c r="AA206" s="139">
        <v>1</v>
      </c>
      <c r="AB206" s="149">
        <v>96.4</v>
      </c>
      <c r="AD206" s="131">
        <v>165.30199999999999</v>
      </c>
      <c r="AG206" s="2" t="s">
        <v>36</v>
      </c>
      <c r="AH206" s="141">
        <v>7.2999999999999999E-5</v>
      </c>
      <c r="AI206" s="141">
        <v>1.02376509166008E-2</v>
      </c>
      <c r="AJ206" s="141">
        <v>1.6276244144263199E-3</v>
      </c>
    </row>
    <row r="207" spans="1:36" x14ac:dyDescent="0.25">
      <c r="A207" s="2">
        <v>161</v>
      </c>
      <c r="B207" s="2">
        <v>9942</v>
      </c>
      <c r="C207" s="2" t="s">
        <v>235</v>
      </c>
      <c r="D207" s="2" t="s">
        <v>236</v>
      </c>
      <c r="E207" s="4" t="s">
        <v>143</v>
      </c>
      <c r="F207" s="2" t="s">
        <v>248</v>
      </c>
      <c r="G207" s="2" t="s">
        <v>249</v>
      </c>
      <c r="H207" s="2" t="s">
        <v>146</v>
      </c>
      <c r="I207" s="2" t="s">
        <v>160</v>
      </c>
      <c r="J207" s="2" t="s">
        <v>30</v>
      </c>
      <c r="K207" s="2" t="s">
        <v>30</v>
      </c>
      <c r="L207" s="2" t="s">
        <v>148</v>
      </c>
      <c r="M207" s="2" t="s">
        <v>31</v>
      </c>
      <c r="N207" s="2" t="s">
        <v>239</v>
      </c>
      <c r="O207" s="2" t="s">
        <v>150</v>
      </c>
      <c r="P207" s="2" t="s">
        <v>179</v>
      </c>
      <c r="Q207" s="2" t="s">
        <v>163</v>
      </c>
      <c r="R207" s="2" t="s">
        <v>153</v>
      </c>
      <c r="S207" s="2" t="s">
        <v>34</v>
      </c>
      <c r="T207" s="131">
        <v>4.6120000000000001</v>
      </c>
      <c r="U207" s="2" t="s">
        <v>250</v>
      </c>
      <c r="V207" s="141">
        <v>3.3203000000000003E-2</v>
      </c>
      <c r="W207" s="141">
        <v>2.5930000000000002E-2</v>
      </c>
      <c r="X207" s="4" t="s">
        <v>155</v>
      </c>
      <c r="Y207" s="4" t="s">
        <v>150</v>
      </c>
      <c r="Z207" s="131">
        <v>270000</v>
      </c>
      <c r="AA207" s="139">
        <v>1</v>
      </c>
      <c r="AB207" s="149">
        <v>106.92</v>
      </c>
      <c r="AD207" s="131">
        <v>288.68400000000003</v>
      </c>
      <c r="AG207" s="2" t="s">
        <v>36</v>
      </c>
      <c r="AH207" s="141">
        <v>2.1499999999999999E-4</v>
      </c>
      <c r="AI207" s="141">
        <v>1.78790202695201E-2</v>
      </c>
      <c r="AJ207" s="141">
        <v>2.8424811642587199E-3</v>
      </c>
    </row>
    <row r="208" spans="1:36" x14ac:dyDescent="0.25">
      <c r="A208" s="2">
        <v>161</v>
      </c>
      <c r="B208" s="2">
        <v>9942</v>
      </c>
      <c r="C208" s="2" t="s">
        <v>251</v>
      </c>
      <c r="D208" s="2" t="s">
        <v>252</v>
      </c>
      <c r="E208" s="4" t="s">
        <v>143</v>
      </c>
      <c r="F208" s="2" t="s">
        <v>253</v>
      </c>
      <c r="G208" s="2" t="s">
        <v>254</v>
      </c>
      <c r="H208" s="2" t="s">
        <v>146</v>
      </c>
      <c r="I208" s="2" t="s">
        <v>160</v>
      </c>
      <c r="J208" s="2" t="s">
        <v>30</v>
      </c>
      <c r="K208" s="2" t="s">
        <v>30</v>
      </c>
      <c r="L208" s="2" t="s">
        <v>148</v>
      </c>
      <c r="M208" s="2" t="s">
        <v>31</v>
      </c>
      <c r="N208" s="2" t="s">
        <v>161</v>
      </c>
      <c r="O208" s="2" t="s">
        <v>150</v>
      </c>
      <c r="P208" s="2" t="s">
        <v>205</v>
      </c>
      <c r="Q208" s="2" t="s">
        <v>163</v>
      </c>
      <c r="R208" s="2" t="s">
        <v>153</v>
      </c>
      <c r="S208" s="2" t="s">
        <v>34</v>
      </c>
      <c r="T208" s="131">
        <v>2.7090000000000001</v>
      </c>
      <c r="U208" s="2" t="s">
        <v>255</v>
      </c>
      <c r="V208" s="141">
        <v>2.7E-2</v>
      </c>
      <c r="W208" s="141">
        <v>2.632E-2</v>
      </c>
      <c r="X208" s="4" t="s">
        <v>155</v>
      </c>
      <c r="Y208" s="4" t="s">
        <v>150</v>
      </c>
      <c r="Z208" s="131">
        <v>45600</v>
      </c>
      <c r="AA208" s="139">
        <v>1</v>
      </c>
      <c r="AB208" s="149">
        <v>109.76</v>
      </c>
      <c r="AD208" s="131">
        <v>50.051000000000002</v>
      </c>
      <c r="AG208" s="2" t="s">
        <v>36</v>
      </c>
      <c r="AH208" s="141">
        <v>1.08E-4</v>
      </c>
      <c r="AI208" s="141">
        <v>3.0997733741420699E-3</v>
      </c>
      <c r="AJ208" s="141">
        <v>4.9281489123263105E-4</v>
      </c>
    </row>
    <row r="209" spans="1:36" x14ac:dyDescent="0.25">
      <c r="A209" s="2">
        <v>161</v>
      </c>
      <c r="B209" s="2">
        <v>9942</v>
      </c>
      <c r="C209" s="2" t="s">
        <v>251</v>
      </c>
      <c r="D209" s="2" t="s">
        <v>252</v>
      </c>
      <c r="E209" s="4" t="s">
        <v>143</v>
      </c>
      <c r="F209" s="2" t="s">
        <v>256</v>
      </c>
      <c r="G209" s="2" t="s">
        <v>257</v>
      </c>
      <c r="H209" s="2" t="s">
        <v>146</v>
      </c>
      <c r="I209" s="2" t="s">
        <v>160</v>
      </c>
      <c r="J209" s="2" t="s">
        <v>30</v>
      </c>
      <c r="K209" s="2" t="s">
        <v>30</v>
      </c>
      <c r="L209" s="2" t="s">
        <v>148</v>
      </c>
      <c r="M209" s="2" t="s">
        <v>31</v>
      </c>
      <c r="N209" s="2" t="s">
        <v>161</v>
      </c>
      <c r="O209" s="2" t="s">
        <v>150</v>
      </c>
      <c r="P209" s="2" t="s">
        <v>205</v>
      </c>
      <c r="Q209" s="2" t="s">
        <v>163</v>
      </c>
      <c r="R209" s="2" t="s">
        <v>153</v>
      </c>
      <c r="S209" s="2" t="s">
        <v>34</v>
      </c>
      <c r="T209" s="131">
        <v>1.8959999999999999</v>
      </c>
      <c r="U209" s="2" t="s">
        <v>258</v>
      </c>
      <c r="V209" s="141">
        <v>1.7999999999999999E-2</v>
      </c>
      <c r="W209" s="141">
        <v>2.6780000000000002E-2</v>
      </c>
      <c r="X209" s="4" t="s">
        <v>155</v>
      </c>
      <c r="Y209" s="4" t="s">
        <v>150</v>
      </c>
      <c r="Z209" s="131">
        <v>229444.43</v>
      </c>
      <c r="AA209" s="139">
        <v>1</v>
      </c>
      <c r="AB209" s="149">
        <v>117.12</v>
      </c>
      <c r="AD209" s="131">
        <v>268.72500000000002</v>
      </c>
      <c r="AG209" s="2" t="s">
        <v>36</v>
      </c>
      <c r="AH209" s="141">
        <v>3.3199999999999999E-4</v>
      </c>
      <c r="AI209" s="141">
        <v>1.66429222926621E-2</v>
      </c>
      <c r="AJ209" s="141">
        <v>2.6459611556994699E-3</v>
      </c>
    </row>
    <row r="210" spans="1:36" x14ac:dyDescent="0.25">
      <c r="A210" s="2">
        <v>161</v>
      </c>
      <c r="B210" s="2">
        <v>9942</v>
      </c>
      <c r="C210" s="2" t="s">
        <v>259</v>
      </c>
      <c r="D210" s="2" t="s">
        <v>260</v>
      </c>
      <c r="E210" s="4" t="s">
        <v>143</v>
      </c>
      <c r="F210" s="2" t="s">
        <v>261</v>
      </c>
      <c r="G210" s="2" t="s">
        <v>262</v>
      </c>
      <c r="H210" s="2" t="s">
        <v>146</v>
      </c>
      <c r="I210" s="2" t="s">
        <v>160</v>
      </c>
      <c r="J210" s="2" t="s">
        <v>30</v>
      </c>
      <c r="K210" s="2" t="s">
        <v>30</v>
      </c>
      <c r="L210" s="2" t="s">
        <v>148</v>
      </c>
      <c r="M210" s="2" t="s">
        <v>31</v>
      </c>
      <c r="N210" s="2" t="s">
        <v>149</v>
      </c>
      <c r="O210" s="2" t="s">
        <v>150</v>
      </c>
      <c r="P210" s="2" t="s">
        <v>162</v>
      </c>
      <c r="Q210" s="2" t="s">
        <v>163</v>
      </c>
      <c r="R210" s="2" t="s">
        <v>153</v>
      </c>
      <c r="S210" s="2" t="s">
        <v>34</v>
      </c>
      <c r="T210" s="131">
        <v>3.3159999999999998</v>
      </c>
      <c r="U210" s="2" t="s">
        <v>263</v>
      </c>
      <c r="V210" s="141">
        <v>4.4000000000000003E-3</v>
      </c>
      <c r="W210" s="141">
        <v>2.3400000000000001E-2</v>
      </c>
      <c r="X210" s="4" t="s">
        <v>155</v>
      </c>
      <c r="Y210" s="4" t="s">
        <v>150</v>
      </c>
      <c r="Z210" s="131">
        <v>170000</v>
      </c>
      <c r="AA210" s="139">
        <v>1</v>
      </c>
      <c r="AB210" s="149">
        <v>110.69</v>
      </c>
      <c r="AD210" s="131">
        <v>188.173</v>
      </c>
      <c r="AG210" s="2" t="s">
        <v>36</v>
      </c>
      <c r="AH210" s="141">
        <v>1.4999999999999999E-4</v>
      </c>
      <c r="AI210" s="141">
        <v>1.16540884883693E-2</v>
      </c>
      <c r="AJ210" s="141">
        <v>1.8528155634605901E-3</v>
      </c>
    </row>
    <row r="211" spans="1:36" x14ac:dyDescent="0.25">
      <c r="A211" s="2">
        <v>161</v>
      </c>
      <c r="B211" s="2">
        <v>9942</v>
      </c>
      <c r="C211" s="2" t="s">
        <v>264</v>
      </c>
      <c r="D211" s="2" t="s">
        <v>265</v>
      </c>
      <c r="E211" s="4" t="s">
        <v>143</v>
      </c>
      <c r="F211" s="2" t="s">
        <v>266</v>
      </c>
      <c r="G211" s="2" t="s">
        <v>267</v>
      </c>
      <c r="H211" s="2" t="s">
        <v>146</v>
      </c>
      <c r="I211" s="2" t="s">
        <v>147</v>
      </c>
      <c r="J211" s="2" t="s">
        <v>30</v>
      </c>
      <c r="K211" s="2" t="s">
        <v>30</v>
      </c>
      <c r="L211" s="2" t="s">
        <v>148</v>
      </c>
      <c r="M211" s="2" t="s">
        <v>31</v>
      </c>
      <c r="N211" s="2" t="s">
        <v>149</v>
      </c>
      <c r="O211" s="2" t="s">
        <v>150</v>
      </c>
      <c r="P211" s="2" t="s">
        <v>268</v>
      </c>
      <c r="Q211" s="2" t="s">
        <v>152</v>
      </c>
      <c r="R211" s="2" t="s">
        <v>153</v>
      </c>
      <c r="S211" s="2" t="s">
        <v>34</v>
      </c>
      <c r="T211" s="131">
        <v>4.7649999999999997</v>
      </c>
      <c r="U211" s="2" t="s">
        <v>269</v>
      </c>
      <c r="V211" s="141">
        <v>1.95E-2</v>
      </c>
      <c r="W211" s="141">
        <v>4.1930000000000002E-2</v>
      </c>
      <c r="X211" s="4" t="s">
        <v>155</v>
      </c>
      <c r="Y211" s="4" t="s">
        <v>150</v>
      </c>
      <c r="Z211" s="131">
        <v>269584.89</v>
      </c>
      <c r="AA211" s="139">
        <v>1</v>
      </c>
      <c r="AB211" s="149">
        <v>90.02</v>
      </c>
      <c r="AD211" s="131">
        <v>242.68</v>
      </c>
      <c r="AG211" s="2" t="s">
        <v>36</v>
      </c>
      <c r="AH211" s="141">
        <v>2.9599999999999998E-4</v>
      </c>
      <c r="AI211" s="141">
        <v>1.50298815457117E-2</v>
      </c>
      <c r="AJ211" s="141">
        <v>2.38951321441016E-3</v>
      </c>
    </row>
    <row r="212" spans="1:36" x14ac:dyDescent="0.25">
      <c r="A212" s="2">
        <v>161</v>
      </c>
      <c r="B212" s="2">
        <v>9942</v>
      </c>
      <c r="C212" s="2" t="s">
        <v>270</v>
      </c>
      <c r="D212" s="2" t="s">
        <v>271</v>
      </c>
      <c r="E212" s="4" t="s">
        <v>143</v>
      </c>
      <c r="F212" s="2" t="s">
        <v>272</v>
      </c>
      <c r="G212" s="2" t="s">
        <v>273</v>
      </c>
      <c r="H212" s="2" t="s">
        <v>146</v>
      </c>
      <c r="I212" s="2" t="s">
        <v>147</v>
      </c>
      <c r="J212" s="2" t="s">
        <v>30</v>
      </c>
      <c r="K212" s="2" t="s">
        <v>30</v>
      </c>
      <c r="L212" s="2" t="s">
        <v>148</v>
      </c>
      <c r="M212" s="2" t="s">
        <v>31</v>
      </c>
      <c r="N212" s="2" t="s">
        <v>274</v>
      </c>
      <c r="O212" s="2" t="s">
        <v>150</v>
      </c>
      <c r="P212" s="2" t="s">
        <v>173</v>
      </c>
      <c r="Q212" s="2" t="s">
        <v>163</v>
      </c>
      <c r="R212" s="2" t="s">
        <v>153</v>
      </c>
      <c r="S212" s="2" t="s">
        <v>34</v>
      </c>
      <c r="T212" s="131">
        <v>1.58</v>
      </c>
      <c r="U212" s="2" t="s">
        <v>234</v>
      </c>
      <c r="V212" s="141">
        <v>2.1999999999999999E-2</v>
      </c>
      <c r="W212" s="141">
        <v>4.3099999999999999E-2</v>
      </c>
      <c r="X212" s="4" t="s">
        <v>155</v>
      </c>
      <c r="Y212" s="4" t="s">
        <v>150</v>
      </c>
      <c r="Z212" s="131">
        <v>152000</v>
      </c>
      <c r="AA212" s="139">
        <v>1</v>
      </c>
      <c r="AB212" s="149">
        <v>96.84</v>
      </c>
      <c r="AD212" s="131">
        <v>147.197</v>
      </c>
      <c r="AG212" s="2" t="s">
        <v>36</v>
      </c>
      <c r="AH212" s="141">
        <v>1.75E-4</v>
      </c>
      <c r="AI212" s="141">
        <v>9.1163160092297899E-3</v>
      </c>
      <c r="AJ212" s="141">
        <v>1.4493499169997599E-3</v>
      </c>
    </row>
    <row r="213" spans="1:36" x14ac:dyDescent="0.25">
      <c r="A213" s="2">
        <v>161</v>
      </c>
      <c r="B213" s="2">
        <v>9942</v>
      </c>
      <c r="C213" s="2" t="s">
        <v>275</v>
      </c>
      <c r="D213" s="2" t="s">
        <v>276</v>
      </c>
      <c r="E213" s="4" t="s">
        <v>143</v>
      </c>
      <c r="F213" s="2" t="s">
        <v>277</v>
      </c>
      <c r="G213" s="2" t="s">
        <v>278</v>
      </c>
      <c r="H213" s="2" t="s">
        <v>146</v>
      </c>
      <c r="I213" s="2" t="s">
        <v>147</v>
      </c>
      <c r="J213" s="2" t="s">
        <v>30</v>
      </c>
      <c r="K213" s="2" t="s">
        <v>30</v>
      </c>
      <c r="L213" s="2" t="s">
        <v>148</v>
      </c>
      <c r="M213" s="2" t="s">
        <v>31</v>
      </c>
      <c r="N213" s="2" t="s">
        <v>279</v>
      </c>
      <c r="O213" s="2" t="s">
        <v>150</v>
      </c>
      <c r="P213" s="2" t="s">
        <v>280</v>
      </c>
      <c r="Q213" s="2" t="s">
        <v>280</v>
      </c>
      <c r="R213" s="2" t="s">
        <v>280</v>
      </c>
      <c r="S213" s="2" t="s">
        <v>34</v>
      </c>
      <c r="T213" s="131">
        <v>1.488</v>
      </c>
      <c r="U213" s="2" t="s">
        <v>281</v>
      </c>
      <c r="V213" s="141">
        <v>6.5000000000000002E-2</v>
      </c>
      <c r="W213" s="141">
        <v>6.1620000000000001E-2</v>
      </c>
      <c r="X213" s="4" t="s">
        <v>155</v>
      </c>
      <c r="Y213" s="4" t="s">
        <v>150</v>
      </c>
      <c r="Z213" s="131">
        <v>80000</v>
      </c>
      <c r="AA213" s="139">
        <v>1</v>
      </c>
      <c r="AB213" s="149">
        <v>100.62</v>
      </c>
      <c r="AC213" s="131">
        <v>2.6</v>
      </c>
      <c r="AD213" s="131">
        <v>83.096000000000004</v>
      </c>
      <c r="AG213" s="2" t="s">
        <v>36</v>
      </c>
      <c r="AH213" s="141">
        <v>2.72E-4</v>
      </c>
      <c r="AI213" s="141">
        <v>5.1463713552397797E-3</v>
      </c>
      <c r="AJ213" s="141">
        <v>8.1819156872304198E-4</v>
      </c>
    </row>
    <row r="214" spans="1:36" x14ac:dyDescent="0.25">
      <c r="A214" s="2">
        <v>161</v>
      </c>
      <c r="B214" s="2">
        <v>9942</v>
      </c>
      <c r="C214" s="2" t="s">
        <v>282</v>
      </c>
      <c r="D214" s="2" t="s">
        <v>283</v>
      </c>
      <c r="E214" s="4" t="s">
        <v>143</v>
      </c>
      <c r="F214" s="2" t="s">
        <v>284</v>
      </c>
      <c r="G214" s="2" t="s">
        <v>285</v>
      </c>
      <c r="H214" s="2" t="s">
        <v>146</v>
      </c>
      <c r="I214" s="2" t="s">
        <v>160</v>
      </c>
      <c r="J214" s="2" t="s">
        <v>30</v>
      </c>
      <c r="K214" s="2" t="s">
        <v>30</v>
      </c>
      <c r="L214" s="2" t="s">
        <v>148</v>
      </c>
      <c r="M214" s="2" t="s">
        <v>31</v>
      </c>
      <c r="N214" s="2" t="s">
        <v>226</v>
      </c>
      <c r="O214" s="2" t="s">
        <v>150</v>
      </c>
      <c r="P214" s="2" t="s">
        <v>240</v>
      </c>
      <c r="Q214" s="2" t="s">
        <v>163</v>
      </c>
      <c r="R214" s="2" t="s">
        <v>153</v>
      </c>
      <c r="S214" s="2" t="s">
        <v>34</v>
      </c>
      <c r="T214" s="131">
        <v>0.16200000000000001</v>
      </c>
      <c r="U214" s="2" t="s">
        <v>286</v>
      </c>
      <c r="V214" s="141">
        <v>4.4999999999999998E-2</v>
      </c>
      <c r="W214" s="141">
        <v>6.4369999999999997E-2</v>
      </c>
      <c r="X214" s="4" t="s">
        <v>155</v>
      </c>
      <c r="Y214" s="4" t="s">
        <v>150</v>
      </c>
      <c r="Z214" s="131">
        <v>117000</v>
      </c>
      <c r="AA214" s="139">
        <v>1</v>
      </c>
      <c r="AB214" s="149">
        <v>121.07</v>
      </c>
      <c r="AD214" s="131">
        <v>141.65199999999999</v>
      </c>
      <c r="AG214" s="2" t="s">
        <v>36</v>
      </c>
      <c r="AH214" s="141">
        <v>7.8999999999999996E-5</v>
      </c>
      <c r="AI214" s="141">
        <v>8.7729045992020003E-3</v>
      </c>
      <c r="AJ214" s="141">
        <v>1.3947529396553301E-3</v>
      </c>
    </row>
    <row r="215" spans="1:36" x14ac:dyDescent="0.25">
      <c r="A215" s="2">
        <v>161</v>
      </c>
      <c r="B215" s="2">
        <v>9942</v>
      </c>
      <c r="C215" s="2" t="s">
        <v>282</v>
      </c>
      <c r="D215" s="2" t="s">
        <v>283</v>
      </c>
      <c r="E215" s="4" t="s">
        <v>143</v>
      </c>
      <c r="F215" s="2" t="s">
        <v>290</v>
      </c>
      <c r="G215" s="2" t="s">
        <v>291</v>
      </c>
      <c r="H215" s="2" t="s">
        <v>146</v>
      </c>
      <c r="I215" s="2" t="s">
        <v>160</v>
      </c>
      <c r="J215" s="2" t="s">
        <v>30</v>
      </c>
      <c r="K215" s="2" t="s">
        <v>30</v>
      </c>
      <c r="L215" s="2" t="s">
        <v>148</v>
      </c>
      <c r="M215" s="2" t="s">
        <v>31</v>
      </c>
      <c r="N215" s="2" t="s">
        <v>226</v>
      </c>
      <c r="O215" s="2" t="s">
        <v>150</v>
      </c>
      <c r="P215" s="2" t="s">
        <v>240</v>
      </c>
      <c r="Q215" s="2" t="s">
        <v>163</v>
      </c>
      <c r="R215" s="2" t="s">
        <v>153</v>
      </c>
      <c r="S215" s="2" t="s">
        <v>34</v>
      </c>
      <c r="T215" s="131">
        <v>4.681</v>
      </c>
      <c r="U215" s="2" t="s">
        <v>292</v>
      </c>
      <c r="V215" s="141">
        <v>2.3900000000000001E-2</v>
      </c>
      <c r="W215" s="141">
        <v>2.3050000000000001E-2</v>
      </c>
      <c r="X215" s="4" t="s">
        <v>155</v>
      </c>
      <c r="Y215" s="4" t="s">
        <v>150</v>
      </c>
      <c r="Z215" s="131">
        <v>160000</v>
      </c>
      <c r="AA215" s="139">
        <v>1</v>
      </c>
      <c r="AB215" s="149">
        <v>118.92</v>
      </c>
      <c r="AD215" s="131">
        <v>190.27199999999999</v>
      </c>
      <c r="AG215" s="2" t="s">
        <v>36</v>
      </c>
      <c r="AH215" s="141">
        <v>4.1E-5</v>
      </c>
      <c r="AI215" s="141">
        <v>1.1784085521615801E-2</v>
      </c>
      <c r="AJ215" s="141">
        <v>1.87348303364868E-3</v>
      </c>
    </row>
    <row r="216" spans="1:36" x14ac:dyDescent="0.25">
      <c r="A216" s="2">
        <v>161</v>
      </c>
      <c r="B216" s="2">
        <v>9942</v>
      </c>
      <c r="C216" s="2" t="s">
        <v>282</v>
      </c>
      <c r="D216" s="2" t="s">
        <v>283</v>
      </c>
      <c r="E216" s="4" t="s">
        <v>143</v>
      </c>
      <c r="F216" s="2" t="s">
        <v>293</v>
      </c>
      <c r="G216" s="2" t="s">
        <v>294</v>
      </c>
      <c r="H216" s="2" t="s">
        <v>146</v>
      </c>
      <c r="I216" s="2" t="s">
        <v>160</v>
      </c>
      <c r="J216" s="2" t="s">
        <v>30</v>
      </c>
      <c r="K216" s="2" t="s">
        <v>30</v>
      </c>
      <c r="L216" s="2" t="s">
        <v>148</v>
      </c>
      <c r="M216" s="2" t="s">
        <v>31</v>
      </c>
      <c r="N216" s="2" t="s">
        <v>226</v>
      </c>
      <c r="O216" s="2" t="s">
        <v>150</v>
      </c>
      <c r="P216" s="2" t="s">
        <v>240</v>
      </c>
      <c r="Q216" s="2" t="s">
        <v>163</v>
      </c>
      <c r="R216" s="2" t="s">
        <v>153</v>
      </c>
      <c r="S216" s="2" t="s">
        <v>34</v>
      </c>
      <c r="T216" s="131">
        <v>6.7389999999999999</v>
      </c>
      <c r="U216" s="2" t="s">
        <v>295</v>
      </c>
      <c r="V216" s="141">
        <v>0.03</v>
      </c>
      <c r="W216" s="141">
        <v>2.384E-2</v>
      </c>
      <c r="X216" s="4" t="s">
        <v>155</v>
      </c>
      <c r="Y216" s="4" t="s">
        <v>150</v>
      </c>
      <c r="Z216" s="131">
        <v>180000</v>
      </c>
      <c r="AA216" s="139">
        <v>1</v>
      </c>
      <c r="AB216" s="149">
        <v>111.73</v>
      </c>
      <c r="AD216" s="131">
        <v>201.114</v>
      </c>
      <c r="AG216" s="2" t="s">
        <v>36</v>
      </c>
      <c r="AH216" s="141">
        <v>4.3999999999999999E-5</v>
      </c>
      <c r="AI216" s="141">
        <v>1.2455561383673E-2</v>
      </c>
      <c r="AJ216" s="141">
        <v>1.9802370649870701E-3</v>
      </c>
    </row>
    <row r="217" spans="1:36" x14ac:dyDescent="0.25">
      <c r="A217" s="2">
        <v>161</v>
      </c>
      <c r="B217" s="2">
        <v>9942</v>
      </c>
      <c r="C217" s="2" t="s">
        <v>296</v>
      </c>
      <c r="D217" s="2" t="s">
        <v>297</v>
      </c>
      <c r="E217" s="4" t="s">
        <v>143</v>
      </c>
      <c r="F217" s="2" t="s">
        <v>298</v>
      </c>
      <c r="G217" s="2" t="s">
        <v>299</v>
      </c>
      <c r="H217" s="2" t="s">
        <v>146</v>
      </c>
      <c r="I217" s="2" t="s">
        <v>160</v>
      </c>
      <c r="J217" s="2" t="s">
        <v>30</v>
      </c>
      <c r="K217" s="2" t="s">
        <v>30</v>
      </c>
      <c r="L217" s="2" t="s">
        <v>148</v>
      </c>
      <c r="M217" s="2" t="s">
        <v>31</v>
      </c>
      <c r="N217" s="2" t="s">
        <v>300</v>
      </c>
      <c r="O217" s="2" t="s">
        <v>150</v>
      </c>
      <c r="P217" s="2" t="s">
        <v>179</v>
      </c>
      <c r="Q217" s="2" t="s">
        <v>163</v>
      </c>
      <c r="R217" s="2" t="s">
        <v>153</v>
      </c>
      <c r="S217" s="2" t="s">
        <v>34</v>
      </c>
      <c r="T217" s="131">
        <v>0.84599999999999997</v>
      </c>
      <c r="U217" s="2" t="s">
        <v>301</v>
      </c>
      <c r="V217" s="141">
        <v>1.0500000000000001E-2</v>
      </c>
      <c r="W217" s="141">
        <v>2.9669999999999998E-2</v>
      </c>
      <c r="X217" s="4" t="s">
        <v>155</v>
      </c>
      <c r="Y217" s="4" t="s">
        <v>150</v>
      </c>
      <c r="Z217" s="131">
        <v>93333.34</v>
      </c>
      <c r="AA217" s="139">
        <v>1</v>
      </c>
      <c r="AB217" s="149">
        <v>115.34</v>
      </c>
      <c r="AD217" s="131">
        <v>107.651</v>
      </c>
      <c r="AG217" s="2" t="s">
        <v>36</v>
      </c>
      <c r="AH217" s="141">
        <v>2.9100000000000003E-4</v>
      </c>
      <c r="AI217" s="141">
        <v>6.6671120977900697E-3</v>
      </c>
      <c r="AJ217" s="141">
        <v>1.0599652705958001E-3</v>
      </c>
    </row>
    <row r="218" spans="1:36" x14ac:dyDescent="0.25">
      <c r="A218" s="2">
        <v>161</v>
      </c>
      <c r="B218" s="2">
        <v>9942</v>
      </c>
      <c r="C218" s="2" t="s">
        <v>296</v>
      </c>
      <c r="D218" s="2" t="s">
        <v>297</v>
      </c>
      <c r="E218" s="4" t="s">
        <v>143</v>
      </c>
      <c r="F218" s="2" t="s">
        <v>302</v>
      </c>
      <c r="G218" s="2" t="s">
        <v>303</v>
      </c>
      <c r="H218" s="2" t="s">
        <v>146</v>
      </c>
      <c r="I218" s="2" t="s">
        <v>147</v>
      </c>
      <c r="J218" s="2" t="s">
        <v>30</v>
      </c>
      <c r="K218" s="2" t="s">
        <v>30</v>
      </c>
      <c r="L218" s="2" t="s">
        <v>148</v>
      </c>
      <c r="M218" s="2" t="s">
        <v>31</v>
      </c>
      <c r="N218" s="2" t="s">
        <v>300</v>
      </c>
      <c r="O218" s="2" t="s">
        <v>150</v>
      </c>
      <c r="P218" s="2" t="s">
        <v>179</v>
      </c>
      <c r="Q218" s="2" t="s">
        <v>163</v>
      </c>
      <c r="R218" s="2" t="s">
        <v>153</v>
      </c>
      <c r="S218" s="2" t="s">
        <v>34</v>
      </c>
      <c r="T218" s="131">
        <v>1.5509999999999999</v>
      </c>
      <c r="U218" s="2" t="s">
        <v>304</v>
      </c>
      <c r="V218" s="141">
        <v>2.18E-2</v>
      </c>
      <c r="W218" s="141">
        <v>4.4249999999999998E-2</v>
      </c>
      <c r="X218" s="4" t="s">
        <v>155</v>
      </c>
      <c r="Y218" s="4" t="s">
        <v>150</v>
      </c>
      <c r="Z218" s="131">
        <v>144444.43</v>
      </c>
      <c r="AA218" s="139">
        <v>1</v>
      </c>
      <c r="AB218" s="149">
        <v>96.99</v>
      </c>
      <c r="AD218" s="131">
        <v>140.09700000000001</v>
      </c>
      <c r="AG218" s="2" t="s">
        <v>36</v>
      </c>
      <c r="AH218" s="141">
        <v>5.8399999999999999E-4</v>
      </c>
      <c r="AI218" s="141">
        <v>8.6765837128016006E-3</v>
      </c>
      <c r="AJ218" s="141">
        <v>1.3794394436588799E-3</v>
      </c>
    </row>
    <row r="219" spans="1:36" x14ac:dyDescent="0.25">
      <c r="A219" s="2">
        <v>161</v>
      </c>
      <c r="B219" s="2">
        <v>9942</v>
      </c>
      <c r="C219" s="2" t="s">
        <v>305</v>
      </c>
      <c r="D219" s="2" t="s">
        <v>306</v>
      </c>
      <c r="E219" s="4" t="s">
        <v>143</v>
      </c>
      <c r="F219" s="2" t="s">
        <v>307</v>
      </c>
      <c r="G219" s="2" t="s">
        <v>308</v>
      </c>
      <c r="H219" s="2" t="s">
        <v>146</v>
      </c>
      <c r="I219" s="2" t="s">
        <v>160</v>
      </c>
      <c r="J219" s="2" t="s">
        <v>30</v>
      </c>
      <c r="K219" s="2" t="s">
        <v>30</v>
      </c>
      <c r="L219" s="2" t="s">
        <v>148</v>
      </c>
      <c r="M219" s="2" t="s">
        <v>31</v>
      </c>
      <c r="N219" s="2" t="s">
        <v>161</v>
      </c>
      <c r="O219" s="2" t="s">
        <v>150</v>
      </c>
      <c r="P219" s="2" t="s">
        <v>162</v>
      </c>
      <c r="Q219" s="2" t="s">
        <v>163</v>
      </c>
      <c r="R219" s="2" t="s">
        <v>153</v>
      </c>
      <c r="S219" s="2" t="s">
        <v>34</v>
      </c>
      <c r="T219" s="131">
        <v>1.2669999999999999</v>
      </c>
      <c r="U219" s="2" t="s">
        <v>309</v>
      </c>
      <c r="V219" s="141">
        <v>1.5800000000000002E-2</v>
      </c>
      <c r="W219" s="141">
        <v>2.6530000000000001E-2</v>
      </c>
      <c r="X219" s="4" t="s">
        <v>155</v>
      </c>
      <c r="Y219" s="4" t="s">
        <v>150</v>
      </c>
      <c r="Z219" s="131">
        <v>63669.57</v>
      </c>
      <c r="AA219" s="139">
        <v>1</v>
      </c>
      <c r="AB219" s="149">
        <v>117.8</v>
      </c>
      <c r="AD219" s="131">
        <v>75.003</v>
      </c>
      <c r="AG219" s="2" t="s">
        <v>36</v>
      </c>
      <c r="AH219" s="141">
        <v>1.6200000000000001E-4</v>
      </c>
      <c r="AI219" s="141">
        <v>4.6451336041524903E-3</v>
      </c>
      <c r="AJ219" s="141">
        <v>7.3850270183865602E-4</v>
      </c>
    </row>
    <row r="220" spans="1:36" x14ac:dyDescent="0.25">
      <c r="A220" s="2">
        <v>161</v>
      </c>
      <c r="B220" s="2">
        <v>9942</v>
      </c>
      <c r="C220" s="2" t="s">
        <v>305</v>
      </c>
      <c r="D220" s="2" t="s">
        <v>306</v>
      </c>
      <c r="E220" s="4" t="s">
        <v>143</v>
      </c>
      <c r="F220" s="2" t="s">
        <v>310</v>
      </c>
      <c r="G220" s="2" t="s">
        <v>311</v>
      </c>
      <c r="H220" s="2" t="s">
        <v>146</v>
      </c>
      <c r="I220" s="2" t="s">
        <v>160</v>
      </c>
      <c r="J220" s="2" t="s">
        <v>30</v>
      </c>
      <c r="K220" s="2" t="s">
        <v>30</v>
      </c>
      <c r="L220" s="2" t="s">
        <v>148</v>
      </c>
      <c r="M220" s="2" t="s">
        <v>31</v>
      </c>
      <c r="N220" s="2" t="s">
        <v>161</v>
      </c>
      <c r="O220" s="2" t="s">
        <v>150</v>
      </c>
      <c r="P220" s="2" t="s">
        <v>162</v>
      </c>
      <c r="Q220" s="2" t="s">
        <v>163</v>
      </c>
      <c r="R220" s="2" t="s">
        <v>153</v>
      </c>
      <c r="S220" s="2" t="s">
        <v>34</v>
      </c>
      <c r="T220" s="131">
        <v>3.9</v>
      </c>
      <c r="U220" s="2" t="s">
        <v>312</v>
      </c>
      <c r="V220" s="141">
        <v>8.3999999999999995E-3</v>
      </c>
      <c r="W220" s="141">
        <v>2.4899999999999999E-2</v>
      </c>
      <c r="X220" s="4" t="s">
        <v>155</v>
      </c>
      <c r="Y220" s="4" t="s">
        <v>150</v>
      </c>
      <c r="Z220" s="131">
        <v>154087.92000000001</v>
      </c>
      <c r="AA220" s="139">
        <v>1</v>
      </c>
      <c r="AB220" s="149">
        <v>110.04</v>
      </c>
      <c r="AD220" s="131">
        <v>169.55799999999999</v>
      </c>
      <c r="AG220" s="2" t="s">
        <v>36</v>
      </c>
      <c r="AH220" s="141">
        <v>2.0799999999999999E-4</v>
      </c>
      <c r="AI220" s="141">
        <v>1.0501230154365999E-2</v>
      </c>
      <c r="AJ220" s="141">
        <v>1.6695293402747701E-3</v>
      </c>
    </row>
    <row r="221" spans="1:36" x14ac:dyDescent="0.25">
      <c r="A221" s="2">
        <v>161</v>
      </c>
      <c r="B221" s="2">
        <v>9942</v>
      </c>
      <c r="C221" s="2" t="s">
        <v>313</v>
      </c>
      <c r="D221" s="2" t="s">
        <v>314</v>
      </c>
      <c r="E221" s="4" t="s">
        <v>143</v>
      </c>
      <c r="F221" s="2" t="s">
        <v>315</v>
      </c>
      <c r="G221" s="2" t="s">
        <v>316</v>
      </c>
      <c r="H221" s="2" t="s">
        <v>146</v>
      </c>
      <c r="I221" s="2" t="s">
        <v>147</v>
      </c>
      <c r="J221" s="2" t="s">
        <v>30</v>
      </c>
      <c r="K221" s="2" t="s">
        <v>30</v>
      </c>
      <c r="L221" s="2" t="s">
        <v>148</v>
      </c>
      <c r="M221" s="2" t="s">
        <v>31</v>
      </c>
      <c r="N221" s="2" t="s">
        <v>149</v>
      </c>
      <c r="O221" s="2" t="s">
        <v>150</v>
      </c>
      <c r="P221" s="2" t="s">
        <v>173</v>
      </c>
      <c r="Q221" s="2" t="s">
        <v>163</v>
      </c>
      <c r="R221" s="2" t="s">
        <v>153</v>
      </c>
      <c r="S221" s="2" t="s">
        <v>34</v>
      </c>
      <c r="T221" s="131">
        <v>8.4090000000000007</v>
      </c>
      <c r="U221" s="2" t="s">
        <v>317</v>
      </c>
      <c r="V221" s="141">
        <v>5.1200000000000002E-2</v>
      </c>
      <c r="W221" s="141">
        <v>4.8649999999999999E-2</v>
      </c>
      <c r="X221" s="4" t="s">
        <v>155</v>
      </c>
      <c r="Y221" s="4" t="s">
        <v>150</v>
      </c>
      <c r="Z221" s="131">
        <v>100000</v>
      </c>
      <c r="AA221" s="139">
        <v>1</v>
      </c>
      <c r="AB221" s="149">
        <v>103.56</v>
      </c>
      <c r="AD221" s="131">
        <v>103.56</v>
      </c>
      <c r="AG221" s="2" t="s">
        <v>36</v>
      </c>
      <c r="AH221" s="141">
        <v>8.7000000000000001E-5</v>
      </c>
      <c r="AI221" s="141">
        <v>6.4137650133415701E-3</v>
      </c>
      <c r="AJ221" s="141">
        <v>1.01968709513043E-3</v>
      </c>
    </row>
    <row r="222" spans="1:36" x14ac:dyDescent="0.25">
      <c r="A222" s="2">
        <v>161</v>
      </c>
      <c r="B222" s="2">
        <v>9942</v>
      </c>
      <c r="C222" s="2" t="s">
        <v>318</v>
      </c>
      <c r="D222" s="2" t="s">
        <v>319</v>
      </c>
      <c r="E222" s="4" t="s">
        <v>143</v>
      </c>
      <c r="F222" s="2" t="s">
        <v>320</v>
      </c>
      <c r="G222" s="2" t="s">
        <v>321</v>
      </c>
      <c r="H222" s="2" t="s">
        <v>146</v>
      </c>
      <c r="I222" s="2" t="s">
        <v>147</v>
      </c>
      <c r="J222" s="2" t="s">
        <v>30</v>
      </c>
      <c r="K222" s="2" t="s">
        <v>30</v>
      </c>
      <c r="L222" s="2" t="s">
        <v>148</v>
      </c>
      <c r="M222" s="2" t="s">
        <v>31</v>
      </c>
      <c r="N222" s="2" t="s">
        <v>149</v>
      </c>
      <c r="O222" s="2" t="s">
        <v>150</v>
      </c>
      <c r="P222" s="2" t="s">
        <v>179</v>
      </c>
      <c r="Q222" s="2" t="s">
        <v>163</v>
      </c>
      <c r="R222" s="2" t="s">
        <v>153</v>
      </c>
      <c r="S222" s="2" t="s">
        <v>34</v>
      </c>
      <c r="T222" s="131">
        <v>5.758</v>
      </c>
      <c r="U222" s="2" t="s">
        <v>322</v>
      </c>
      <c r="V222" s="141">
        <v>2.5000000000000001E-2</v>
      </c>
      <c r="W222" s="141">
        <v>4.3029999999999999E-2</v>
      </c>
      <c r="X222" s="4" t="s">
        <v>155</v>
      </c>
      <c r="Y222" s="4" t="s">
        <v>150</v>
      </c>
      <c r="Z222" s="131">
        <v>270000</v>
      </c>
      <c r="AA222" s="139">
        <v>1</v>
      </c>
      <c r="AB222" s="149">
        <v>91.07</v>
      </c>
      <c r="AD222" s="131">
        <v>245.88900000000001</v>
      </c>
      <c r="AG222" s="2" t="s">
        <v>36</v>
      </c>
      <c r="AH222" s="141">
        <v>2.02E-4</v>
      </c>
      <c r="AI222" s="141">
        <v>1.52286043391806E-2</v>
      </c>
      <c r="AJ222" s="141">
        <v>2.4211069924152799E-3</v>
      </c>
    </row>
    <row r="223" spans="1:36" x14ac:dyDescent="0.25">
      <c r="A223" s="2">
        <v>161</v>
      </c>
      <c r="B223" s="2">
        <v>9942</v>
      </c>
      <c r="C223" s="2" t="s">
        <v>323</v>
      </c>
      <c r="D223" s="2" t="s">
        <v>324</v>
      </c>
      <c r="E223" s="4" t="s">
        <v>143</v>
      </c>
      <c r="F223" s="2" t="s">
        <v>325</v>
      </c>
      <c r="G223" s="2" t="s">
        <v>326</v>
      </c>
      <c r="H223" s="2" t="s">
        <v>146</v>
      </c>
      <c r="I223" s="2" t="s">
        <v>160</v>
      </c>
      <c r="J223" s="2" t="s">
        <v>30</v>
      </c>
      <c r="K223" s="2" t="s">
        <v>30</v>
      </c>
      <c r="L223" s="2" t="s">
        <v>148</v>
      </c>
      <c r="M223" s="2" t="s">
        <v>31</v>
      </c>
      <c r="N223" s="2" t="s">
        <v>239</v>
      </c>
      <c r="O223" s="2" t="s">
        <v>150</v>
      </c>
      <c r="P223" s="2" t="s">
        <v>240</v>
      </c>
      <c r="Q223" s="2" t="s">
        <v>163</v>
      </c>
      <c r="R223" s="2" t="s">
        <v>153</v>
      </c>
      <c r="S223" s="2" t="s">
        <v>34</v>
      </c>
      <c r="T223" s="131">
        <v>1.8580000000000001</v>
      </c>
      <c r="U223" s="2" t="s">
        <v>327</v>
      </c>
      <c r="V223" s="141">
        <v>1.8599999999999998E-2</v>
      </c>
      <c r="W223" s="141">
        <v>2.3609999999999999E-2</v>
      </c>
      <c r="X223" s="4" t="s">
        <v>155</v>
      </c>
      <c r="Y223" s="4" t="s">
        <v>150</v>
      </c>
      <c r="Z223" s="131">
        <v>101600</v>
      </c>
      <c r="AA223" s="139">
        <v>1</v>
      </c>
      <c r="AB223" s="149">
        <v>105.58</v>
      </c>
      <c r="AD223" s="131">
        <v>107.26900000000001</v>
      </c>
      <c r="AG223" s="2" t="s">
        <v>36</v>
      </c>
      <c r="AH223" s="141">
        <v>4.0000000000000003E-5</v>
      </c>
      <c r="AI223" s="141">
        <v>6.6434912617838997E-3</v>
      </c>
      <c r="AJ223" s="141">
        <v>1.0562099316331901E-3</v>
      </c>
    </row>
    <row r="224" spans="1:36" x14ac:dyDescent="0.25">
      <c r="A224" s="2">
        <v>161</v>
      </c>
      <c r="B224" s="2">
        <v>9942</v>
      </c>
      <c r="C224" s="2" t="s">
        <v>323</v>
      </c>
      <c r="D224" s="2" t="s">
        <v>324</v>
      </c>
      <c r="E224" s="4" t="s">
        <v>143</v>
      </c>
      <c r="F224" s="2" t="s">
        <v>331</v>
      </c>
      <c r="G224" s="2" t="s">
        <v>332</v>
      </c>
      <c r="H224" s="2" t="s">
        <v>146</v>
      </c>
      <c r="I224" s="2" t="s">
        <v>160</v>
      </c>
      <c r="J224" s="2" t="s">
        <v>30</v>
      </c>
      <c r="K224" s="2" t="s">
        <v>30</v>
      </c>
      <c r="L224" s="2" t="s">
        <v>148</v>
      </c>
      <c r="M224" s="2" t="s">
        <v>31</v>
      </c>
      <c r="N224" s="2" t="s">
        <v>239</v>
      </c>
      <c r="O224" s="2" t="s">
        <v>150</v>
      </c>
      <c r="P224" s="2" t="s">
        <v>240</v>
      </c>
      <c r="Q224" s="2" t="s">
        <v>163</v>
      </c>
      <c r="R224" s="2" t="s">
        <v>153</v>
      </c>
      <c r="S224" s="2" t="s">
        <v>34</v>
      </c>
      <c r="T224" s="131">
        <v>1.8979999999999999</v>
      </c>
      <c r="U224" s="2" t="s">
        <v>333</v>
      </c>
      <c r="V224" s="141">
        <v>1E-3</v>
      </c>
      <c r="W224" s="141">
        <v>2.3199999999999998E-2</v>
      </c>
      <c r="X224" s="4" t="s">
        <v>155</v>
      </c>
      <c r="Y224" s="4" t="s">
        <v>150</v>
      </c>
      <c r="Z224" s="131">
        <v>122000</v>
      </c>
      <c r="AA224" s="139">
        <v>1</v>
      </c>
      <c r="AB224" s="149">
        <v>110.39</v>
      </c>
      <c r="AD224" s="131">
        <v>134.67599999999999</v>
      </c>
      <c r="AG224" s="2" t="s">
        <v>36</v>
      </c>
      <c r="AH224" s="141">
        <v>3.8999999999999999E-5</v>
      </c>
      <c r="AI224" s="141">
        <v>8.3408549071435599E-3</v>
      </c>
      <c r="AJ224" s="141">
        <v>1.3260638787791299E-3</v>
      </c>
    </row>
    <row r="225" spans="1:36" x14ac:dyDescent="0.25">
      <c r="A225" s="2">
        <v>161</v>
      </c>
      <c r="B225" s="2">
        <v>9942</v>
      </c>
      <c r="C225" s="2" t="s">
        <v>323</v>
      </c>
      <c r="D225" s="2" t="s">
        <v>324</v>
      </c>
      <c r="E225" s="4" t="s">
        <v>143</v>
      </c>
      <c r="F225" s="2" t="s">
        <v>334</v>
      </c>
      <c r="G225" s="2" t="s">
        <v>335</v>
      </c>
      <c r="H225" s="2" t="s">
        <v>146</v>
      </c>
      <c r="I225" s="2" t="s">
        <v>147</v>
      </c>
      <c r="J225" s="2" t="s">
        <v>30</v>
      </c>
      <c r="K225" s="2" t="s">
        <v>30</v>
      </c>
      <c r="L225" s="2" t="s">
        <v>148</v>
      </c>
      <c r="M225" s="2" t="s">
        <v>31</v>
      </c>
      <c r="N225" s="2" t="s">
        <v>239</v>
      </c>
      <c r="O225" s="2" t="s">
        <v>150</v>
      </c>
      <c r="P225" s="2" t="s">
        <v>240</v>
      </c>
      <c r="Q225" s="2" t="s">
        <v>163</v>
      </c>
      <c r="R225" s="2" t="s">
        <v>153</v>
      </c>
      <c r="S225" s="2" t="s">
        <v>34</v>
      </c>
      <c r="T225" s="131">
        <v>2.2330000000000001</v>
      </c>
      <c r="U225" s="2" t="s">
        <v>336</v>
      </c>
      <c r="V225" s="141">
        <v>2.76E-2</v>
      </c>
      <c r="W225" s="141">
        <v>4.1250000000000002E-2</v>
      </c>
      <c r="X225" s="4" t="s">
        <v>155</v>
      </c>
      <c r="Y225" s="4" t="s">
        <v>150</v>
      </c>
      <c r="Z225" s="131">
        <v>342000</v>
      </c>
      <c r="AA225" s="139">
        <v>1</v>
      </c>
      <c r="AB225" s="149">
        <v>97.54</v>
      </c>
      <c r="AD225" s="131">
        <v>333.58699999999999</v>
      </c>
      <c r="AG225" s="2" t="s">
        <v>36</v>
      </c>
      <c r="AH225" s="141">
        <v>1.75E-4</v>
      </c>
      <c r="AI225" s="141">
        <v>2.0659978242106702E-2</v>
      </c>
      <c r="AJ225" s="141">
        <v>3.2846094540928501E-3</v>
      </c>
    </row>
    <row r="226" spans="1:36" x14ac:dyDescent="0.25">
      <c r="A226" s="2">
        <v>161</v>
      </c>
      <c r="B226" s="2">
        <v>9942</v>
      </c>
      <c r="C226" s="2" t="s">
        <v>323</v>
      </c>
      <c r="D226" s="2" t="s">
        <v>324</v>
      </c>
      <c r="E226" s="4" t="s">
        <v>143</v>
      </c>
      <c r="F226" s="2" t="s">
        <v>337</v>
      </c>
      <c r="G226" s="2" t="s">
        <v>338</v>
      </c>
      <c r="H226" s="2" t="s">
        <v>146</v>
      </c>
      <c r="I226" s="2" t="s">
        <v>160</v>
      </c>
      <c r="J226" s="2" t="s">
        <v>30</v>
      </c>
      <c r="K226" s="2" t="s">
        <v>30</v>
      </c>
      <c r="L226" s="2" t="s">
        <v>148</v>
      </c>
      <c r="M226" s="2" t="s">
        <v>31</v>
      </c>
      <c r="N226" s="2" t="s">
        <v>239</v>
      </c>
      <c r="O226" s="2" t="s">
        <v>150</v>
      </c>
      <c r="P226" s="2" t="s">
        <v>240</v>
      </c>
      <c r="Q226" s="2" t="s">
        <v>163</v>
      </c>
      <c r="R226" s="2" t="s">
        <v>153</v>
      </c>
      <c r="S226" s="2" t="s">
        <v>34</v>
      </c>
      <c r="T226" s="131">
        <v>3.9510000000000001</v>
      </c>
      <c r="U226" s="2" t="s">
        <v>339</v>
      </c>
      <c r="V226" s="141">
        <v>2.0199999999999999E-2</v>
      </c>
      <c r="W226" s="141">
        <v>2.1909999999999999E-2</v>
      </c>
      <c r="X226" s="4" t="s">
        <v>155</v>
      </c>
      <c r="Y226" s="4" t="s">
        <v>150</v>
      </c>
      <c r="Z226" s="131">
        <v>127000</v>
      </c>
      <c r="AA226" s="139">
        <v>1</v>
      </c>
      <c r="AB226" s="149">
        <v>105.39</v>
      </c>
      <c r="AD226" s="131">
        <v>133.845</v>
      </c>
      <c r="AG226" s="2" t="s">
        <v>36</v>
      </c>
      <c r="AH226" s="141">
        <v>3.6000000000000001E-5</v>
      </c>
      <c r="AI226" s="141">
        <v>8.2894196826980206E-3</v>
      </c>
      <c r="AJ226" s="141">
        <v>1.3178864924088499E-3</v>
      </c>
    </row>
    <row r="227" spans="1:36" x14ac:dyDescent="0.25">
      <c r="A227" s="2">
        <v>161</v>
      </c>
      <c r="B227" s="2">
        <v>9942</v>
      </c>
      <c r="C227" s="2" t="s">
        <v>323</v>
      </c>
      <c r="D227" s="2" t="s">
        <v>324</v>
      </c>
      <c r="E227" s="4" t="s">
        <v>143</v>
      </c>
      <c r="F227" s="2" t="s">
        <v>340</v>
      </c>
      <c r="G227" s="2" t="s">
        <v>341</v>
      </c>
      <c r="H227" s="2" t="s">
        <v>146</v>
      </c>
      <c r="I227" s="2" t="s">
        <v>160</v>
      </c>
      <c r="J227" s="2" t="s">
        <v>30</v>
      </c>
      <c r="K227" s="2" t="s">
        <v>30</v>
      </c>
      <c r="L227" s="2" t="s">
        <v>148</v>
      </c>
      <c r="M227" s="2" t="s">
        <v>31</v>
      </c>
      <c r="N227" s="2" t="s">
        <v>239</v>
      </c>
      <c r="O227" s="2" t="s">
        <v>150</v>
      </c>
      <c r="P227" s="2" t="s">
        <v>240</v>
      </c>
      <c r="Q227" s="2" t="s">
        <v>163</v>
      </c>
      <c r="R227" s="2" t="s">
        <v>153</v>
      </c>
      <c r="S227" s="2" t="s">
        <v>34</v>
      </c>
      <c r="T227" s="131">
        <v>3.895</v>
      </c>
      <c r="U227" s="2" t="s">
        <v>342</v>
      </c>
      <c r="V227" s="141">
        <v>1E-3</v>
      </c>
      <c r="W227" s="141">
        <v>2.1850000000000001E-2</v>
      </c>
      <c r="X227" s="4" t="s">
        <v>155</v>
      </c>
      <c r="Y227" s="4" t="s">
        <v>150</v>
      </c>
      <c r="Z227" s="131">
        <v>127000</v>
      </c>
      <c r="AA227" s="139">
        <v>1</v>
      </c>
      <c r="AB227" s="149">
        <v>106.2</v>
      </c>
      <c r="AD227" s="131">
        <v>134.874</v>
      </c>
      <c r="AG227" s="2" t="s">
        <v>36</v>
      </c>
      <c r="AH227" s="141">
        <v>3.0000000000000001E-5</v>
      </c>
      <c r="AI227" s="141">
        <v>8.3531299962285796E-3</v>
      </c>
      <c r="AJ227" s="141">
        <v>1.3280154236058499E-3</v>
      </c>
    </row>
    <row r="228" spans="1:36" x14ac:dyDescent="0.25">
      <c r="A228" s="2">
        <v>161</v>
      </c>
      <c r="B228" s="2">
        <v>9942</v>
      </c>
      <c r="C228" s="2" t="s">
        <v>323</v>
      </c>
      <c r="D228" s="2" t="s">
        <v>324</v>
      </c>
      <c r="E228" s="4" t="s">
        <v>143</v>
      </c>
      <c r="F228" s="2" t="s">
        <v>343</v>
      </c>
      <c r="G228" s="2" t="s">
        <v>344</v>
      </c>
      <c r="H228" s="2" t="s">
        <v>146</v>
      </c>
      <c r="I228" s="2" t="s">
        <v>147</v>
      </c>
      <c r="J228" s="2" t="s">
        <v>30</v>
      </c>
      <c r="K228" s="2" t="s">
        <v>30</v>
      </c>
      <c r="L228" s="2" t="s">
        <v>148</v>
      </c>
      <c r="M228" s="2" t="s">
        <v>31</v>
      </c>
      <c r="N228" s="2" t="s">
        <v>239</v>
      </c>
      <c r="O228" s="2" t="s">
        <v>150</v>
      </c>
      <c r="P228" s="2" t="s">
        <v>345</v>
      </c>
      <c r="Q228" s="2" t="s">
        <v>152</v>
      </c>
      <c r="R228" s="2" t="s">
        <v>153</v>
      </c>
      <c r="S228" s="2" t="s">
        <v>34</v>
      </c>
      <c r="T228" s="131">
        <v>5.54</v>
      </c>
      <c r="U228" s="2" t="s">
        <v>346</v>
      </c>
      <c r="V228" s="141">
        <v>4.5900000000000003E-2</v>
      </c>
      <c r="W228" s="141">
        <v>4.181E-2</v>
      </c>
      <c r="X228" s="4" t="s">
        <v>155</v>
      </c>
      <c r="Y228" s="4" t="s">
        <v>150</v>
      </c>
      <c r="Z228" s="131">
        <v>290000</v>
      </c>
      <c r="AA228" s="139">
        <v>1</v>
      </c>
      <c r="AB228" s="149">
        <v>103.65</v>
      </c>
      <c r="AD228" s="131">
        <v>300.58499999999998</v>
      </c>
      <c r="AG228" s="2" t="s">
        <v>36</v>
      </c>
      <c r="AH228" s="141">
        <v>1.55E-4</v>
      </c>
      <c r="AI228" s="141">
        <v>1.861608301019E-2</v>
      </c>
      <c r="AJ228" s="141">
        <v>2.9596624709325998E-3</v>
      </c>
    </row>
    <row r="229" spans="1:36" x14ac:dyDescent="0.25">
      <c r="A229" s="2">
        <v>161</v>
      </c>
      <c r="B229" s="2">
        <v>9942</v>
      </c>
      <c r="C229" s="2" t="s">
        <v>323</v>
      </c>
      <c r="D229" s="2" t="s">
        <v>324</v>
      </c>
      <c r="E229" s="4" t="s">
        <v>143</v>
      </c>
      <c r="F229" s="2" t="s">
        <v>347</v>
      </c>
      <c r="G229" s="2" t="s">
        <v>348</v>
      </c>
      <c r="H229" s="2" t="s">
        <v>146</v>
      </c>
      <c r="I229" s="2" t="s">
        <v>160</v>
      </c>
      <c r="J229" s="2" t="s">
        <v>30</v>
      </c>
      <c r="K229" s="2" t="s">
        <v>30</v>
      </c>
      <c r="L229" s="2" t="s">
        <v>148</v>
      </c>
      <c r="M229" s="2" t="s">
        <v>31</v>
      </c>
      <c r="N229" s="2" t="s">
        <v>239</v>
      </c>
      <c r="O229" s="2" t="s">
        <v>150</v>
      </c>
      <c r="P229" s="2" t="s">
        <v>345</v>
      </c>
      <c r="Q229" s="2" t="s">
        <v>152</v>
      </c>
      <c r="R229" s="2" t="s">
        <v>153</v>
      </c>
      <c r="S229" s="2" t="s">
        <v>34</v>
      </c>
      <c r="T229" s="131">
        <v>6.48</v>
      </c>
      <c r="U229" s="2" t="s">
        <v>349</v>
      </c>
      <c r="V229" s="141">
        <v>2.5999999999999999E-2</v>
      </c>
      <c r="W229" s="141">
        <v>2.2110000000000001E-2</v>
      </c>
      <c r="X229" s="4" t="s">
        <v>155</v>
      </c>
      <c r="Y229" s="4" t="s">
        <v>150</v>
      </c>
      <c r="Z229" s="131">
        <v>290000</v>
      </c>
      <c r="AA229" s="139">
        <v>1</v>
      </c>
      <c r="AB229" s="149">
        <v>103.41</v>
      </c>
      <c r="AD229" s="131">
        <v>299.88900000000001</v>
      </c>
      <c r="AG229" s="2" t="s">
        <v>36</v>
      </c>
      <c r="AH229" s="141">
        <v>1.5799999999999999E-4</v>
      </c>
      <c r="AI229" s="141">
        <v>1.85729777528582E-2</v>
      </c>
      <c r="AJ229" s="141">
        <v>2.9528094174543201E-3</v>
      </c>
    </row>
    <row r="230" spans="1:36" x14ac:dyDescent="0.25">
      <c r="A230" s="2">
        <v>161</v>
      </c>
      <c r="B230" s="2">
        <v>9942</v>
      </c>
      <c r="C230" s="2" t="s">
        <v>323</v>
      </c>
      <c r="D230" s="2" t="s">
        <v>324</v>
      </c>
      <c r="E230" s="4" t="s">
        <v>143</v>
      </c>
      <c r="F230" s="2" t="s">
        <v>350</v>
      </c>
      <c r="G230" s="2" t="s">
        <v>351</v>
      </c>
      <c r="H230" s="2" t="s">
        <v>146</v>
      </c>
      <c r="I230" s="2" t="s">
        <v>160</v>
      </c>
      <c r="J230" s="2" t="s">
        <v>30</v>
      </c>
      <c r="K230" s="2" t="s">
        <v>30</v>
      </c>
      <c r="L230" s="2" t="s">
        <v>148</v>
      </c>
      <c r="M230" s="2" t="s">
        <v>31</v>
      </c>
      <c r="N230" s="2" t="s">
        <v>239</v>
      </c>
      <c r="O230" s="2" t="s">
        <v>150</v>
      </c>
      <c r="P230" s="2" t="s">
        <v>179</v>
      </c>
      <c r="Q230" s="2" t="s">
        <v>163</v>
      </c>
      <c r="R230" s="2" t="s">
        <v>153</v>
      </c>
      <c r="S230" s="2" t="s">
        <v>34</v>
      </c>
      <c r="T230" s="131">
        <v>4.7350000000000003</v>
      </c>
      <c r="U230" s="2" t="s">
        <v>352</v>
      </c>
      <c r="V230" s="141">
        <v>3.1E-2</v>
      </c>
      <c r="W230" s="141">
        <v>2.6349999999999998E-2</v>
      </c>
      <c r="X230" s="4" t="s">
        <v>155</v>
      </c>
      <c r="Y230" s="4" t="s">
        <v>150</v>
      </c>
      <c r="Z230" s="131">
        <v>280000</v>
      </c>
      <c r="AA230" s="139">
        <v>1</v>
      </c>
      <c r="AB230" s="149">
        <v>107.58</v>
      </c>
      <c r="AD230" s="131">
        <v>301.22399999999999</v>
      </c>
      <c r="AG230" s="2" t="s">
        <v>36</v>
      </c>
      <c r="AH230" s="141">
        <v>1.8200000000000001E-4</v>
      </c>
      <c r="AI230" s="141">
        <v>1.8655658095585202E-2</v>
      </c>
      <c r="AJ230" s="141">
        <v>2.9659542829622298E-3</v>
      </c>
    </row>
    <row r="231" spans="1:36" x14ac:dyDescent="0.25">
      <c r="A231" s="2">
        <v>161</v>
      </c>
      <c r="B231" s="2">
        <v>9942</v>
      </c>
      <c r="C231" s="2" t="s">
        <v>353</v>
      </c>
      <c r="D231" s="2" t="s">
        <v>354</v>
      </c>
      <c r="E231" s="4" t="s">
        <v>143</v>
      </c>
      <c r="F231" s="2" t="s">
        <v>355</v>
      </c>
      <c r="G231" s="2" t="s">
        <v>356</v>
      </c>
      <c r="H231" s="2" t="s">
        <v>146</v>
      </c>
      <c r="I231" s="2" t="s">
        <v>160</v>
      </c>
      <c r="J231" s="2" t="s">
        <v>30</v>
      </c>
      <c r="K231" s="2" t="s">
        <v>30</v>
      </c>
      <c r="L231" s="2" t="s">
        <v>148</v>
      </c>
      <c r="M231" s="2" t="s">
        <v>31</v>
      </c>
      <c r="N231" s="2" t="s">
        <v>161</v>
      </c>
      <c r="O231" s="2" t="s">
        <v>150</v>
      </c>
      <c r="P231" s="2" t="s">
        <v>162</v>
      </c>
      <c r="Q231" s="2" t="s">
        <v>163</v>
      </c>
      <c r="R231" s="2" t="s">
        <v>153</v>
      </c>
      <c r="S231" s="2" t="s">
        <v>34</v>
      </c>
      <c r="T231" s="131">
        <v>2.6659999999999999</v>
      </c>
      <c r="U231" s="2" t="s">
        <v>255</v>
      </c>
      <c r="V231" s="141">
        <v>2.81E-2</v>
      </c>
      <c r="W231" s="141">
        <v>2.5430000000000001E-2</v>
      </c>
      <c r="X231" s="4" t="s">
        <v>155</v>
      </c>
      <c r="Y231" s="4" t="s">
        <v>150</v>
      </c>
      <c r="Z231" s="131">
        <v>78000</v>
      </c>
      <c r="AA231" s="139">
        <v>1</v>
      </c>
      <c r="AB231" s="149">
        <v>120.26</v>
      </c>
      <c r="AD231" s="131">
        <v>93.802999999999997</v>
      </c>
      <c r="AG231" s="2" t="s">
        <v>36</v>
      </c>
      <c r="AH231" s="141">
        <v>6.4999999999999994E-5</v>
      </c>
      <c r="AI231" s="141">
        <v>5.8094738971946397E-3</v>
      </c>
      <c r="AJ231" s="141">
        <v>9.2361437473059802E-4</v>
      </c>
    </row>
    <row r="232" spans="1:36" x14ac:dyDescent="0.25">
      <c r="A232" s="2">
        <v>161</v>
      </c>
      <c r="B232" s="2">
        <v>9942</v>
      </c>
      <c r="C232" s="2" t="s">
        <v>353</v>
      </c>
      <c r="D232" s="2" t="s">
        <v>354</v>
      </c>
      <c r="E232" s="4" t="s">
        <v>143</v>
      </c>
      <c r="F232" s="2" t="s">
        <v>556</v>
      </c>
      <c r="G232" s="2" t="s">
        <v>557</v>
      </c>
      <c r="H232" s="2" t="s">
        <v>146</v>
      </c>
      <c r="I232" s="2" t="s">
        <v>160</v>
      </c>
      <c r="J232" s="2" t="s">
        <v>30</v>
      </c>
      <c r="K232" s="2" t="s">
        <v>30</v>
      </c>
      <c r="L232" s="2" t="s">
        <v>148</v>
      </c>
      <c r="M232" s="2" t="s">
        <v>31</v>
      </c>
      <c r="N232" s="2" t="s">
        <v>161</v>
      </c>
      <c r="O232" s="2" t="s">
        <v>150</v>
      </c>
      <c r="P232" s="2" t="s">
        <v>162</v>
      </c>
      <c r="Q232" s="2" t="s">
        <v>163</v>
      </c>
      <c r="R232" s="2" t="s">
        <v>153</v>
      </c>
      <c r="S232" s="2" t="s">
        <v>34</v>
      </c>
      <c r="T232" s="131">
        <v>1.4630000000000001</v>
      </c>
      <c r="U232" s="2" t="s">
        <v>234</v>
      </c>
      <c r="V232" s="141">
        <v>3.6999999999999998E-2</v>
      </c>
      <c r="W232" s="141">
        <v>2.5409999999999999E-2</v>
      </c>
      <c r="X232" s="4" t="s">
        <v>155</v>
      </c>
      <c r="Y232" s="4" t="s">
        <v>150</v>
      </c>
      <c r="Z232" s="131">
        <v>92174.080000000002</v>
      </c>
      <c r="AA232" s="139">
        <v>1</v>
      </c>
      <c r="AB232" s="149">
        <v>120.09</v>
      </c>
      <c r="AD232" s="131">
        <v>110.69199999999999</v>
      </c>
      <c r="AG232" s="2" t="s">
        <v>36</v>
      </c>
      <c r="AH232" s="141">
        <v>4.0900000000000002E-4</v>
      </c>
      <c r="AI232" s="141">
        <v>6.8554609108693902E-3</v>
      </c>
      <c r="AJ232" s="141">
        <v>1.0899097499586399E-3</v>
      </c>
    </row>
    <row r="233" spans="1:36" x14ac:dyDescent="0.25">
      <c r="A233" s="2">
        <v>161</v>
      </c>
      <c r="B233" s="2">
        <v>9942</v>
      </c>
      <c r="C233" s="2" t="s">
        <v>357</v>
      </c>
      <c r="D233" s="2" t="s">
        <v>358</v>
      </c>
      <c r="E233" s="4" t="s">
        <v>143</v>
      </c>
      <c r="F233" s="2" t="s">
        <v>359</v>
      </c>
      <c r="G233" s="2" t="s">
        <v>360</v>
      </c>
      <c r="H233" s="2" t="s">
        <v>146</v>
      </c>
      <c r="I233" s="2" t="s">
        <v>147</v>
      </c>
      <c r="J233" s="2" t="s">
        <v>30</v>
      </c>
      <c r="K233" s="2" t="s">
        <v>30</v>
      </c>
      <c r="L233" s="2" t="s">
        <v>148</v>
      </c>
      <c r="M233" s="2" t="s">
        <v>31</v>
      </c>
      <c r="N233" s="2" t="s">
        <v>149</v>
      </c>
      <c r="O233" s="2" t="s">
        <v>150</v>
      </c>
      <c r="P233" s="2" t="s">
        <v>361</v>
      </c>
      <c r="Q233" s="2" t="s">
        <v>152</v>
      </c>
      <c r="R233" s="2" t="s">
        <v>153</v>
      </c>
      <c r="S233" s="2" t="s">
        <v>34</v>
      </c>
      <c r="T233" s="131">
        <v>0.997</v>
      </c>
      <c r="U233" s="2" t="s">
        <v>362</v>
      </c>
      <c r="V233" s="141">
        <v>4.1000000000000002E-2</v>
      </c>
      <c r="W233" s="141">
        <v>4.4889999999999999E-2</v>
      </c>
      <c r="X233" s="4" t="s">
        <v>155</v>
      </c>
      <c r="Y233" s="4" t="s">
        <v>150</v>
      </c>
      <c r="Z233" s="131">
        <v>130000</v>
      </c>
      <c r="AA233" s="139">
        <v>1</v>
      </c>
      <c r="AB233" s="149">
        <v>99.64</v>
      </c>
      <c r="AD233" s="131">
        <v>129.53200000000001</v>
      </c>
      <c r="AG233" s="2" t="s">
        <v>36</v>
      </c>
      <c r="AH233" s="141">
        <v>1.8200000000000001E-4</v>
      </c>
      <c r="AI233" s="141">
        <v>8.0222847596384799E-3</v>
      </c>
      <c r="AJ233" s="141">
        <v>1.2754162688918E-3</v>
      </c>
    </row>
    <row r="234" spans="1:36" x14ac:dyDescent="0.25">
      <c r="A234" s="2">
        <v>161</v>
      </c>
      <c r="B234" s="2">
        <v>9942</v>
      </c>
      <c r="C234" s="2" t="s">
        <v>357</v>
      </c>
      <c r="D234" s="2" t="s">
        <v>358</v>
      </c>
      <c r="E234" s="4" t="s">
        <v>143</v>
      </c>
      <c r="F234" s="2" t="s">
        <v>363</v>
      </c>
      <c r="G234" s="2" t="s">
        <v>364</v>
      </c>
      <c r="H234" s="2" t="s">
        <v>146</v>
      </c>
      <c r="I234" s="2" t="s">
        <v>147</v>
      </c>
      <c r="J234" s="2" t="s">
        <v>30</v>
      </c>
      <c r="K234" s="2" t="s">
        <v>30</v>
      </c>
      <c r="L234" s="2" t="s">
        <v>148</v>
      </c>
      <c r="M234" s="2" t="s">
        <v>31</v>
      </c>
      <c r="N234" s="2" t="s">
        <v>149</v>
      </c>
      <c r="O234" s="2" t="s">
        <v>150</v>
      </c>
      <c r="P234" s="2" t="s">
        <v>361</v>
      </c>
      <c r="Q234" s="2" t="s">
        <v>152</v>
      </c>
      <c r="R234" s="2" t="s">
        <v>153</v>
      </c>
      <c r="S234" s="2" t="s">
        <v>34</v>
      </c>
      <c r="T234" s="131">
        <v>7.0730000000000004</v>
      </c>
      <c r="U234" s="2" t="s">
        <v>365</v>
      </c>
      <c r="V234" s="141">
        <v>4.7800000000000002E-2</v>
      </c>
      <c r="W234" s="141">
        <v>4.7E-2</v>
      </c>
      <c r="X234" s="4" t="s">
        <v>155</v>
      </c>
      <c r="Y234" s="4" t="s">
        <v>150</v>
      </c>
      <c r="Z234" s="131">
        <v>100000</v>
      </c>
      <c r="AA234" s="139">
        <v>1</v>
      </c>
      <c r="AB234" s="149">
        <v>101.2</v>
      </c>
      <c r="AD234" s="131">
        <v>101.2</v>
      </c>
      <c r="AG234" s="2" t="s">
        <v>36</v>
      </c>
      <c r="AH234" s="141">
        <v>3.7399999999999998E-4</v>
      </c>
      <c r="AI234" s="141">
        <v>6.26760350859567E-3</v>
      </c>
      <c r="AJ234" s="141">
        <v>9.964497298879829E-4</v>
      </c>
    </row>
    <row r="235" spans="1:36" x14ac:dyDescent="0.25">
      <c r="A235" s="2">
        <v>161</v>
      </c>
      <c r="B235" s="2">
        <v>9942</v>
      </c>
      <c r="C235" s="2" t="s">
        <v>357</v>
      </c>
      <c r="D235" s="2" t="s">
        <v>358</v>
      </c>
      <c r="E235" s="4" t="s">
        <v>143</v>
      </c>
      <c r="F235" s="2" t="s">
        <v>366</v>
      </c>
      <c r="G235" s="2" t="s">
        <v>367</v>
      </c>
      <c r="H235" s="2" t="s">
        <v>146</v>
      </c>
      <c r="I235" s="2" t="s">
        <v>147</v>
      </c>
      <c r="J235" s="2" t="s">
        <v>30</v>
      </c>
      <c r="K235" s="2" t="s">
        <v>30</v>
      </c>
      <c r="L235" s="2" t="s">
        <v>148</v>
      </c>
      <c r="M235" s="2" t="s">
        <v>31</v>
      </c>
      <c r="N235" s="2" t="s">
        <v>149</v>
      </c>
      <c r="O235" s="2" t="s">
        <v>150</v>
      </c>
      <c r="P235" s="2" t="s">
        <v>361</v>
      </c>
      <c r="Q235" s="2" t="s">
        <v>152</v>
      </c>
      <c r="R235" s="2" t="s">
        <v>153</v>
      </c>
      <c r="S235" s="2" t="s">
        <v>34</v>
      </c>
      <c r="T235" s="131">
        <v>7.7309999999999999</v>
      </c>
      <c r="U235" s="2" t="s">
        <v>368</v>
      </c>
      <c r="V235" s="141">
        <v>4.7800000000000002E-2</v>
      </c>
      <c r="W235" s="141">
        <v>4.7780000000000003E-2</v>
      </c>
      <c r="X235" s="4" t="s">
        <v>155</v>
      </c>
      <c r="Y235" s="4" t="s">
        <v>150</v>
      </c>
      <c r="Z235" s="131">
        <v>100000</v>
      </c>
      <c r="AA235" s="139">
        <v>1</v>
      </c>
      <c r="AB235" s="149">
        <v>100.7</v>
      </c>
      <c r="AD235" s="131">
        <v>100.7</v>
      </c>
      <c r="AG235" s="2" t="s">
        <v>36</v>
      </c>
      <c r="AH235" s="141">
        <v>3.7399999999999998E-4</v>
      </c>
      <c r="AI235" s="141">
        <v>6.2366370880986496E-3</v>
      </c>
      <c r="AJ235" s="141">
        <v>9.9152655928576999E-4</v>
      </c>
    </row>
    <row r="236" spans="1:36" x14ac:dyDescent="0.25">
      <c r="A236" s="2">
        <v>161</v>
      </c>
      <c r="B236" s="2">
        <v>9942</v>
      </c>
      <c r="C236" s="2" t="s">
        <v>369</v>
      </c>
      <c r="D236" s="2" t="s">
        <v>370</v>
      </c>
      <c r="E236" s="4" t="s">
        <v>143</v>
      </c>
      <c r="F236" s="2" t="s">
        <v>371</v>
      </c>
      <c r="G236" s="2" t="s">
        <v>372</v>
      </c>
      <c r="H236" s="2" t="s">
        <v>146</v>
      </c>
      <c r="I236" s="2" t="s">
        <v>160</v>
      </c>
      <c r="J236" s="2" t="s">
        <v>30</v>
      </c>
      <c r="K236" s="2" t="s">
        <v>30</v>
      </c>
      <c r="L236" s="2" t="s">
        <v>148</v>
      </c>
      <c r="M236" s="2" t="s">
        <v>31</v>
      </c>
      <c r="N236" s="2" t="s">
        <v>161</v>
      </c>
      <c r="O236" s="2" t="s">
        <v>150</v>
      </c>
      <c r="P236" s="2" t="s">
        <v>173</v>
      </c>
      <c r="Q236" s="2" t="s">
        <v>163</v>
      </c>
      <c r="R236" s="2" t="s">
        <v>153</v>
      </c>
      <c r="S236" s="2" t="s">
        <v>34</v>
      </c>
      <c r="T236" s="131">
        <v>1.141</v>
      </c>
      <c r="U236" s="2" t="s">
        <v>373</v>
      </c>
      <c r="V236" s="141">
        <v>2.0500000000000001E-2</v>
      </c>
      <c r="W236" s="141">
        <v>2.8219999999999999E-2</v>
      </c>
      <c r="X236" s="4" t="s">
        <v>155</v>
      </c>
      <c r="Y236" s="4" t="s">
        <v>150</v>
      </c>
      <c r="Z236" s="131">
        <v>97969.78</v>
      </c>
      <c r="AA236" s="139">
        <v>1</v>
      </c>
      <c r="AB236" s="149">
        <v>119.3</v>
      </c>
      <c r="AD236" s="131">
        <v>116.878</v>
      </c>
      <c r="AG236" s="2" t="s">
        <v>36</v>
      </c>
      <c r="AH236" s="141">
        <v>1.95E-4</v>
      </c>
      <c r="AI236" s="141">
        <v>7.2385833407031999E-3</v>
      </c>
      <c r="AJ236" s="141">
        <v>1.1508201507519299E-3</v>
      </c>
    </row>
    <row r="237" spans="1:36" x14ac:dyDescent="0.25">
      <c r="A237" s="2">
        <v>161</v>
      </c>
      <c r="B237" s="2">
        <v>9942</v>
      </c>
      <c r="C237" s="2" t="s">
        <v>377</v>
      </c>
      <c r="D237" s="2" t="s">
        <v>378</v>
      </c>
      <c r="E237" s="4" t="s">
        <v>143</v>
      </c>
      <c r="F237" s="2" t="s">
        <v>379</v>
      </c>
      <c r="G237" s="2" t="s">
        <v>380</v>
      </c>
      <c r="H237" s="2" t="s">
        <v>146</v>
      </c>
      <c r="I237" s="2" t="s">
        <v>160</v>
      </c>
      <c r="J237" s="2" t="s">
        <v>30</v>
      </c>
      <c r="K237" s="2" t="s">
        <v>30</v>
      </c>
      <c r="L237" s="2" t="s">
        <v>148</v>
      </c>
      <c r="M237" s="2" t="s">
        <v>31</v>
      </c>
      <c r="N237" s="2" t="s">
        <v>239</v>
      </c>
      <c r="O237" s="2" t="s">
        <v>150</v>
      </c>
      <c r="P237" s="2" t="s">
        <v>240</v>
      </c>
      <c r="Q237" s="2" t="s">
        <v>163</v>
      </c>
      <c r="R237" s="2" t="s">
        <v>153</v>
      </c>
      <c r="S237" s="2" t="s">
        <v>34</v>
      </c>
      <c r="T237" s="131">
        <v>2.8050000000000002</v>
      </c>
      <c r="U237" s="2" t="s">
        <v>381</v>
      </c>
      <c r="V237" s="141">
        <v>1E-3</v>
      </c>
      <c r="W237" s="141">
        <v>2.1919999999999999E-2</v>
      </c>
      <c r="X237" s="4" t="s">
        <v>155</v>
      </c>
      <c r="Y237" s="4" t="s">
        <v>150</v>
      </c>
      <c r="Z237" s="131">
        <v>36957</v>
      </c>
      <c r="AA237" s="139">
        <v>1</v>
      </c>
      <c r="AB237" s="149">
        <v>108.71</v>
      </c>
      <c r="AD237" s="131">
        <v>40.176000000000002</v>
      </c>
      <c r="AG237" s="2" t="s">
        <v>36</v>
      </c>
      <c r="AH237" s="141">
        <v>1.1E-5</v>
      </c>
      <c r="AI237" s="141">
        <v>2.4882110142183801E-3</v>
      </c>
      <c r="AJ237" s="141">
        <v>3.9558615818979098E-4</v>
      </c>
    </row>
    <row r="238" spans="1:36" x14ac:dyDescent="0.25">
      <c r="A238" s="2">
        <v>161</v>
      </c>
      <c r="B238" s="2">
        <v>9942</v>
      </c>
      <c r="C238" s="2" t="s">
        <v>377</v>
      </c>
      <c r="D238" s="2" t="s">
        <v>378</v>
      </c>
      <c r="E238" s="4" t="s">
        <v>143</v>
      </c>
      <c r="F238" s="2" t="s">
        <v>382</v>
      </c>
      <c r="G238" s="2" t="s">
        <v>383</v>
      </c>
      <c r="H238" s="2" t="s">
        <v>146</v>
      </c>
      <c r="I238" s="2" t="s">
        <v>147</v>
      </c>
      <c r="J238" s="2" t="s">
        <v>30</v>
      </c>
      <c r="K238" s="2" t="s">
        <v>30</v>
      </c>
      <c r="L238" s="2" t="s">
        <v>148</v>
      </c>
      <c r="M238" s="2" t="s">
        <v>31</v>
      </c>
      <c r="N238" s="2" t="s">
        <v>239</v>
      </c>
      <c r="O238" s="2" t="s">
        <v>150</v>
      </c>
      <c r="P238" s="2" t="s">
        <v>240</v>
      </c>
      <c r="Q238" s="2" t="s">
        <v>163</v>
      </c>
      <c r="R238" s="2" t="s">
        <v>153</v>
      </c>
      <c r="S238" s="2" t="s">
        <v>34</v>
      </c>
      <c r="T238" s="131">
        <v>2.589</v>
      </c>
      <c r="U238" s="2" t="s">
        <v>384</v>
      </c>
      <c r="V238" s="141">
        <v>2.7400000000000001E-2</v>
      </c>
      <c r="W238" s="141">
        <v>4.1160000000000002E-2</v>
      </c>
      <c r="X238" s="4" t="s">
        <v>155</v>
      </c>
      <c r="Y238" s="4" t="s">
        <v>150</v>
      </c>
      <c r="Z238" s="131">
        <v>200000</v>
      </c>
      <c r="AA238" s="139">
        <v>1</v>
      </c>
      <c r="AB238" s="149">
        <v>98.49</v>
      </c>
      <c r="AD238" s="131">
        <v>196.98</v>
      </c>
      <c r="AG238" s="2" t="s">
        <v>36</v>
      </c>
      <c r="AH238" s="141">
        <v>6.3E-5</v>
      </c>
      <c r="AI238" s="141">
        <v>1.2199531019003699E-2</v>
      </c>
      <c r="AJ238" s="141">
        <v>1.93953229044797E-3</v>
      </c>
    </row>
    <row r="239" spans="1:36" x14ac:dyDescent="0.25">
      <c r="A239" s="2">
        <v>161</v>
      </c>
      <c r="B239" s="2">
        <v>9942</v>
      </c>
      <c r="C239" s="2" t="s">
        <v>377</v>
      </c>
      <c r="D239" s="2" t="s">
        <v>378</v>
      </c>
      <c r="E239" s="4" t="s">
        <v>143</v>
      </c>
      <c r="F239" s="2" t="s">
        <v>385</v>
      </c>
      <c r="G239" s="2" t="s">
        <v>386</v>
      </c>
      <c r="H239" s="2" t="s">
        <v>146</v>
      </c>
      <c r="I239" s="2" t="s">
        <v>160</v>
      </c>
      <c r="J239" s="2" t="s">
        <v>30</v>
      </c>
      <c r="K239" s="2" t="s">
        <v>30</v>
      </c>
      <c r="L239" s="2" t="s">
        <v>148</v>
      </c>
      <c r="M239" s="2" t="s">
        <v>31</v>
      </c>
      <c r="N239" s="2" t="s">
        <v>239</v>
      </c>
      <c r="O239" s="2" t="s">
        <v>150</v>
      </c>
      <c r="P239" s="2" t="s">
        <v>345</v>
      </c>
      <c r="Q239" s="2" t="s">
        <v>152</v>
      </c>
      <c r="R239" s="2" t="s">
        <v>153</v>
      </c>
      <c r="S239" s="2" t="s">
        <v>34</v>
      </c>
      <c r="T239" s="131">
        <v>0.92300000000000004</v>
      </c>
      <c r="U239" s="2" t="s">
        <v>387</v>
      </c>
      <c r="V239" s="141">
        <v>5.0000000000000001E-3</v>
      </c>
      <c r="W239" s="141">
        <v>2.521E-2</v>
      </c>
      <c r="X239" s="4" t="s">
        <v>155</v>
      </c>
      <c r="Y239" s="4" t="s">
        <v>150</v>
      </c>
      <c r="Z239" s="131">
        <v>89000</v>
      </c>
      <c r="AA239" s="139">
        <v>1</v>
      </c>
      <c r="AB239" s="149">
        <v>114.7</v>
      </c>
      <c r="AD239" s="131">
        <v>102.083</v>
      </c>
      <c r="AG239" s="2" t="s">
        <v>36</v>
      </c>
      <c r="AH239" s="141">
        <v>1.17E-4</v>
      </c>
      <c r="AI239" s="141">
        <v>6.3222902071933904E-3</v>
      </c>
      <c r="AJ239" s="141">
        <v>1.0051440491714899E-3</v>
      </c>
    </row>
    <row r="240" spans="1:36" x14ac:dyDescent="0.25">
      <c r="A240" s="2">
        <v>161</v>
      </c>
      <c r="B240" s="2">
        <v>9942</v>
      </c>
      <c r="C240" s="2" t="s">
        <v>377</v>
      </c>
      <c r="D240" s="2" t="s">
        <v>378</v>
      </c>
      <c r="E240" s="4" t="s">
        <v>143</v>
      </c>
      <c r="F240" s="2" t="s">
        <v>391</v>
      </c>
      <c r="G240" s="2" t="s">
        <v>392</v>
      </c>
      <c r="H240" s="2" t="s">
        <v>146</v>
      </c>
      <c r="I240" s="2" t="s">
        <v>160</v>
      </c>
      <c r="J240" s="2" t="s">
        <v>30</v>
      </c>
      <c r="K240" s="2" t="s">
        <v>30</v>
      </c>
      <c r="L240" s="2" t="s">
        <v>148</v>
      </c>
      <c r="M240" s="2" t="s">
        <v>31</v>
      </c>
      <c r="N240" s="2" t="s">
        <v>239</v>
      </c>
      <c r="O240" s="2" t="s">
        <v>150</v>
      </c>
      <c r="P240" s="2" t="s">
        <v>240</v>
      </c>
      <c r="Q240" s="2" t="s">
        <v>163</v>
      </c>
      <c r="R240" s="2" t="s">
        <v>153</v>
      </c>
      <c r="S240" s="2" t="s">
        <v>34</v>
      </c>
      <c r="T240" s="131">
        <v>0.47399999999999998</v>
      </c>
      <c r="U240" s="2" t="s">
        <v>393</v>
      </c>
      <c r="V240" s="141">
        <v>3.8E-3</v>
      </c>
      <c r="W240" s="141">
        <v>2.826E-2</v>
      </c>
      <c r="X240" s="4" t="s">
        <v>155</v>
      </c>
      <c r="Y240" s="4" t="s">
        <v>150</v>
      </c>
      <c r="Z240" s="131">
        <v>112734</v>
      </c>
      <c r="AA240" s="139">
        <v>1</v>
      </c>
      <c r="AB240" s="149">
        <v>115.12</v>
      </c>
      <c r="AD240" s="131">
        <v>129.779</v>
      </c>
      <c r="AG240" s="2" t="s">
        <v>36</v>
      </c>
      <c r="AH240" s="141">
        <v>3.8000000000000002E-5</v>
      </c>
      <c r="AI240" s="141">
        <v>8.0376057553898494E-3</v>
      </c>
      <c r="AJ240" s="141">
        <v>1.27785206465602E-3</v>
      </c>
    </row>
    <row r="241" spans="1:36" x14ac:dyDescent="0.25">
      <c r="A241" s="2">
        <v>161</v>
      </c>
      <c r="B241" s="2">
        <v>9942</v>
      </c>
      <c r="C241" s="2" t="s">
        <v>396</v>
      </c>
      <c r="D241" s="2" t="s">
        <v>397</v>
      </c>
      <c r="E241" s="4" t="s">
        <v>143</v>
      </c>
      <c r="F241" s="2" t="s">
        <v>398</v>
      </c>
      <c r="G241" s="2" t="s">
        <v>399</v>
      </c>
      <c r="H241" s="2" t="s">
        <v>146</v>
      </c>
      <c r="I241" s="2" t="s">
        <v>160</v>
      </c>
      <c r="J241" s="2" t="s">
        <v>30</v>
      </c>
      <c r="K241" s="2" t="s">
        <v>30</v>
      </c>
      <c r="L241" s="2" t="s">
        <v>148</v>
      </c>
      <c r="M241" s="2" t="s">
        <v>31</v>
      </c>
      <c r="N241" s="2" t="s">
        <v>400</v>
      </c>
      <c r="O241" s="2" t="s">
        <v>150</v>
      </c>
      <c r="P241" s="2" t="s">
        <v>361</v>
      </c>
      <c r="Q241" s="2" t="s">
        <v>152</v>
      </c>
      <c r="R241" s="2" t="s">
        <v>153</v>
      </c>
      <c r="S241" s="2" t="s">
        <v>34</v>
      </c>
      <c r="T241" s="131">
        <v>2.5609999999999999</v>
      </c>
      <c r="U241" s="2" t="s">
        <v>401</v>
      </c>
      <c r="V241" s="141">
        <v>0.01</v>
      </c>
      <c r="W241" s="141">
        <v>2.7400000000000001E-2</v>
      </c>
      <c r="X241" s="4" t="s">
        <v>155</v>
      </c>
      <c r="Y241" s="4" t="s">
        <v>150</v>
      </c>
      <c r="Z241" s="131">
        <v>269281.05</v>
      </c>
      <c r="AA241" s="139">
        <v>1</v>
      </c>
      <c r="AB241" s="149">
        <v>110.57</v>
      </c>
      <c r="AD241" s="131">
        <v>297.74400000000003</v>
      </c>
      <c r="AG241" s="2" t="s">
        <v>36</v>
      </c>
      <c r="AH241" s="141">
        <v>1.45E-4</v>
      </c>
      <c r="AI241" s="141">
        <v>1.8440135338168899E-2</v>
      </c>
      <c r="AJ241" s="141">
        <v>2.9316895766645801E-3</v>
      </c>
    </row>
    <row r="242" spans="1:36" x14ac:dyDescent="0.25">
      <c r="A242" s="2">
        <v>161</v>
      </c>
      <c r="B242" s="2">
        <v>9942</v>
      </c>
      <c r="C242" s="2" t="s">
        <v>396</v>
      </c>
      <c r="D242" s="2" t="s">
        <v>397</v>
      </c>
      <c r="E242" s="4" t="s">
        <v>143</v>
      </c>
      <c r="F242" s="2" t="s">
        <v>402</v>
      </c>
      <c r="G242" s="2" t="s">
        <v>403</v>
      </c>
      <c r="H242" s="2" t="s">
        <v>146</v>
      </c>
      <c r="I242" s="2" t="s">
        <v>160</v>
      </c>
      <c r="J242" s="2" t="s">
        <v>30</v>
      </c>
      <c r="K242" s="2" t="s">
        <v>30</v>
      </c>
      <c r="L242" s="2" t="s">
        <v>148</v>
      </c>
      <c r="M242" s="2" t="s">
        <v>31</v>
      </c>
      <c r="N242" s="2" t="s">
        <v>400</v>
      </c>
      <c r="O242" s="2" t="s">
        <v>150</v>
      </c>
      <c r="P242" s="2" t="s">
        <v>361</v>
      </c>
      <c r="Q242" s="2" t="s">
        <v>152</v>
      </c>
      <c r="R242" s="2" t="s">
        <v>153</v>
      </c>
      <c r="S242" s="2" t="s">
        <v>34</v>
      </c>
      <c r="T242" s="131">
        <v>0.73299999999999998</v>
      </c>
      <c r="U242" s="2" t="s">
        <v>94</v>
      </c>
      <c r="V242" s="141">
        <v>3.5400000000000001E-2</v>
      </c>
      <c r="W242" s="141">
        <v>3.209E-2</v>
      </c>
      <c r="X242" s="4" t="s">
        <v>155</v>
      </c>
      <c r="Y242" s="4" t="s">
        <v>150</v>
      </c>
      <c r="Z242" s="131">
        <v>131249.99</v>
      </c>
      <c r="AA242" s="139">
        <v>1</v>
      </c>
      <c r="AB242" s="149">
        <v>110.78</v>
      </c>
      <c r="AD242" s="131">
        <v>145.399</v>
      </c>
      <c r="AG242" s="2" t="s">
        <v>36</v>
      </c>
      <c r="AH242" s="141">
        <v>1.5699999999999999E-4</v>
      </c>
      <c r="AI242" s="141">
        <v>9.0049569783884603E-3</v>
      </c>
      <c r="AJ242" s="141">
        <v>1.4316455941193701E-3</v>
      </c>
    </row>
    <row r="243" spans="1:36" x14ac:dyDescent="0.25">
      <c r="A243" s="2">
        <v>161</v>
      </c>
      <c r="B243" s="2">
        <v>9942</v>
      </c>
      <c r="C243" s="2" t="s">
        <v>404</v>
      </c>
      <c r="D243" s="2" t="s">
        <v>405</v>
      </c>
      <c r="E243" s="4" t="s">
        <v>143</v>
      </c>
      <c r="F243" s="2" t="s">
        <v>406</v>
      </c>
      <c r="G243" s="2" t="s">
        <v>407</v>
      </c>
      <c r="H243" s="2" t="s">
        <v>146</v>
      </c>
      <c r="I243" s="2" t="s">
        <v>160</v>
      </c>
      <c r="J243" s="2" t="s">
        <v>30</v>
      </c>
      <c r="K243" s="2" t="s">
        <v>30</v>
      </c>
      <c r="L243" s="2" t="s">
        <v>148</v>
      </c>
      <c r="M243" s="2" t="s">
        <v>31</v>
      </c>
      <c r="N243" s="2" t="s">
        <v>161</v>
      </c>
      <c r="O243" s="2" t="s">
        <v>150</v>
      </c>
      <c r="P243" s="2" t="s">
        <v>162</v>
      </c>
      <c r="Q243" s="2" t="s">
        <v>163</v>
      </c>
      <c r="R243" s="2" t="s">
        <v>153</v>
      </c>
      <c r="S243" s="2" t="s">
        <v>34</v>
      </c>
      <c r="T243" s="131">
        <v>3.3069999999999999</v>
      </c>
      <c r="U243" s="2" t="s">
        <v>408</v>
      </c>
      <c r="V243" s="141">
        <v>1.43E-2</v>
      </c>
      <c r="W243" s="141">
        <v>2.4580000000000001E-2</v>
      </c>
      <c r="X243" s="4" t="s">
        <v>155</v>
      </c>
      <c r="Y243" s="4" t="s">
        <v>150</v>
      </c>
      <c r="Z243" s="131">
        <v>155032.26</v>
      </c>
      <c r="AA243" s="139">
        <v>1</v>
      </c>
      <c r="AB243" s="149">
        <v>114.1</v>
      </c>
      <c r="AC243" s="131">
        <v>3.3769999999999998</v>
      </c>
      <c r="AD243" s="131">
        <v>180.26900000000001</v>
      </c>
      <c r="AG243" s="2" t="s">
        <v>36</v>
      </c>
      <c r="AH243" s="141">
        <v>8.1000000000000004E-5</v>
      </c>
      <c r="AI243" s="141">
        <v>1.1164542121727201E-2</v>
      </c>
      <c r="AJ243" s="141">
        <v>1.77498544160634E-3</v>
      </c>
    </row>
    <row r="244" spans="1:36" x14ac:dyDescent="0.25">
      <c r="A244" s="2">
        <v>161</v>
      </c>
      <c r="B244" s="2">
        <v>9942</v>
      </c>
      <c r="C244" s="2" t="s">
        <v>404</v>
      </c>
      <c r="D244" s="2" t="s">
        <v>405</v>
      </c>
      <c r="E244" s="4" t="s">
        <v>143</v>
      </c>
      <c r="F244" s="2" t="s">
        <v>409</v>
      </c>
      <c r="G244" s="2" t="s">
        <v>410</v>
      </c>
      <c r="H244" s="2" t="s">
        <v>146</v>
      </c>
      <c r="I244" s="2" t="s">
        <v>160</v>
      </c>
      <c r="J244" s="2" t="s">
        <v>30</v>
      </c>
      <c r="K244" s="2" t="s">
        <v>30</v>
      </c>
      <c r="L244" s="2" t="s">
        <v>148</v>
      </c>
      <c r="M244" s="2" t="s">
        <v>31</v>
      </c>
      <c r="N244" s="2" t="s">
        <v>161</v>
      </c>
      <c r="O244" s="2" t="s">
        <v>150</v>
      </c>
      <c r="P244" s="2" t="s">
        <v>162</v>
      </c>
      <c r="Q244" s="2" t="s">
        <v>163</v>
      </c>
      <c r="R244" s="2" t="s">
        <v>153</v>
      </c>
      <c r="S244" s="2" t="s">
        <v>34</v>
      </c>
      <c r="T244" s="131">
        <v>5.32</v>
      </c>
      <c r="U244" s="2" t="s">
        <v>411</v>
      </c>
      <c r="V244" s="141">
        <v>3.61E-2</v>
      </c>
      <c r="W244" s="141">
        <v>2.6009999999999998E-2</v>
      </c>
      <c r="X244" s="4" t="s">
        <v>155</v>
      </c>
      <c r="Y244" s="4" t="s">
        <v>150</v>
      </c>
      <c r="Z244" s="131">
        <v>166512.82</v>
      </c>
      <c r="AA244" s="139">
        <v>1</v>
      </c>
      <c r="AB244" s="149">
        <v>114.15</v>
      </c>
      <c r="AC244" s="131">
        <v>7.0960000000000001</v>
      </c>
      <c r="AD244" s="131">
        <v>197.17</v>
      </c>
      <c r="AG244" s="2" t="s">
        <v>36</v>
      </c>
      <c r="AH244" s="141">
        <v>6.7999999999999999E-5</v>
      </c>
      <c r="AI244" s="141">
        <v>1.22112966503967E-2</v>
      </c>
      <c r="AJ244" s="141">
        <v>1.94140283956733E-3</v>
      </c>
    </row>
    <row r="245" spans="1:36" x14ac:dyDescent="0.25">
      <c r="A245" s="2">
        <v>161</v>
      </c>
      <c r="B245" s="2">
        <v>9942</v>
      </c>
      <c r="C245" s="2" t="s">
        <v>404</v>
      </c>
      <c r="D245" s="2" t="s">
        <v>405</v>
      </c>
      <c r="E245" s="4" t="s">
        <v>143</v>
      </c>
      <c r="F245" s="2" t="s">
        <v>412</v>
      </c>
      <c r="G245" s="2" t="s">
        <v>413</v>
      </c>
      <c r="H245" s="2" t="s">
        <v>146</v>
      </c>
      <c r="I245" s="2" t="s">
        <v>160</v>
      </c>
      <c r="J245" s="2" t="s">
        <v>30</v>
      </c>
      <c r="K245" s="2" t="s">
        <v>30</v>
      </c>
      <c r="L245" s="2" t="s">
        <v>148</v>
      </c>
      <c r="M245" s="2" t="s">
        <v>31</v>
      </c>
      <c r="N245" s="2" t="s">
        <v>161</v>
      </c>
      <c r="O245" s="2" t="s">
        <v>150</v>
      </c>
      <c r="P245" s="2" t="s">
        <v>162</v>
      </c>
      <c r="Q245" s="2" t="s">
        <v>163</v>
      </c>
      <c r="R245" s="2" t="s">
        <v>153</v>
      </c>
      <c r="S245" s="2" t="s">
        <v>34</v>
      </c>
      <c r="T245" s="131">
        <v>0.318</v>
      </c>
      <c r="U245" s="2" t="s">
        <v>414</v>
      </c>
      <c r="V245" s="141">
        <v>2.1499999999999998E-2</v>
      </c>
      <c r="W245" s="141">
        <v>4.1980000000000003E-2</v>
      </c>
      <c r="X245" s="4" t="s">
        <v>155</v>
      </c>
      <c r="Y245" s="4" t="s">
        <v>150</v>
      </c>
      <c r="Z245" s="131">
        <v>132515.51</v>
      </c>
      <c r="AA245" s="139">
        <v>1</v>
      </c>
      <c r="AB245" s="149">
        <v>119.81</v>
      </c>
      <c r="AD245" s="131">
        <v>158.767</v>
      </c>
      <c r="AG245" s="2" t="s">
        <v>36</v>
      </c>
      <c r="AH245" s="141">
        <v>2.31E-4</v>
      </c>
      <c r="AI245" s="141">
        <v>9.8328809942679497E-3</v>
      </c>
      <c r="AJ245" s="141">
        <v>1.5632724050463E-3</v>
      </c>
    </row>
    <row r="246" spans="1:36" x14ac:dyDescent="0.25">
      <c r="A246" s="2">
        <v>161</v>
      </c>
      <c r="B246" s="2">
        <v>9942</v>
      </c>
      <c r="C246" s="2" t="s">
        <v>404</v>
      </c>
      <c r="D246" s="2" t="s">
        <v>405</v>
      </c>
      <c r="E246" s="4" t="s">
        <v>143</v>
      </c>
      <c r="F246" s="2" t="s">
        <v>415</v>
      </c>
      <c r="G246" s="2" t="s">
        <v>416</v>
      </c>
      <c r="H246" s="2" t="s">
        <v>146</v>
      </c>
      <c r="I246" s="2" t="s">
        <v>160</v>
      </c>
      <c r="J246" s="2" t="s">
        <v>30</v>
      </c>
      <c r="K246" s="2" t="s">
        <v>30</v>
      </c>
      <c r="L246" s="2" t="s">
        <v>148</v>
      </c>
      <c r="M246" s="2" t="s">
        <v>31</v>
      </c>
      <c r="N246" s="2" t="s">
        <v>161</v>
      </c>
      <c r="O246" s="2" t="s">
        <v>150</v>
      </c>
      <c r="P246" s="2" t="s">
        <v>162</v>
      </c>
      <c r="Q246" s="2" t="s">
        <v>163</v>
      </c>
      <c r="R246" s="2" t="s">
        <v>153</v>
      </c>
      <c r="S246" s="2" t="s">
        <v>34</v>
      </c>
      <c r="T246" s="131">
        <v>3.1139999999999999</v>
      </c>
      <c r="U246" s="2" t="s">
        <v>417</v>
      </c>
      <c r="V246" s="141">
        <v>2.2499999999999999E-2</v>
      </c>
      <c r="W246" s="141">
        <v>2.5180000000000001E-2</v>
      </c>
      <c r="X246" s="4" t="s">
        <v>155</v>
      </c>
      <c r="Y246" s="4" t="s">
        <v>150</v>
      </c>
      <c r="Z246" s="131">
        <v>32996.04</v>
      </c>
      <c r="AA246" s="139">
        <v>1</v>
      </c>
      <c r="AB246" s="149">
        <v>118.56</v>
      </c>
      <c r="AC246" s="131">
        <v>3.766</v>
      </c>
      <c r="AD246" s="131">
        <v>42.886000000000003</v>
      </c>
      <c r="AG246" s="2" t="s">
        <v>36</v>
      </c>
      <c r="AH246" s="141">
        <v>2.0999999999999999E-5</v>
      </c>
      <c r="AI246" s="141">
        <v>2.6560564653193598E-3</v>
      </c>
      <c r="AJ246" s="141">
        <v>4.2227092760494601E-4</v>
      </c>
    </row>
    <row r="247" spans="1:36" x14ac:dyDescent="0.25">
      <c r="A247" s="2">
        <v>161</v>
      </c>
      <c r="B247" s="2">
        <v>9942</v>
      </c>
      <c r="C247" s="2" t="s">
        <v>404</v>
      </c>
      <c r="D247" s="2" t="s">
        <v>405</v>
      </c>
      <c r="E247" s="4" t="s">
        <v>143</v>
      </c>
      <c r="F247" s="2" t="s">
        <v>418</v>
      </c>
      <c r="G247" s="2" t="s">
        <v>419</v>
      </c>
      <c r="H247" s="2" t="s">
        <v>146</v>
      </c>
      <c r="I247" s="2" t="s">
        <v>160</v>
      </c>
      <c r="J247" s="2" t="s">
        <v>30</v>
      </c>
      <c r="K247" s="2" t="s">
        <v>30</v>
      </c>
      <c r="L247" s="2" t="s">
        <v>148</v>
      </c>
      <c r="M247" s="2" t="s">
        <v>31</v>
      </c>
      <c r="N247" s="2" t="s">
        <v>161</v>
      </c>
      <c r="O247" s="2" t="s">
        <v>150</v>
      </c>
      <c r="P247" s="2" t="s">
        <v>162</v>
      </c>
      <c r="Q247" s="2" t="s">
        <v>163</v>
      </c>
      <c r="R247" s="2" t="s">
        <v>153</v>
      </c>
      <c r="S247" s="2" t="s">
        <v>34</v>
      </c>
      <c r="T247" s="131">
        <v>4.2519999999999998</v>
      </c>
      <c r="U247" s="2" t="s">
        <v>390</v>
      </c>
      <c r="V247" s="141">
        <v>2.5000000000000001E-3</v>
      </c>
      <c r="W247" s="141">
        <v>2.4879999999999999E-2</v>
      </c>
      <c r="X247" s="4" t="s">
        <v>155</v>
      </c>
      <c r="Y247" s="4" t="s">
        <v>150</v>
      </c>
      <c r="Z247" s="131">
        <v>125799.98</v>
      </c>
      <c r="AA247" s="139">
        <v>1</v>
      </c>
      <c r="AB247" s="149">
        <v>105.36</v>
      </c>
      <c r="AC247" s="131">
        <v>1.897</v>
      </c>
      <c r="AD247" s="131">
        <v>134.44</v>
      </c>
      <c r="AG247" s="2" t="s">
        <v>36</v>
      </c>
      <c r="AH247" s="141">
        <v>9.5000000000000005E-5</v>
      </c>
      <c r="AI247" s="141">
        <v>8.3262554121440301E-3</v>
      </c>
      <c r="AJ247" s="141">
        <v>1.32374279021173E-3</v>
      </c>
    </row>
    <row r="248" spans="1:36" x14ac:dyDescent="0.25">
      <c r="A248" s="2">
        <v>161</v>
      </c>
      <c r="B248" s="2">
        <v>9942</v>
      </c>
      <c r="C248" s="2" t="s">
        <v>404</v>
      </c>
      <c r="D248" s="2" t="s">
        <v>405</v>
      </c>
      <c r="E248" s="4" t="s">
        <v>143</v>
      </c>
      <c r="F248" s="2" t="s">
        <v>420</v>
      </c>
      <c r="G248" s="2" t="s">
        <v>421</v>
      </c>
      <c r="H248" s="2" t="s">
        <v>146</v>
      </c>
      <c r="I248" s="2" t="s">
        <v>160</v>
      </c>
      <c r="J248" s="2" t="s">
        <v>30</v>
      </c>
      <c r="K248" s="2" t="s">
        <v>30</v>
      </c>
      <c r="L248" s="2" t="s">
        <v>148</v>
      </c>
      <c r="M248" s="2" t="s">
        <v>31</v>
      </c>
      <c r="N248" s="2" t="s">
        <v>161</v>
      </c>
      <c r="O248" s="2" t="s">
        <v>150</v>
      </c>
      <c r="P248" s="2" t="s">
        <v>162</v>
      </c>
      <c r="Q248" s="2" t="s">
        <v>163</v>
      </c>
      <c r="R248" s="2" t="s">
        <v>153</v>
      </c>
      <c r="S248" s="2" t="s">
        <v>34</v>
      </c>
      <c r="T248" s="131">
        <v>7.51</v>
      </c>
      <c r="U248" s="2" t="s">
        <v>422</v>
      </c>
      <c r="V248" s="141">
        <v>2.9499999999999998E-2</v>
      </c>
      <c r="W248" s="141">
        <v>2.683E-2</v>
      </c>
      <c r="X248" s="4" t="s">
        <v>155</v>
      </c>
      <c r="Y248" s="4" t="s">
        <v>150</v>
      </c>
      <c r="Z248" s="131">
        <v>150000</v>
      </c>
      <c r="AA248" s="139">
        <v>1</v>
      </c>
      <c r="AB248" s="149">
        <v>101.78</v>
      </c>
      <c r="AD248" s="131">
        <v>152.66999999999999</v>
      </c>
      <c r="AG248" s="2" t="s">
        <v>36</v>
      </c>
      <c r="AH248" s="141">
        <v>3.3799999999999998E-4</v>
      </c>
      <c r="AI248" s="141">
        <v>9.4552868345582994E-3</v>
      </c>
      <c r="AJ248" s="141">
        <v>1.50324091167983E-3</v>
      </c>
    </row>
    <row r="249" spans="1:36" x14ac:dyDescent="0.25">
      <c r="A249" s="2">
        <v>161</v>
      </c>
      <c r="B249" s="2">
        <v>9942</v>
      </c>
      <c r="C249" s="2" t="s">
        <v>423</v>
      </c>
      <c r="D249" s="2" t="s">
        <v>424</v>
      </c>
      <c r="E249" s="4" t="s">
        <v>143</v>
      </c>
      <c r="F249" s="2" t="s">
        <v>425</v>
      </c>
      <c r="G249" s="2" t="s">
        <v>426</v>
      </c>
      <c r="H249" s="2" t="s">
        <v>146</v>
      </c>
      <c r="I249" s="2" t="s">
        <v>147</v>
      </c>
      <c r="J249" s="2" t="s">
        <v>30</v>
      </c>
      <c r="K249" s="2" t="s">
        <v>30</v>
      </c>
      <c r="L249" s="2" t="s">
        <v>148</v>
      </c>
      <c r="M249" s="2" t="s">
        <v>31</v>
      </c>
      <c r="N249" s="2" t="s">
        <v>149</v>
      </c>
      <c r="O249" s="2" t="s">
        <v>150</v>
      </c>
      <c r="P249" s="2" t="s">
        <v>217</v>
      </c>
      <c r="Q249" s="2" t="s">
        <v>152</v>
      </c>
      <c r="R249" s="2" t="s">
        <v>153</v>
      </c>
      <c r="S249" s="2" t="s">
        <v>34</v>
      </c>
      <c r="T249" s="131">
        <v>4.67</v>
      </c>
      <c r="U249" s="2" t="s">
        <v>427</v>
      </c>
      <c r="V249" s="141">
        <v>2.98E-2</v>
      </c>
      <c r="W249" s="141">
        <v>4.2630000000000001E-2</v>
      </c>
      <c r="X249" s="4" t="s">
        <v>155</v>
      </c>
      <c r="Y249" s="4" t="s">
        <v>150</v>
      </c>
      <c r="Z249" s="131">
        <v>200000</v>
      </c>
      <c r="AA249" s="139">
        <v>1</v>
      </c>
      <c r="AB249" s="149">
        <v>94.47</v>
      </c>
      <c r="AD249" s="131">
        <v>188.94</v>
      </c>
      <c r="AG249" s="2" t="s">
        <v>36</v>
      </c>
      <c r="AH249" s="141">
        <v>5.0900000000000001E-4</v>
      </c>
      <c r="AI249" s="141">
        <v>1.17015909774117E-2</v>
      </c>
      <c r="AJ249" s="141">
        <v>1.8603677071643799E-3</v>
      </c>
    </row>
    <row r="250" spans="1:36" x14ac:dyDescent="0.25">
      <c r="A250" s="2">
        <v>161</v>
      </c>
      <c r="B250" s="2">
        <v>9942</v>
      </c>
      <c r="C250" s="2" t="s">
        <v>423</v>
      </c>
      <c r="D250" s="2" t="s">
        <v>424</v>
      </c>
      <c r="E250" s="4" t="s">
        <v>143</v>
      </c>
      <c r="F250" s="2" t="s">
        <v>428</v>
      </c>
      <c r="G250" s="2" t="s">
        <v>429</v>
      </c>
      <c r="H250" s="2" t="s">
        <v>146</v>
      </c>
      <c r="I250" s="2" t="s">
        <v>147</v>
      </c>
      <c r="J250" s="2" t="s">
        <v>30</v>
      </c>
      <c r="K250" s="2" t="s">
        <v>30</v>
      </c>
      <c r="L250" s="2" t="s">
        <v>148</v>
      </c>
      <c r="M250" s="2" t="s">
        <v>31</v>
      </c>
      <c r="N250" s="2" t="s">
        <v>149</v>
      </c>
      <c r="O250" s="2" t="s">
        <v>150</v>
      </c>
      <c r="P250" s="2" t="s">
        <v>361</v>
      </c>
      <c r="Q250" s="2" t="s">
        <v>152</v>
      </c>
      <c r="R250" s="2" t="s">
        <v>153</v>
      </c>
      <c r="S250" s="2" t="s">
        <v>34</v>
      </c>
      <c r="T250" s="131">
        <v>7.819</v>
      </c>
      <c r="U250" s="2" t="s">
        <v>430</v>
      </c>
      <c r="V250" s="141">
        <v>5.1799999999999999E-2</v>
      </c>
      <c r="W250" s="141">
        <v>4.7100000000000003E-2</v>
      </c>
      <c r="X250" s="4" t="s">
        <v>155</v>
      </c>
      <c r="Y250" s="4" t="s">
        <v>150</v>
      </c>
      <c r="Z250" s="131">
        <v>150000</v>
      </c>
      <c r="AA250" s="139">
        <v>1</v>
      </c>
      <c r="AB250" s="149">
        <v>105.62</v>
      </c>
      <c r="AD250" s="131">
        <v>158.43</v>
      </c>
      <c r="AG250" s="2" t="s">
        <v>36</v>
      </c>
      <c r="AH250" s="141">
        <v>1.8799999999999999E-4</v>
      </c>
      <c r="AI250" s="141">
        <v>9.8120199986839098E-3</v>
      </c>
      <c r="AJ250" s="141">
        <v>1.5599558370173201E-3</v>
      </c>
    </row>
    <row r="251" spans="1:36" x14ac:dyDescent="0.25">
      <c r="A251" s="2">
        <v>161</v>
      </c>
      <c r="B251" s="2">
        <v>9942</v>
      </c>
      <c r="C251" s="2" t="s">
        <v>431</v>
      </c>
      <c r="D251" s="2" t="s">
        <v>432</v>
      </c>
      <c r="E251" s="4" t="s">
        <v>143</v>
      </c>
      <c r="F251" s="2" t="s">
        <v>433</v>
      </c>
      <c r="G251" s="2" t="s">
        <v>434</v>
      </c>
      <c r="H251" s="2" t="s">
        <v>146</v>
      </c>
      <c r="I251" s="2" t="s">
        <v>160</v>
      </c>
      <c r="J251" s="2" t="s">
        <v>30</v>
      </c>
      <c r="K251" s="2" t="s">
        <v>30</v>
      </c>
      <c r="L251" s="2" t="s">
        <v>148</v>
      </c>
      <c r="M251" s="2" t="s">
        <v>31</v>
      </c>
      <c r="N251" s="2" t="s">
        <v>161</v>
      </c>
      <c r="O251" s="2" t="s">
        <v>150</v>
      </c>
      <c r="P251" s="2" t="s">
        <v>435</v>
      </c>
      <c r="Q251" s="2" t="s">
        <v>163</v>
      </c>
      <c r="R251" s="2" t="s">
        <v>153</v>
      </c>
      <c r="S251" s="2" t="s">
        <v>34</v>
      </c>
      <c r="T251" s="131">
        <v>2.4470000000000001</v>
      </c>
      <c r="U251" s="2" t="s">
        <v>436</v>
      </c>
      <c r="V251" s="141">
        <v>1.34E-2</v>
      </c>
      <c r="W251" s="141">
        <v>2.5499999999999998E-2</v>
      </c>
      <c r="X251" s="4" t="s">
        <v>155</v>
      </c>
      <c r="Y251" s="4" t="s">
        <v>150</v>
      </c>
      <c r="Z251" s="131">
        <v>203321.02</v>
      </c>
      <c r="AA251" s="139">
        <v>1</v>
      </c>
      <c r="AB251" s="149">
        <v>116.05</v>
      </c>
      <c r="AC251" s="131">
        <v>28.802</v>
      </c>
      <c r="AD251" s="131">
        <v>264.75599999999997</v>
      </c>
      <c r="AG251" s="2" t="s">
        <v>36</v>
      </c>
      <c r="AH251" s="141">
        <v>1.02E-4</v>
      </c>
      <c r="AI251" s="141">
        <v>1.6397106963196E-2</v>
      </c>
      <c r="AJ251" s="141">
        <v>2.6068804100344198E-3</v>
      </c>
    </row>
    <row r="252" spans="1:36" x14ac:dyDescent="0.25">
      <c r="A252" s="2">
        <v>161</v>
      </c>
      <c r="B252" s="2">
        <v>9942</v>
      </c>
      <c r="C252" s="2" t="s">
        <v>431</v>
      </c>
      <c r="D252" s="2" t="s">
        <v>432</v>
      </c>
      <c r="E252" s="4" t="s">
        <v>143</v>
      </c>
      <c r="F252" s="2" t="s">
        <v>437</v>
      </c>
      <c r="G252" s="2" t="s">
        <v>438</v>
      </c>
      <c r="H252" s="2" t="s">
        <v>146</v>
      </c>
      <c r="I252" s="2" t="s">
        <v>160</v>
      </c>
      <c r="J252" s="2" t="s">
        <v>30</v>
      </c>
      <c r="K252" s="2" t="s">
        <v>30</v>
      </c>
      <c r="L252" s="2" t="s">
        <v>148</v>
      </c>
      <c r="M252" s="2" t="s">
        <v>31</v>
      </c>
      <c r="N252" s="2" t="s">
        <v>161</v>
      </c>
      <c r="O252" s="2" t="s">
        <v>150</v>
      </c>
      <c r="P252" s="2" t="s">
        <v>435</v>
      </c>
      <c r="Q252" s="2" t="s">
        <v>163</v>
      </c>
      <c r="R252" s="2" t="s">
        <v>153</v>
      </c>
      <c r="S252" s="2" t="s">
        <v>34</v>
      </c>
      <c r="T252" s="131">
        <v>5.97</v>
      </c>
      <c r="U252" s="2" t="s">
        <v>439</v>
      </c>
      <c r="V252" s="141">
        <v>8.9999999999999993E-3</v>
      </c>
      <c r="W252" s="141">
        <v>2.4170000000000001E-2</v>
      </c>
      <c r="X252" s="4" t="s">
        <v>155</v>
      </c>
      <c r="Y252" s="4" t="s">
        <v>150</v>
      </c>
      <c r="Z252" s="131">
        <v>334480</v>
      </c>
      <c r="AA252" s="139">
        <v>1</v>
      </c>
      <c r="AB252" s="149">
        <v>106.24</v>
      </c>
      <c r="AC252" s="131">
        <v>1.7490000000000001</v>
      </c>
      <c r="AD252" s="131">
        <v>357.101</v>
      </c>
      <c r="AG252" s="2" t="s">
        <v>36</v>
      </c>
      <c r="AH252" s="141">
        <v>1.2400000000000001E-4</v>
      </c>
      <c r="AI252" s="141">
        <v>2.21162554218662E-2</v>
      </c>
      <c r="AJ252" s="141">
        <v>3.5161344700615901E-3</v>
      </c>
    </row>
    <row r="253" spans="1:36" x14ac:dyDescent="0.25">
      <c r="A253" s="2">
        <v>161</v>
      </c>
      <c r="B253" s="2">
        <v>9942</v>
      </c>
      <c r="C253" s="2" t="s">
        <v>440</v>
      </c>
      <c r="D253" s="2" t="s">
        <v>441</v>
      </c>
      <c r="E253" s="4" t="s">
        <v>143</v>
      </c>
      <c r="F253" s="2" t="s">
        <v>442</v>
      </c>
      <c r="G253" s="2" t="s">
        <v>443</v>
      </c>
      <c r="H253" s="2" t="s">
        <v>146</v>
      </c>
      <c r="I253" s="2" t="s">
        <v>147</v>
      </c>
      <c r="J253" s="2" t="s">
        <v>30</v>
      </c>
      <c r="K253" s="2" t="s">
        <v>30</v>
      </c>
      <c r="L253" s="2" t="s">
        <v>148</v>
      </c>
      <c r="M253" s="2" t="s">
        <v>31</v>
      </c>
      <c r="N253" s="2" t="s">
        <v>239</v>
      </c>
      <c r="O253" s="2" t="s">
        <v>150</v>
      </c>
      <c r="P253" s="2" t="s">
        <v>240</v>
      </c>
      <c r="Q253" s="2" t="s">
        <v>163</v>
      </c>
      <c r="R253" s="2" t="s">
        <v>153</v>
      </c>
      <c r="S253" s="2" t="s">
        <v>34</v>
      </c>
      <c r="T253" s="131">
        <v>3.2549999999999999</v>
      </c>
      <c r="U253" s="2" t="s">
        <v>444</v>
      </c>
      <c r="V253" s="141">
        <v>2.5000000000000001E-2</v>
      </c>
      <c r="W253" s="141">
        <v>4.1209999999999997E-2</v>
      </c>
      <c r="X253" s="4" t="s">
        <v>155</v>
      </c>
      <c r="Y253" s="4" t="s">
        <v>150</v>
      </c>
      <c r="Z253" s="131">
        <v>427500.02</v>
      </c>
      <c r="AA253" s="139">
        <v>1</v>
      </c>
      <c r="AB253" s="149">
        <v>95.13</v>
      </c>
      <c r="AD253" s="131">
        <v>406.68099999999998</v>
      </c>
      <c r="AG253" s="2" t="s">
        <v>36</v>
      </c>
      <c r="AH253" s="141">
        <v>2.4600000000000002E-4</v>
      </c>
      <c r="AI253" s="141">
        <v>2.5186895403416398E-2</v>
      </c>
      <c r="AJ253" s="141">
        <v>4.0043176131086397E-3</v>
      </c>
    </row>
    <row r="254" spans="1:36" x14ac:dyDescent="0.25">
      <c r="A254" s="2">
        <v>161</v>
      </c>
      <c r="B254" s="2">
        <v>9942</v>
      </c>
      <c r="C254" s="2" t="s">
        <v>440</v>
      </c>
      <c r="D254" s="2" t="s">
        <v>441</v>
      </c>
      <c r="E254" s="4" t="s">
        <v>143</v>
      </c>
      <c r="F254" s="2" t="s">
        <v>445</v>
      </c>
      <c r="G254" s="2" t="s">
        <v>446</v>
      </c>
      <c r="H254" s="2" t="s">
        <v>146</v>
      </c>
      <c r="I254" s="2" t="s">
        <v>160</v>
      </c>
      <c r="J254" s="2" t="s">
        <v>30</v>
      </c>
      <c r="K254" s="2" t="s">
        <v>30</v>
      </c>
      <c r="L254" s="2" t="s">
        <v>148</v>
      </c>
      <c r="M254" s="2" t="s">
        <v>31</v>
      </c>
      <c r="N254" s="2" t="s">
        <v>239</v>
      </c>
      <c r="O254" s="2" t="s">
        <v>150</v>
      </c>
      <c r="P254" s="2" t="s">
        <v>240</v>
      </c>
      <c r="Q254" s="2" t="s">
        <v>163</v>
      </c>
      <c r="R254" s="2" t="s">
        <v>153</v>
      </c>
      <c r="S254" s="2" t="s">
        <v>34</v>
      </c>
      <c r="T254" s="131">
        <v>3.3740000000000001</v>
      </c>
      <c r="U254" s="2" t="s">
        <v>444</v>
      </c>
      <c r="V254" s="141">
        <v>1E-3</v>
      </c>
      <c r="W254" s="141">
        <v>2.1420000000000002E-2</v>
      </c>
      <c r="X254" s="4" t="s">
        <v>155</v>
      </c>
      <c r="Y254" s="4" t="s">
        <v>150</v>
      </c>
      <c r="Z254" s="131">
        <v>340707.02</v>
      </c>
      <c r="AA254" s="139">
        <v>1</v>
      </c>
      <c r="AB254" s="149">
        <v>107.43</v>
      </c>
      <c r="AD254" s="131">
        <v>366.02199999999999</v>
      </c>
      <c r="AG254" s="2" t="s">
        <v>36</v>
      </c>
      <c r="AH254" s="141">
        <v>4.0400000000000001E-4</v>
      </c>
      <c r="AI254" s="141">
        <v>2.2668754554763301E-2</v>
      </c>
      <c r="AJ254" s="141">
        <v>3.6039730850894302E-3</v>
      </c>
    </row>
    <row r="255" spans="1:36" x14ac:dyDescent="0.25">
      <c r="A255" s="2">
        <v>161</v>
      </c>
      <c r="B255" s="2">
        <v>9942</v>
      </c>
      <c r="C255" s="2" t="s">
        <v>440</v>
      </c>
      <c r="D255" s="2" t="s">
        <v>441</v>
      </c>
      <c r="E255" s="4" t="s">
        <v>143</v>
      </c>
      <c r="F255" s="2" t="s">
        <v>447</v>
      </c>
      <c r="G255" s="2" t="s">
        <v>448</v>
      </c>
      <c r="H255" s="2" t="s">
        <v>146</v>
      </c>
      <c r="I255" s="2" t="s">
        <v>160</v>
      </c>
      <c r="J255" s="2" t="s">
        <v>30</v>
      </c>
      <c r="K255" s="2" t="s">
        <v>30</v>
      </c>
      <c r="L255" s="2" t="s">
        <v>148</v>
      </c>
      <c r="M255" s="2" t="s">
        <v>31</v>
      </c>
      <c r="N255" s="2" t="s">
        <v>239</v>
      </c>
      <c r="O255" s="2" t="s">
        <v>150</v>
      </c>
      <c r="P255" s="2" t="s">
        <v>240</v>
      </c>
      <c r="Q255" s="2" t="s">
        <v>163</v>
      </c>
      <c r="R255" s="2" t="s">
        <v>153</v>
      </c>
      <c r="S255" s="2" t="s">
        <v>34</v>
      </c>
      <c r="T255" s="131">
        <v>3.7730000000000001</v>
      </c>
      <c r="U255" s="2" t="s">
        <v>449</v>
      </c>
      <c r="V255" s="141">
        <v>1.3899999999999999E-2</v>
      </c>
      <c r="W255" s="141">
        <v>2.1940000000000001E-2</v>
      </c>
      <c r="X255" s="4" t="s">
        <v>155</v>
      </c>
      <c r="Y255" s="4" t="s">
        <v>150</v>
      </c>
      <c r="Z255" s="131">
        <v>576722.23</v>
      </c>
      <c r="AA255" s="139">
        <v>1</v>
      </c>
      <c r="AB255" s="149">
        <v>106.41</v>
      </c>
      <c r="AD255" s="131">
        <v>613.69000000000005</v>
      </c>
      <c r="AG255" s="2" t="s">
        <v>36</v>
      </c>
      <c r="AH255" s="141">
        <v>4.1199999999999999E-4</v>
      </c>
      <c r="AI255" s="141">
        <v>3.8007572927700198E-2</v>
      </c>
      <c r="AJ255" s="141">
        <v>6.0426023639760396E-3</v>
      </c>
    </row>
    <row r="256" spans="1:36" x14ac:dyDescent="0.25">
      <c r="A256" s="2">
        <v>161</v>
      </c>
      <c r="B256" s="2">
        <v>9942</v>
      </c>
      <c r="C256" s="2" t="s">
        <v>440</v>
      </c>
      <c r="D256" s="2" t="s">
        <v>441</v>
      </c>
      <c r="E256" s="4" t="s">
        <v>143</v>
      </c>
      <c r="F256" s="2" t="s">
        <v>453</v>
      </c>
      <c r="G256" s="2" t="s">
        <v>454</v>
      </c>
      <c r="H256" s="2" t="s">
        <v>146</v>
      </c>
      <c r="I256" s="2" t="s">
        <v>160</v>
      </c>
      <c r="J256" s="2" t="s">
        <v>30</v>
      </c>
      <c r="K256" s="2" t="s">
        <v>30</v>
      </c>
      <c r="L256" s="2" t="s">
        <v>148</v>
      </c>
      <c r="M256" s="2" t="s">
        <v>31</v>
      </c>
      <c r="N256" s="2" t="s">
        <v>239</v>
      </c>
      <c r="O256" s="2" t="s">
        <v>150</v>
      </c>
      <c r="P256" s="2" t="s">
        <v>240</v>
      </c>
      <c r="Q256" s="2" t="s">
        <v>163</v>
      </c>
      <c r="R256" s="2" t="s">
        <v>153</v>
      </c>
      <c r="S256" s="2" t="s">
        <v>34</v>
      </c>
      <c r="T256" s="131">
        <v>2.8460000000000001</v>
      </c>
      <c r="U256" s="2" t="s">
        <v>455</v>
      </c>
      <c r="V256" s="141">
        <v>1.7500000000000002E-2</v>
      </c>
      <c r="W256" s="141">
        <v>2.1700000000000001E-2</v>
      </c>
      <c r="X256" s="4" t="s">
        <v>155</v>
      </c>
      <c r="Y256" s="4" t="s">
        <v>150</v>
      </c>
      <c r="Z256" s="131">
        <v>312003.13</v>
      </c>
      <c r="AA256" s="139">
        <v>1</v>
      </c>
      <c r="AB256" s="149">
        <v>116.05</v>
      </c>
      <c r="AD256" s="131">
        <v>362.08</v>
      </c>
      <c r="AG256" s="2" t="s">
        <v>36</v>
      </c>
      <c r="AH256" s="141">
        <v>1.6799999999999999E-4</v>
      </c>
      <c r="AI256" s="141">
        <v>2.2424620298437802E-2</v>
      </c>
      <c r="AJ256" s="141">
        <v>3.5651596034391702E-3</v>
      </c>
    </row>
    <row r="257" spans="1:36" x14ac:dyDescent="0.25">
      <c r="A257" s="2">
        <v>161</v>
      </c>
      <c r="B257" s="2">
        <v>9942</v>
      </c>
      <c r="C257" s="2" t="s">
        <v>440</v>
      </c>
      <c r="D257" s="2" t="s">
        <v>441</v>
      </c>
      <c r="E257" s="4" t="s">
        <v>143</v>
      </c>
      <c r="F257" s="2" t="s">
        <v>456</v>
      </c>
      <c r="G257" s="2" t="s">
        <v>457</v>
      </c>
      <c r="H257" s="2" t="s">
        <v>146</v>
      </c>
      <c r="I257" s="2" t="s">
        <v>160</v>
      </c>
      <c r="J257" s="2" t="s">
        <v>30</v>
      </c>
      <c r="K257" s="2" t="s">
        <v>30</v>
      </c>
      <c r="L257" s="2" t="s">
        <v>148</v>
      </c>
      <c r="M257" s="2" t="s">
        <v>31</v>
      </c>
      <c r="N257" s="2" t="s">
        <v>239</v>
      </c>
      <c r="O257" s="2" t="s">
        <v>150</v>
      </c>
      <c r="P257" s="2" t="s">
        <v>240</v>
      </c>
      <c r="Q257" s="2" t="s">
        <v>163</v>
      </c>
      <c r="R257" s="2" t="s">
        <v>153</v>
      </c>
      <c r="S257" s="2" t="s">
        <v>34</v>
      </c>
      <c r="T257" s="131">
        <v>4.7699999999999996</v>
      </c>
      <c r="U257" s="2" t="s">
        <v>458</v>
      </c>
      <c r="V257" s="141">
        <v>2.6100000000000002E-2</v>
      </c>
      <c r="W257" s="141">
        <v>2.232E-2</v>
      </c>
      <c r="X257" s="4" t="s">
        <v>155</v>
      </c>
      <c r="Y257" s="4" t="s">
        <v>150</v>
      </c>
      <c r="Z257" s="131">
        <v>290000</v>
      </c>
      <c r="AA257" s="139">
        <v>1</v>
      </c>
      <c r="AB257" s="149">
        <v>102.82</v>
      </c>
      <c r="AD257" s="131">
        <v>298.178</v>
      </c>
      <c r="AG257" s="2" t="s">
        <v>36</v>
      </c>
      <c r="AH257" s="141">
        <v>8.5000000000000006E-5</v>
      </c>
      <c r="AI257" s="141">
        <v>1.8467010661917398E-2</v>
      </c>
      <c r="AJ257" s="141">
        <v>2.93596232765355E-3</v>
      </c>
    </row>
    <row r="258" spans="1:36" x14ac:dyDescent="0.25">
      <c r="A258" s="2">
        <v>161</v>
      </c>
      <c r="B258" s="2">
        <v>9942</v>
      </c>
      <c r="C258" s="2" t="s">
        <v>440</v>
      </c>
      <c r="D258" s="2" t="s">
        <v>441</v>
      </c>
      <c r="E258" s="4" t="s">
        <v>143</v>
      </c>
      <c r="F258" s="2" t="s">
        <v>459</v>
      </c>
      <c r="G258" s="2" t="s">
        <v>460</v>
      </c>
      <c r="H258" s="2" t="s">
        <v>146</v>
      </c>
      <c r="I258" s="2" t="s">
        <v>160</v>
      </c>
      <c r="J258" s="2" t="s">
        <v>30</v>
      </c>
      <c r="K258" s="2" t="s">
        <v>30</v>
      </c>
      <c r="L258" s="2" t="s">
        <v>148</v>
      </c>
      <c r="M258" s="2" t="s">
        <v>31</v>
      </c>
      <c r="N258" s="2" t="s">
        <v>239</v>
      </c>
      <c r="O258" s="2" t="s">
        <v>150</v>
      </c>
      <c r="P258" s="2" t="s">
        <v>179</v>
      </c>
      <c r="Q258" s="2" t="s">
        <v>163</v>
      </c>
      <c r="R258" s="2" t="s">
        <v>153</v>
      </c>
      <c r="S258" s="2" t="s">
        <v>34</v>
      </c>
      <c r="T258" s="131">
        <v>6.2679999999999998</v>
      </c>
      <c r="U258" s="2" t="s">
        <v>461</v>
      </c>
      <c r="V258" s="141">
        <v>3.4500000000000003E-2</v>
      </c>
      <c r="W258" s="141">
        <v>2.657E-2</v>
      </c>
      <c r="X258" s="4" t="s">
        <v>155</v>
      </c>
      <c r="Y258" s="4" t="s">
        <v>150</v>
      </c>
      <c r="Z258" s="131">
        <v>220000</v>
      </c>
      <c r="AA258" s="139">
        <v>1</v>
      </c>
      <c r="AB258" s="149">
        <v>107.34</v>
      </c>
      <c r="AD258" s="131">
        <v>236.148</v>
      </c>
      <c r="AG258" s="2" t="s">
        <v>36</v>
      </c>
      <c r="AH258" s="141">
        <v>1.4899999999999999E-4</v>
      </c>
      <c r="AI258" s="141">
        <v>1.4625316535057799E-2</v>
      </c>
      <c r="AJ258" s="141">
        <v>2.32519378274296E-3</v>
      </c>
    </row>
    <row r="259" spans="1:36" x14ac:dyDescent="0.25">
      <c r="A259" s="2">
        <v>161</v>
      </c>
      <c r="B259" s="2">
        <v>9942</v>
      </c>
      <c r="C259" s="2" t="s">
        <v>462</v>
      </c>
      <c r="D259" s="2" t="s">
        <v>463</v>
      </c>
      <c r="E259" s="4" t="s">
        <v>143</v>
      </c>
      <c r="F259" s="2" t="s">
        <v>464</v>
      </c>
      <c r="G259" s="2" t="s">
        <v>465</v>
      </c>
      <c r="H259" s="2" t="s">
        <v>146</v>
      </c>
      <c r="I259" s="2" t="s">
        <v>147</v>
      </c>
      <c r="J259" s="2" t="s">
        <v>30</v>
      </c>
      <c r="K259" s="2" t="s">
        <v>30</v>
      </c>
      <c r="L259" s="2" t="s">
        <v>148</v>
      </c>
      <c r="M259" s="2" t="s">
        <v>31</v>
      </c>
      <c r="N259" s="2" t="s">
        <v>466</v>
      </c>
      <c r="O259" s="2" t="s">
        <v>150</v>
      </c>
      <c r="P259" s="2" t="s">
        <v>179</v>
      </c>
      <c r="Q259" s="2" t="s">
        <v>163</v>
      </c>
      <c r="R259" s="2" t="s">
        <v>153</v>
      </c>
      <c r="S259" s="2" t="s">
        <v>34</v>
      </c>
      <c r="T259" s="131">
        <v>0.90900000000000003</v>
      </c>
      <c r="U259" s="2" t="s">
        <v>467</v>
      </c>
      <c r="V259" s="141">
        <v>2.29E-2</v>
      </c>
      <c r="W259" s="141">
        <v>4.4609999999999997E-2</v>
      </c>
      <c r="X259" s="4" t="s">
        <v>155</v>
      </c>
      <c r="Y259" s="4" t="s">
        <v>150</v>
      </c>
      <c r="Z259" s="131">
        <v>41538.46</v>
      </c>
      <c r="AA259" s="139">
        <v>1</v>
      </c>
      <c r="AB259" s="149">
        <v>98.31</v>
      </c>
      <c r="AD259" s="131">
        <v>40.835999999999999</v>
      </c>
      <c r="AG259" s="2" t="s">
        <v>36</v>
      </c>
      <c r="AH259" s="141">
        <v>2.5099999999999998E-4</v>
      </c>
      <c r="AI259" s="141">
        <v>2.5291179855492498E-3</v>
      </c>
      <c r="AJ259" s="141">
        <v>4.0208971899692797E-4</v>
      </c>
    </row>
    <row r="260" spans="1:36" x14ac:dyDescent="0.25">
      <c r="A260" s="2">
        <v>161</v>
      </c>
      <c r="B260" s="2">
        <v>9942</v>
      </c>
      <c r="C260" s="2" t="s">
        <v>468</v>
      </c>
      <c r="D260" s="2" t="s">
        <v>469</v>
      </c>
      <c r="E260" s="4" t="s">
        <v>143</v>
      </c>
      <c r="F260" s="2" t="s">
        <v>470</v>
      </c>
      <c r="G260" s="2" t="s">
        <v>471</v>
      </c>
      <c r="H260" s="2" t="s">
        <v>146</v>
      </c>
      <c r="I260" s="2" t="s">
        <v>160</v>
      </c>
      <c r="J260" s="2" t="s">
        <v>30</v>
      </c>
      <c r="K260" s="2" t="s">
        <v>30</v>
      </c>
      <c r="L260" s="2" t="s">
        <v>148</v>
      </c>
      <c r="M260" s="2" t="s">
        <v>31</v>
      </c>
      <c r="N260" s="2" t="s">
        <v>226</v>
      </c>
      <c r="O260" s="2" t="s">
        <v>150</v>
      </c>
      <c r="P260" s="2" t="s">
        <v>179</v>
      </c>
      <c r="Q260" s="2" t="s">
        <v>163</v>
      </c>
      <c r="R260" s="2" t="s">
        <v>153</v>
      </c>
      <c r="S260" s="2" t="s">
        <v>34</v>
      </c>
      <c r="T260" s="131">
        <v>1.8779999999999999</v>
      </c>
      <c r="U260" s="2" t="s">
        <v>472</v>
      </c>
      <c r="V260" s="141">
        <v>1.9400000000000001E-2</v>
      </c>
      <c r="W260" s="141">
        <v>2.2169999999999999E-2</v>
      </c>
      <c r="X260" s="4" t="s">
        <v>155</v>
      </c>
      <c r="Y260" s="4" t="s">
        <v>150</v>
      </c>
      <c r="Z260" s="131">
        <v>96061.41</v>
      </c>
      <c r="AA260" s="139">
        <v>1</v>
      </c>
      <c r="AB260" s="149">
        <v>118.5</v>
      </c>
      <c r="AD260" s="131">
        <v>113.833</v>
      </c>
      <c r="AG260" s="2" t="s">
        <v>36</v>
      </c>
      <c r="AH260" s="141">
        <v>5.31E-4</v>
      </c>
      <c r="AI260" s="141">
        <v>7.0499868969627101E-3</v>
      </c>
      <c r="AJ260" s="141">
        <v>1.1208363020344201E-3</v>
      </c>
    </row>
    <row r="261" spans="1:36" x14ac:dyDescent="0.25">
      <c r="A261" s="2">
        <v>161</v>
      </c>
      <c r="B261" s="2">
        <v>9942</v>
      </c>
      <c r="C261" s="2" t="s">
        <v>564</v>
      </c>
      <c r="D261" s="2" t="s">
        <v>565</v>
      </c>
      <c r="E261" s="4" t="s">
        <v>143</v>
      </c>
      <c r="F261" s="2" t="s">
        <v>566</v>
      </c>
      <c r="G261" s="2" t="s">
        <v>567</v>
      </c>
      <c r="H261" s="2" t="s">
        <v>146</v>
      </c>
      <c r="I261" s="2" t="s">
        <v>160</v>
      </c>
      <c r="J261" s="2" t="s">
        <v>30</v>
      </c>
      <c r="K261" s="2" t="s">
        <v>30</v>
      </c>
      <c r="L261" s="2" t="s">
        <v>148</v>
      </c>
      <c r="M261" s="2" t="s">
        <v>31</v>
      </c>
      <c r="N261" s="2" t="s">
        <v>149</v>
      </c>
      <c r="O261" s="2" t="s">
        <v>150</v>
      </c>
      <c r="P261" s="2" t="s">
        <v>162</v>
      </c>
      <c r="Q261" s="2" t="s">
        <v>163</v>
      </c>
      <c r="R261" s="2" t="s">
        <v>153</v>
      </c>
      <c r="S261" s="2" t="s">
        <v>34</v>
      </c>
      <c r="T261" s="131">
        <v>0.82699999999999996</v>
      </c>
      <c r="U261" s="2" t="s">
        <v>568</v>
      </c>
      <c r="V261" s="141">
        <v>2.2499999999999999E-2</v>
      </c>
      <c r="W261" s="141">
        <v>3.0669999999999999E-2</v>
      </c>
      <c r="X261" s="4" t="s">
        <v>155</v>
      </c>
      <c r="Y261" s="4" t="s">
        <v>150</v>
      </c>
      <c r="Z261" s="131">
        <v>100000</v>
      </c>
      <c r="AA261" s="139">
        <v>1</v>
      </c>
      <c r="AB261" s="149">
        <v>119.16</v>
      </c>
      <c r="AD261" s="131">
        <v>119.16</v>
      </c>
      <c r="AG261" s="2" t="s">
        <v>36</v>
      </c>
      <c r="AH261" s="141">
        <v>2.4399999999999999E-4</v>
      </c>
      <c r="AI261" s="141">
        <v>7.3799173328484204E-3</v>
      </c>
      <c r="AJ261" s="141">
        <v>1.1732900179194899E-3</v>
      </c>
    </row>
    <row r="262" spans="1:36" x14ac:dyDescent="0.25">
      <c r="A262" s="2">
        <v>161</v>
      </c>
      <c r="B262" s="2">
        <v>9942</v>
      </c>
      <c r="C262" s="2" t="s">
        <v>478</v>
      </c>
      <c r="D262" s="2" t="s">
        <v>479</v>
      </c>
      <c r="E262" s="4" t="s">
        <v>143</v>
      </c>
      <c r="F262" s="2" t="s">
        <v>480</v>
      </c>
      <c r="G262" s="2" t="s">
        <v>481</v>
      </c>
      <c r="H262" s="2" t="s">
        <v>146</v>
      </c>
      <c r="I262" s="2" t="s">
        <v>160</v>
      </c>
      <c r="J262" s="2" t="s">
        <v>30</v>
      </c>
      <c r="K262" s="2" t="s">
        <v>30</v>
      </c>
      <c r="L262" s="2" t="s">
        <v>148</v>
      </c>
      <c r="M262" s="2" t="s">
        <v>31</v>
      </c>
      <c r="N262" s="2" t="s">
        <v>161</v>
      </c>
      <c r="O262" s="2" t="s">
        <v>150</v>
      </c>
      <c r="P262" s="2" t="s">
        <v>162</v>
      </c>
      <c r="Q262" s="2" t="s">
        <v>163</v>
      </c>
      <c r="R262" s="2" t="s">
        <v>153</v>
      </c>
      <c r="S262" s="2" t="s">
        <v>34</v>
      </c>
      <c r="T262" s="131">
        <v>5.5910000000000002</v>
      </c>
      <c r="U262" s="2" t="s">
        <v>482</v>
      </c>
      <c r="V262" s="141">
        <v>2.5000000000000001E-2</v>
      </c>
      <c r="W262" s="141">
        <v>2.528E-2</v>
      </c>
      <c r="X262" s="4" t="s">
        <v>155</v>
      </c>
      <c r="Y262" s="4" t="s">
        <v>150</v>
      </c>
      <c r="Z262" s="131">
        <v>80750</v>
      </c>
      <c r="AA262" s="139">
        <v>1</v>
      </c>
      <c r="AB262" s="149">
        <v>118.69</v>
      </c>
      <c r="AD262" s="131">
        <v>95.841999999999999</v>
      </c>
      <c r="AG262" s="2" t="s">
        <v>36</v>
      </c>
      <c r="AH262" s="141">
        <v>6.0000000000000002E-5</v>
      </c>
      <c r="AI262" s="141">
        <v>5.9357781847968402E-3</v>
      </c>
      <c r="AJ262" s="141">
        <v>9.43694756824375E-4</v>
      </c>
    </row>
    <row r="263" spans="1:36" x14ac:dyDescent="0.25">
      <c r="A263" s="2">
        <v>161</v>
      </c>
      <c r="B263" s="2">
        <v>9942</v>
      </c>
      <c r="C263" s="2" t="s">
        <v>483</v>
      </c>
      <c r="D263" s="2" t="s">
        <v>484</v>
      </c>
      <c r="E263" s="4" t="s">
        <v>143</v>
      </c>
      <c r="F263" s="2" t="s">
        <v>485</v>
      </c>
      <c r="G263" s="2" t="s">
        <v>486</v>
      </c>
      <c r="H263" s="2" t="s">
        <v>146</v>
      </c>
      <c r="I263" s="2" t="s">
        <v>147</v>
      </c>
      <c r="J263" s="2" t="s">
        <v>30</v>
      </c>
      <c r="K263" s="2" t="s">
        <v>30</v>
      </c>
      <c r="L263" s="2" t="s">
        <v>148</v>
      </c>
      <c r="M263" s="2" t="s">
        <v>31</v>
      </c>
      <c r="N263" s="2" t="s">
        <v>226</v>
      </c>
      <c r="O263" s="2" t="s">
        <v>150</v>
      </c>
      <c r="P263" s="2" t="s">
        <v>487</v>
      </c>
      <c r="Q263" s="2" t="s">
        <v>152</v>
      </c>
      <c r="R263" s="2" t="s">
        <v>153</v>
      </c>
      <c r="S263" s="2" t="s">
        <v>34</v>
      </c>
      <c r="T263" s="131">
        <v>3.903</v>
      </c>
      <c r="U263" s="2" t="s">
        <v>488</v>
      </c>
      <c r="V263" s="141">
        <v>6.7699999999999996E-2</v>
      </c>
      <c r="W263" s="141">
        <v>4.8149999999999998E-2</v>
      </c>
      <c r="X263" s="4" t="s">
        <v>155</v>
      </c>
      <c r="Y263" s="4" t="s">
        <v>150</v>
      </c>
      <c r="Z263" s="131">
        <v>153000</v>
      </c>
      <c r="AA263" s="139">
        <v>1</v>
      </c>
      <c r="AB263" s="149">
        <v>107.83</v>
      </c>
      <c r="AD263" s="131">
        <v>164.98</v>
      </c>
      <c r="AG263" s="2" t="s">
        <v>36</v>
      </c>
      <c r="AH263" s="141">
        <v>2.2699999999999999E-4</v>
      </c>
      <c r="AI263" s="141">
        <v>1.0217673913910701E-2</v>
      </c>
      <c r="AJ263" s="141">
        <v>1.6244483872721999E-3</v>
      </c>
    </row>
    <row r="264" spans="1:36" x14ac:dyDescent="0.25">
      <c r="A264" s="2">
        <v>161</v>
      </c>
      <c r="B264" s="2">
        <v>9942</v>
      </c>
      <c r="C264" s="2" t="s">
        <v>489</v>
      </c>
      <c r="D264" s="2" t="s">
        <v>490</v>
      </c>
      <c r="E264" s="4" t="s">
        <v>143</v>
      </c>
      <c r="F264" s="2" t="s">
        <v>491</v>
      </c>
      <c r="G264" s="2" t="s">
        <v>492</v>
      </c>
      <c r="H264" s="2" t="s">
        <v>146</v>
      </c>
      <c r="I264" s="2" t="s">
        <v>160</v>
      </c>
      <c r="J264" s="2" t="s">
        <v>30</v>
      </c>
      <c r="K264" s="2" t="s">
        <v>30</v>
      </c>
      <c r="L264" s="2" t="s">
        <v>148</v>
      </c>
      <c r="M264" s="2" t="s">
        <v>31</v>
      </c>
      <c r="N264" s="2" t="s">
        <v>172</v>
      </c>
      <c r="O264" s="2" t="s">
        <v>150</v>
      </c>
      <c r="P264" s="2" t="s">
        <v>162</v>
      </c>
      <c r="Q264" s="2" t="s">
        <v>163</v>
      </c>
      <c r="R264" s="2" t="s">
        <v>153</v>
      </c>
      <c r="S264" s="2" t="s">
        <v>34</v>
      </c>
      <c r="T264" s="131">
        <v>2.9569999999999999</v>
      </c>
      <c r="U264" s="2" t="s">
        <v>493</v>
      </c>
      <c r="V264" s="141">
        <v>2.1999999999999999E-2</v>
      </c>
      <c r="W264" s="141">
        <v>2.5260000000000001E-2</v>
      </c>
      <c r="X264" s="4" t="s">
        <v>155</v>
      </c>
      <c r="Y264" s="4" t="s">
        <v>150</v>
      </c>
      <c r="Z264" s="131">
        <v>136000.13</v>
      </c>
      <c r="AA264" s="139">
        <v>1</v>
      </c>
      <c r="AB264" s="149">
        <v>108.21</v>
      </c>
      <c r="AD264" s="131">
        <v>147.166</v>
      </c>
      <c r="AG264" s="2" t="s">
        <v>36</v>
      </c>
      <c r="AH264" s="141">
        <v>1.9000000000000001E-4</v>
      </c>
      <c r="AI264" s="141">
        <v>9.1143924168693193E-3</v>
      </c>
      <c r="AJ264" s="141">
        <v>1.44904409626854E-3</v>
      </c>
    </row>
    <row r="265" spans="1:36" x14ac:dyDescent="0.25">
      <c r="A265" s="2">
        <v>161</v>
      </c>
      <c r="B265" s="2">
        <v>9942</v>
      </c>
      <c r="C265" s="2" t="s">
        <v>494</v>
      </c>
      <c r="D265" s="2" t="s">
        <v>495</v>
      </c>
      <c r="E265" s="4" t="s">
        <v>143</v>
      </c>
      <c r="F265" s="2" t="s">
        <v>496</v>
      </c>
      <c r="G265" s="2" t="s">
        <v>497</v>
      </c>
      <c r="H265" s="2" t="s">
        <v>146</v>
      </c>
      <c r="I265" s="2" t="s">
        <v>498</v>
      </c>
      <c r="J265" s="2" t="s">
        <v>30</v>
      </c>
      <c r="K265" s="2" t="s">
        <v>30</v>
      </c>
      <c r="L265" s="2" t="s">
        <v>148</v>
      </c>
      <c r="M265" s="2" t="s">
        <v>31</v>
      </c>
      <c r="N265" s="2" t="s">
        <v>499</v>
      </c>
      <c r="O265" s="2" t="s">
        <v>150</v>
      </c>
      <c r="P265" s="2" t="s">
        <v>361</v>
      </c>
      <c r="Q265" s="2" t="s">
        <v>152</v>
      </c>
      <c r="R265" s="2" t="s">
        <v>153</v>
      </c>
      <c r="S265" s="2" t="s">
        <v>34</v>
      </c>
      <c r="T265" s="131">
        <v>2.2570000000000001</v>
      </c>
      <c r="U265" s="2" t="s">
        <v>500</v>
      </c>
      <c r="V265" s="141">
        <v>4.6899999999999997E-2</v>
      </c>
      <c r="W265" s="141">
        <v>5.9880000000000003E-2</v>
      </c>
      <c r="X265" s="4" t="s">
        <v>155</v>
      </c>
      <c r="Y265" s="4" t="s">
        <v>150</v>
      </c>
      <c r="Z265" s="131">
        <v>238305.73</v>
      </c>
      <c r="AA265" s="139">
        <v>1</v>
      </c>
      <c r="AB265" s="149">
        <v>91.28</v>
      </c>
      <c r="AD265" s="131">
        <v>217.52500000000001</v>
      </c>
      <c r="AG265" s="2" t="s">
        <v>36</v>
      </c>
      <c r="AH265" s="141">
        <v>2.0699999999999999E-4</v>
      </c>
      <c r="AI265" s="141">
        <v>1.34719703669662E-2</v>
      </c>
      <c r="AJ265" s="141">
        <v>2.14183000166043E-3</v>
      </c>
    </row>
    <row r="266" spans="1:36" x14ac:dyDescent="0.25">
      <c r="A266" s="2">
        <v>161</v>
      </c>
      <c r="B266" s="2">
        <v>9942</v>
      </c>
      <c r="C266" s="2" t="s">
        <v>323</v>
      </c>
      <c r="D266" s="2" t="s">
        <v>324</v>
      </c>
      <c r="E266" s="4" t="s">
        <v>143</v>
      </c>
      <c r="F266" s="2" t="s">
        <v>501</v>
      </c>
      <c r="G266" s="2" t="s">
        <v>502</v>
      </c>
      <c r="H266" s="2" t="s">
        <v>146</v>
      </c>
      <c r="I266" s="2" t="s">
        <v>498</v>
      </c>
      <c r="J266" s="2" t="s">
        <v>30</v>
      </c>
      <c r="K266" s="2" t="s">
        <v>30</v>
      </c>
      <c r="L266" s="2" t="s">
        <v>148</v>
      </c>
      <c r="M266" s="2" t="s">
        <v>31</v>
      </c>
      <c r="N266" s="2" t="s">
        <v>503</v>
      </c>
      <c r="O266" s="2" t="s">
        <v>150</v>
      </c>
      <c r="P266" s="2" t="s">
        <v>504</v>
      </c>
      <c r="Q266" s="2" t="s">
        <v>505</v>
      </c>
      <c r="R266" s="2" t="s">
        <v>153</v>
      </c>
      <c r="S266" s="2" t="s">
        <v>87</v>
      </c>
      <c r="T266" s="131">
        <v>4.4489999999999998</v>
      </c>
      <c r="U266" s="2" t="s">
        <v>506</v>
      </c>
      <c r="V266" s="141">
        <v>3.2750000000000001E-2</v>
      </c>
      <c r="W266" s="141">
        <v>5.3740000000000003E-2</v>
      </c>
      <c r="X266" s="4" t="s">
        <v>155</v>
      </c>
      <c r="Y266" s="4" t="s">
        <v>150</v>
      </c>
      <c r="Z266" s="131">
        <v>20000</v>
      </c>
      <c r="AA266" s="139">
        <v>3.19</v>
      </c>
      <c r="AB266" s="149">
        <v>101.22</v>
      </c>
      <c r="AD266" s="131">
        <v>64.578999999999994</v>
      </c>
      <c r="AG266" s="2" t="s">
        <v>36</v>
      </c>
      <c r="AH266" s="141">
        <v>2.6999999999999999E-5</v>
      </c>
      <c r="AI266" s="141">
        <v>3.9995400702825803E-3</v>
      </c>
      <c r="AJ266" s="141">
        <v>6.3586355091600397E-4</v>
      </c>
    </row>
    <row r="267" spans="1:36" x14ac:dyDescent="0.25">
      <c r="A267" s="2">
        <v>161</v>
      </c>
      <c r="B267" s="2">
        <v>9942</v>
      </c>
      <c r="C267" s="2" t="s">
        <v>507</v>
      </c>
      <c r="D267" s="2" t="s">
        <v>508</v>
      </c>
      <c r="E267" s="4" t="s">
        <v>143</v>
      </c>
      <c r="F267" s="2" t="s">
        <v>509</v>
      </c>
      <c r="G267" s="2" t="s">
        <v>510</v>
      </c>
      <c r="H267" s="2" t="s">
        <v>146</v>
      </c>
      <c r="I267" s="2" t="s">
        <v>498</v>
      </c>
      <c r="J267" s="2" t="s">
        <v>82</v>
      </c>
      <c r="K267" s="2" t="s">
        <v>30</v>
      </c>
      <c r="L267" s="2" t="s">
        <v>148</v>
      </c>
      <c r="M267" s="2" t="s">
        <v>116</v>
      </c>
      <c r="N267" s="2" t="s">
        <v>503</v>
      </c>
      <c r="O267" s="2" t="s">
        <v>150</v>
      </c>
      <c r="P267" s="2" t="s">
        <v>504</v>
      </c>
      <c r="Q267" s="2" t="s">
        <v>505</v>
      </c>
      <c r="R267" s="2" t="s">
        <v>153</v>
      </c>
      <c r="S267" s="2" t="s">
        <v>87</v>
      </c>
      <c r="T267" s="131">
        <v>0.25600000000000001</v>
      </c>
      <c r="U267" s="2" t="s">
        <v>511</v>
      </c>
      <c r="V267" s="141">
        <v>3.0769999999999999E-2</v>
      </c>
      <c r="W267" s="141">
        <v>5.9290000000000002E-2</v>
      </c>
      <c r="X267" s="4" t="s">
        <v>155</v>
      </c>
      <c r="Y267" s="4" t="s">
        <v>150</v>
      </c>
      <c r="Z267" s="131">
        <v>20000</v>
      </c>
      <c r="AA267" s="139">
        <v>3.19</v>
      </c>
      <c r="AB267" s="149">
        <v>100.15</v>
      </c>
      <c r="AD267" s="131">
        <v>63.896000000000001</v>
      </c>
      <c r="AG267" s="2" t="s">
        <v>36</v>
      </c>
      <c r="AH267" s="141">
        <v>3.3000000000000003E-5</v>
      </c>
      <c r="AI267" s="141">
        <v>3.9572588040696303E-3</v>
      </c>
      <c r="AJ267" s="141">
        <v>6.2914149898029399E-4</v>
      </c>
    </row>
    <row r="268" spans="1:36" x14ac:dyDescent="0.25">
      <c r="A268" s="2">
        <v>161</v>
      </c>
      <c r="B268" s="2">
        <v>9943</v>
      </c>
      <c r="C268" s="2" t="s">
        <v>141</v>
      </c>
      <c r="D268" s="2" t="s">
        <v>142</v>
      </c>
      <c r="E268" s="4" t="s">
        <v>143</v>
      </c>
      <c r="F268" s="2" t="s">
        <v>144</v>
      </c>
      <c r="G268" s="2" t="s">
        <v>145</v>
      </c>
      <c r="H268" s="2" t="s">
        <v>146</v>
      </c>
      <c r="I268" s="2" t="s">
        <v>147</v>
      </c>
      <c r="J268" s="2" t="s">
        <v>30</v>
      </c>
      <c r="K268" s="2" t="s">
        <v>30</v>
      </c>
      <c r="L268" s="2" t="s">
        <v>148</v>
      </c>
      <c r="M268" s="2" t="s">
        <v>31</v>
      </c>
      <c r="N268" s="2" t="s">
        <v>149</v>
      </c>
      <c r="O268" s="2" t="s">
        <v>150</v>
      </c>
      <c r="P268" s="2" t="s">
        <v>151</v>
      </c>
      <c r="Q268" s="2" t="s">
        <v>152</v>
      </c>
      <c r="R268" s="2" t="s">
        <v>153</v>
      </c>
      <c r="S268" s="2" t="s">
        <v>34</v>
      </c>
      <c r="T268" s="131">
        <v>5.7190000000000003</v>
      </c>
      <c r="U268" s="2" t="s">
        <v>154</v>
      </c>
      <c r="V268" s="141">
        <v>5.1299999999999998E-2</v>
      </c>
      <c r="W268" s="141">
        <v>4.5629999999999997E-2</v>
      </c>
      <c r="X268" s="4" t="s">
        <v>155</v>
      </c>
      <c r="Y268" s="4" t="s">
        <v>150</v>
      </c>
      <c r="Z268" s="131">
        <v>880000</v>
      </c>
      <c r="AA268" s="139">
        <v>1</v>
      </c>
      <c r="AB268" s="149">
        <v>104.92</v>
      </c>
      <c r="AD268" s="131">
        <v>923.29600000000005</v>
      </c>
      <c r="AG268" s="2" t="s">
        <v>36</v>
      </c>
      <c r="AH268" s="141">
        <v>2.5839999999999999E-3</v>
      </c>
      <c r="AI268" s="141">
        <v>2.7700248659040302E-3</v>
      </c>
      <c r="AJ268" s="141">
        <v>4.6635281484582602E-4</v>
      </c>
    </row>
    <row r="269" spans="1:36" x14ac:dyDescent="0.25">
      <c r="A269" s="2">
        <v>161</v>
      </c>
      <c r="B269" s="2">
        <v>9943</v>
      </c>
      <c r="C269" s="2" t="s">
        <v>156</v>
      </c>
      <c r="D269" s="2" t="s">
        <v>157</v>
      </c>
      <c r="E269" s="4" t="s">
        <v>143</v>
      </c>
      <c r="F269" s="2" t="s">
        <v>158</v>
      </c>
      <c r="G269" s="2" t="s">
        <v>159</v>
      </c>
      <c r="H269" s="2" t="s">
        <v>146</v>
      </c>
      <c r="I269" s="2" t="s">
        <v>160</v>
      </c>
      <c r="J269" s="2" t="s">
        <v>30</v>
      </c>
      <c r="K269" s="2" t="s">
        <v>30</v>
      </c>
      <c r="L269" s="2" t="s">
        <v>148</v>
      </c>
      <c r="M269" s="2" t="s">
        <v>31</v>
      </c>
      <c r="N269" s="2" t="s">
        <v>161</v>
      </c>
      <c r="O269" s="2" t="s">
        <v>150</v>
      </c>
      <c r="P269" s="2" t="s">
        <v>162</v>
      </c>
      <c r="Q269" s="2" t="s">
        <v>163</v>
      </c>
      <c r="R269" s="2" t="s">
        <v>153</v>
      </c>
      <c r="S269" s="2" t="s">
        <v>34</v>
      </c>
      <c r="T269" s="131">
        <v>1.5149999999999999</v>
      </c>
      <c r="U269" s="2" t="s">
        <v>164</v>
      </c>
      <c r="V269" s="141">
        <v>2.3400000000000001E-2</v>
      </c>
      <c r="W269" s="141">
        <v>2.6200000000000001E-2</v>
      </c>
      <c r="X269" s="4" t="s">
        <v>155</v>
      </c>
      <c r="Y269" s="4" t="s">
        <v>150</v>
      </c>
      <c r="Z269" s="131">
        <v>2942383.07</v>
      </c>
      <c r="AA269" s="139">
        <v>1</v>
      </c>
      <c r="AB269" s="149">
        <v>119.52</v>
      </c>
      <c r="AD269" s="131">
        <v>3516.7359999999999</v>
      </c>
      <c r="AG269" s="2" t="s">
        <v>36</v>
      </c>
      <c r="AH269" s="141">
        <v>1.805E-3</v>
      </c>
      <c r="AI269" s="141">
        <v>1.0550730043460899E-2</v>
      </c>
      <c r="AJ269" s="141">
        <v>1.7762882618891499E-3</v>
      </c>
    </row>
    <row r="270" spans="1:36" x14ac:dyDescent="0.25">
      <c r="A270" s="2">
        <v>161</v>
      </c>
      <c r="B270" s="2">
        <v>9943</v>
      </c>
      <c r="C270" s="2" t="s">
        <v>156</v>
      </c>
      <c r="D270" s="2" t="s">
        <v>157</v>
      </c>
      <c r="E270" s="4" t="s">
        <v>143</v>
      </c>
      <c r="F270" s="2" t="s">
        <v>165</v>
      </c>
      <c r="G270" s="2" t="s">
        <v>166</v>
      </c>
      <c r="H270" s="2" t="s">
        <v>146</v>
      </c>
      <c r="I270" s="2" t="s">
        <v>147</v>
      </c>
      <c r="J270" s="2" t="s">
        <v>30</v>
      </c>
      <c r="K270" s="2" t="s">
        <v>30</v>
      </c>
      <c r="L270" s="2" t="s">
        <v>148</v>
      </c>
      <c r="M270" s="2" t="s">
        <v>31</v>
      </c>
      <c r="N270" s="2" t="s">
        <v>161</v>
      </c>
      <c r="O270" s="2" t="s">
        <v>150</v>
      </c>
      <c r="P270" s="2" t="s">
        <v>162</v>
      </c>
      <c r="Q270" s="2" t="s">
        <v>163</v>
      </c>
      <c r="R270" s="2" t="s">
        <v>153</v>
      </c>
      <c r="S270" s="2" t="s">
        <v>34</v>
      </c>
      <c r="T270" s="131">
        <v>1.9359999999999999</v>
      </c>
      <c r="U270" s="2" t="s">
        <v>167</v>
      </c>
      <c r="V270" s="141">
        <v>0.05</v>
      </c>
      <c r="W270" s="141">
        <v>4.2439999999999999E-2</v>
      </c>
      <c r="X270" s="4" t="s">
        <v>155</v>
      </c>
      <c r="Y270" s="4" t="s">
        <v>150</v>
      </c>
      <c r="Z270" s="131">
        <v>1487500</v>
      </c>
      <c r="AA270" s="139">
        <v>1</v>
      </c>
      <c r="AB270" s="149">
        <v>102.39</v>
      </c>
      <c r="AD270" s="131">
        <v>1523.0509999999999</v>
      </c>
      <c r="AG270" s="2" t="s">
        <v>36</v>
      </c>
      <c r="AH270" s="141">
        <v>3.016E-3</v>
      </c>
      <c r="AI270" s="141">
        <v>4.5693795213519999E-3</v>
      </c>
      <c r="AJ270" s="141">
        <v>7.6928659670566404E-4</v>
      </c>
    </row>
    <row r="271" spans="1:36" x14ac:dyDescent="0.25">
      <c r="A271" s="2">
        <v>161</v>
      </c>
      <c r="B271" s="2">
        <v>9943</v>
      </c>
      <c r="C271" s="2" t="s">
        <v>168</v>
      </c>
      <c r="D271" s="2" t="s">
        <v>169</v>
      </c>
      <c r="E271" s="4" t="s">
        <v>143</v>
      </c>
      <c r="F271" s="2" t="s">
        <v>512</v>
      </c>
      <c r="G271" s="2" t="s">
        <v>513</v>
      </c>
      <c r="H271" s="2" t="s">
        <v>146</v>
      </c>
      <c r="I271" s="2" t="s">
        <v>160</v>
      </c>
      <c r="J271" s="2" t="s">
        <v>30</v>
      </c>
      <c r="K271" s="2" t="s">
        <v>30</v>
      </c>
      <c r="L271" s="2" t="s">
        <v>148</v>
      </c>
      <c r="M271" s="2" t="s">
        <v>31</v>
      </c>
      <c r="N271" s="2" t="s">
        <v>172</v>
      </c>
      <c r="O271" s="2" t="s">
        <v>150</v>
      </c>
      <c r="P271" s="2" t="s">
        <v>173</v>
      </c>
      <c r="Q271" s="2" t="s">
        <v>163</v>
      </c>
      <c r="R271" s="2" t="s">
        <v>153</v>
      </c>
      <c r="S271" s="2" t="s">
        <v>34</v>
      </c>
      <c r="T271" s="131">
        <v>1.2150000000000001</v>
      </c>
      <c r="U271" s="2" t="s">
        <v>514</v>
      </c>
      <c r="V271" s="141">
        <v>3.2000000000000001E-2</v>
      </c>
      <c r="W271" s="141">
        <v>2.9610000000000001E-2</v>
      </c>
      <c r="X271" s="4" t="s">
        <v>155</v>
      </c>
      <c r="Y271" s="4" t="s">
        <v>150</v>
      </c>
      <c r="Z271" s="131">
        <v>140496.23000000001</v>
      </c>
      <c r="AA271" s="139">
        <v>1</v>
      </c>
      <c r="AB271" s="149">
        <v>110.32</v>
      </c>
      <c r="AD271" s="131">
        <v>154.995</v>
      </c>
      <c r="AG271" s="2" t="s">
        <v>36</v>
      </c>
      <c r="AH271" s="141">
        <v>2.5599999999999999E-4</v>
      </c>
      <c r="AI271" s="141">
        <v>4.6500929874545102E-4</v>
      </c>
      <c r="AJ271" s="141">
        <v>7.8287526609855906E-5</v>
      </c>
    </row>
    <row r="272" spans="1:36" x14ac:dyDescent="0.25">
      <c r="A272" s="2">
        <v>161</v>
      </c>
      <c r="B272" s="2">
        <v>9943</v>
      </c>
      <c r="C272" s="2" t="s">
        <v>168</v>
      </c>
      <c r="D272" s="2" t="s">
        <v>169</v>
      </c>
      <c r="E272" s="4" t="s">
        <v>143</v>
      </c>
      <c r="F272" s="2" t="s">
        <v>170</v>
      </c>
      <c r="G272" s="2" t="s">
        <v>171</v>
      </c>
      <c r="H272" s="2" t="s">
        <v>146</v>
      </c>
      <c r="I272" s="2" t="s">
        <v>147</v>
      </c>
      <c r="J272" s="2" t="s">
        <v>30</v>
      </c>
      <c r="K272" s="2" t="s">
        <v>30</v>
      </c>
      <c r="L272" s="2" t="s">
        <v>148</v>
      </c>
      <c r="M272" s="2" t="s">
        <v>31</v>
      </c>
      <c r="N272" s="2" t="s">
        <v>172</v>
      </c>
      <c r="O272" s="2" t="s">
        <v>150</v>
      </c>
      <c r="P272" s="2" t="s">
        <v>173</v>
      </c>
      <c r="Q272" s="2" t="s">
        <v>163</v>
      </c>
      <c r="R272" s="2" t="s">
        <v>153</v>
      </c>
      <c r="S272" s="2" t="s">
        <v>34</v>
      </c>
      <c r="T272" s="131">
        <v>1.2909999999999999</v>
      </c>
      <c r="U272" s="2" t="s">
        <v>174</v>
      </c>
      <c r="V272" s="141">
        <v>5.7000000000000002E-2</v>
      </c>
      <c r="W272" s="141">
        <v>4.7969999999999999E-2</v>
      </c>
      <c r="X272" s="4" t="s">
        <v>155</v>
      </c>
      <c r="Y272" s="4" t="s">
        <v>150</v>
      </c>
      <c r="Z272" s="131">
        <v>163008.71</v>
      </c>
      <c r="AA272" s="139">
        <v>1</v>
      </c>
      <c r="AB272" s="149">
        <v>101.45</v>
      </c>
      <c r="AD272" s="131">
        <v>165.37200000000001</v>
      </c>
      <c r="AG272" s="2" t="s">
        <v>36</v>
      </c>
      <c r="AH272" s="141">
        <v>2.4800000000000001E-4</v>
      </c>
      <c r="AI272" s="141">
        <v>4.9614152305413805E-4</v>
      </c>
      <c r="AJ272" s="141">
        <v>8.3528851558767407E-5</v>
      </c>
    </row>
    <row r="273" spans="1:36" x14ac:dyDescent="0.25">
      <c r="A273" s="2">
        <v>161</v>
      </c>
      <c r="B273" s="2">
        <v>9943</v>
      </c>
      <c r="C273" s="2" t="s">
        <v>515</v>
      </c>
      <c r="D273" s="2" t="s">
        <v>516</v>
      </c>
      <c r="E273" s="4" t="s">
        <v>143</v>
      </c>
      <c r="F273" s="2" t="s">
        <v>517</v>
      </c>
      <c r="G273" s="2" t="s">
        <v>518</v>
      </c>
      <c r="H273" s="2" t="s">
        <v>146</v>
      </c>
      <c r="I273" s="2" t="s">
        <v>160</v>
      </c>
      <c r="J273" s="2" t="s">
        <v>30</v>
      </c>
      <c r="K273" s="2" t="s">
        <v>30</v>
      </c>
      <c r="L273" s="2" t="s">
        <v>148</v>
      </c>
      <c r="M273" s="2" t="s">
        <v>31</v>
      </c>
      <c r="N273" s="2" t="s">
        <v>172</v>
      </c>
      <c r="O273" s="2" t="s">
        <v>150</v>
      </c>
      <c r="P273" s="2" t="s">
        <v>173</v>
      </c>
      <c r="Q273" s="2" t="s">
        <v>163</v>
      </c>
      <c r="R273" s="2" t="s">
        <v>153</v>
      </c>
      <c r="S273" s="2" t="s">
        <v>34</v>
      </c>
      <c r="T273" s="131">
        <v>2.1589999999999998</v>
      </c>
      <c r="U273" s="2" t="s">
        <v>519</v>
      </c>
      <c r="V273" s="141">
        <v>3.2300000000000002E-2</v>
      </c>
      <c r="W273" s="141">
        <v>2.5850000000000001E-2</v>
      </c>
      <c r="X273" s="4" t="s">
        <v>155</v>
      </c>
      <c r="Y273" s="4" t="s">
        <v>150</v>
      </c>
      <c r="Z273" s="131">
        <v>186230.04</v>
      </c>
      <c r="AA273" s="139">
        <v>1</v>
      </c>
      <c r="AB273" s="149">
        <v>111.83</v>
      </c>
      <c r="AD273" s="131">
        <v>208.261</v>
      </c>
      <c r="AG273" s="2" t="s">
        <v>36</v>
      </c>
      <c r="AH273" s="141">
        <v>4.46E-4</v>
      </c>
      <c r="AI273" s="141">
        <v>6.2481403302626197E-4</v>
      </c>
      <c r="AJ273" s="141">
        <v>1.05191757172863E-4</v>
      </c>
    </row>
    <row r="274" spans="1:36" x14ac:dyDescent="0.25">
      <c r="A274" s="2">
        <v>161</v>
      </c>
      <c r="B274" s="2">
        <v>9943</v>
      </c>
      <c r="C274" s="2" t="s">
        <v>175</v>
      </c>
      <c r="D274" s="2" t="s">
        <v>176</v>
      </c>
      <c r="E274" s="4" t="s">
        <v>143</v>
      </c>
      <c r="F274" s="2" t="s">
        <v>177</v>
      </c>
      <c r="G274" s="2" t="s">
        <v>178</v>
      </c>
      <c r="H274" s="2" t="s">
        <v>146</v>
      </c>
      <c r="I274" s="2" t="s">
        <v>160</v>
      </c>
      <c r="J274" s="2" t="s">
        <v>30</v>
      </c>
      <c r="K274" s="2" t="s">
        <v>30</v>
      </c>
      <c r="L274" s="2" t="s">
        <v>148</v>
      </c>
      <c r="M274" s="2" t="s">
        <v>31</v>
      </c>
      <c r="N274" s="2" t="s">
        <v>161</v>
      </c>
      <c r="O274" s="2" t="s">
        <v>150</v>
      </c>
      <c r="P274" s="2" t="s">
        <v>179</v>
      </c>
      <c r="Q274" s="2" t="s">
        <v>163</v>
      </c>
      <c r="R274" s="2" t="s">
        <v>153</v>
      </c>
      <c r="S274" s="2" t="s">
        <v>34</v>
      </c>
      <c r="T274" s="131">
        <v>5.9720000000000004</v>
      </c>
      <c r="U274" s="2" t="s">
        <v>180</v>
      </c>
      <c r="V274" s="141">
        <v>2.5600000000000001E-2</v>
      </c>
      <c r="W274" s="141">
        <v>2.802E-2</v>
      </c>
      <c r="X274" s="4" t="s">
        <v>155</v>
      </c>
      <c r="Y274" s="4" t="s">
        <v>150</v>
      </c>
      <c r="Z274" s="131">
        <v>1560000</v>
      </c>
      <c r="AA274" s="139">
        <v>1</v>
      </c>
      <c r="AB274" s="149">
        <v>110.8</v>
      </c>
      <c r="AD274" s="131">
        <v>1728.48</v>
      </c>
      <c r="AG274" s="2" t="s">
        <v>36</v>
      </c>
      <c r="AH274" s="141">
        <v>1.485E-3</v>
      </c>
      <c r="AI274" s="141">
        <v>5.1856962233322798E-3</v>
      </c>
      <c r="AJ274" s="141">
        <v>8.7304776951780598E-4</v>
      </c>
    </row>
    <row r="275" spans="1:36" x14ac:dyDescent="0.25">
      <c r="A275" s="2">
        <v>161</v>
      </c>
      <c r="B275" s="2">
        <v>9943</v>
      </c>
      <c r="C275" s="2" t="s">
        <v>175</v>
      </c>
      <c r="D275" s="2" t="s">
        <v>176</v>
      </c>
      <c r="E275" s="4" t="s">
        <v>143</v>
      </c>
      <c r="F275" s="2" t="s">
        <v>181</v>
      </c>
      <c r="G275" s="2" t="s">
        <v>182</v>
      </c>
      <c r="H275" s="2" t="s">
        <v>146</v>
      </c>
      <c r="I275" s="2" t="s">
        <v>147</v>
      </c>
      <c r="J275" s="2" t="s">
        <v>30</v>
      </c>
      <c r="K275" s="2" t="s">
        <v>30</v>
      </c>
      <c r="L275" s="2" t="s">
        <v>148</v>
      </c>
      <c r="M275" s="2" t="s">
        <v>31</v>
      </c>
      <c r="N275" s="2" t="s">
        <v>161</v>
      </c>
      <c r="O275" s="2" t="s">
        <v>150</v>
      </c>
      <c r="P275" s="2" t="s">
        <v>179</v>
      </c>
      <c r="Q275" s="2" t="s">
        <v>163</v>
      </c>
      <c r="R275" s="2" t="s">
        <v>153</v>
      </c>
      <c r="S275" s="2" t="s">
        <v>34</v>
      </c>
      <c r="T275" s="131">
        <v>3.2090000000000001</v>
      </c>
      <c r="U275" s="2" t="s">
        <v>183</v>
      </c>
      <c r="V275" s="141">
        <v>2.41E-2</v>
      </c>
      <c r="W275" s="141">
        <v>4.478E-2</v>
      </c>
      <c r="X275" s="4" t="s">
        <v>155</v>
      </c>
      <c r="Y275" s="4" t="s">
        <v>150</v>
      </c>
      <c r="Z275" s="131">
        <v>2833333.35</v>
      </c>
      <c r="AA275" s="139">
        <v>1</v>
      </c>
      <c r="AB275" s="149">
        <v>95.65</v>
      </c>
      <c r="AD275" s="131">
        <v>2710.0830000000001</v>
      </c>
      <c r="AG275" s="2" t="s">
        <v>36</v>
      </c>
      <c r="AH275" s="141">
        <v>1.379E-3</v>
      </c>
      <c r="AI275" s="141">
        <v>8.1306517803220596E-3</v>
      </c>
      <c r="AJ275" s="141">
        <v>1.3688513742084901E-3</v>
      </c>
    </row>
    <row r="276" spans="1:36" x14ac:dyDescent="0.25">
      <c r="A276" s="2">
        <v>161</v>
      </c>
      <c r="B276" s="2">
        <v>9943</v>
      </c>
      <c r="C276" s="2" t="s">
        <v>184</v>
      </c>
      <c r="D276" s="2" t="s">
        <v>185</v>
      </c>
      <c r="E276" s="4" t="s">
        <v>143</v>
      </c>
      <c r="F276" s="2" t="s">
        <v>186</v>
      </c>
      <c r="G276" s="2" t="s">
        <v>187</v>
      </c>
      <c r="H276" s="2" t="s">
        <v>146</v>
      </c>
      <c r="I276" s="2" t="s">
        <v>147</v>
      </c>
      <c r="J276" s="2" t="s">
        <v>30</v>
      </c>
      <c r="K276" s="2" t="s">
        <v>30</v>
      </c>
      <c r="L276" s="2" t="s">
        <v>148</v>
      </c>
      <c r="M276" s="2" t="s">
        <v>31</v>
      </c>
      <c r="N276" s="2" t="s">
        <v>188</v>
      </c>
      <c r="O276" s="2" t="s">
        <v>150</v>
      </c>
      <c r="P276" s="2" t="s">
        <v>173</v>
      </c>
      <c r="Q276" s="2" t="s">
        <v>163</v>
      </c>
      <c r="R276" s="2" t="s">
        <v>153</v>
      </c>
      <c r="S276" s="2" t="s">
        <v>34</v>
      </c>
      <c r="T276" s="131">
        <v>2.3180000000000001</v>
      </c>
      <c r="U276" s="2" t="s">
        <v>189</v>
      </c>
      <c r="V276" s="141">
        <v>0.04</v>
      </c>
      <c r="W276" s="141">
        <v>4.5150000000000003E-2</v>
      </c>
      <c r="X276" s="4" t="s">
        <v>155</v>
      </c>
      <c r="Y276" s="4" t="s">
        <v>150</v>
      </c>
      <c r="Z276" s="131">
        <v>987515.31</v>
      </c>
      <c r="AA276" s="139">
        <v>1</v>
      </c>
      <c r="AB276" s="149">
        <v>100.82</v>
      </c>
      <c r="AD276" s="131">
        <v>995.61300000000006</v>
      </c>
      <c r="AG276" s="2" t="s">
        <v>36</v>
      </c>
      <c r="AH276" s="141">
        <v>1.701E-3</v>
      </c>
      <c r="AI276" s="141">
        <v>2.9869863925188101E-3</v>
      </c>
      <c r="AJ276" s="141">
        <v>5.0287978609993701E-4</v>
      </c>
    </row>
    <row r="277" spans="1:36" x14ac:dyDescent="0.25">
      <c r="A277" s="2">
        <v>161</v>
      </c>
      <c r="B277" s="2">
        <v>9943</v>
      </c>
      <c r="C277" s="2" t="s">
        <v>190</v>
      </c>
      <c r="D277" s="2" t="s">
        <v>191</v>
      </c>
      <c r="E277" s="4" t="s">
        <v>143</v>
      </c>
      <c r="F277" s="2" t="s">
        <v>571</v>
      </c>
      <c r="G277" s="2" t="s">
        <v>572</v>
      </c>
      <c r="H277" s="2" t="s">
        <v>146</v>
      </c>
      <c r="I277" s="2" t="s">
        <v>160</v>
      </c>
      <c r="J277" s="2" t="s">
        <v>30</v>
      </c>
      <c r="K277" s="2" t="s">
        <v>30</v>
      </c>
      <c r="L277" s="2" t="s">
        <v>148</v>
      </c>
      <c r="M277" s="2" t="s">
        <v>31</v>
      </c>
      <c r="N277" s="2" t="s">
        <v>161</v>
      </c>
      <c r="O277" s="2" t="s">
        <v>150</v>
      </c>
      <c r="P277" s="2" t="s">
        <v>162</v>
      </c>
      <c r="Q277" s="2" t="s">
        <v>163</v>
      </c>
      <c r="R277" s="2" t="s">
        <v>153</v>
      </c>
      <c r="S277" s="2" t="s">
        <v>34</v>
      </c>
      <c r="T277" s="131">
        <v>1.462</v>
      </c>
      <c r="U277" s="2" t="s">
        <v>573</v>
      </c>
      <c r="V277" s="141">
        <v>3.2000000000000001E-2</v>
      </c>
      <c r="W277" s="141">
        <v>2.6120000000000001E-2</v>
      </c>
      <c r="X277" s="4" t="s">
        <v>155</v>
      </c>
      <c r="Y277" s="4" t="s">
        <v>150</v>
      </c>
      <c r="Z277" s="131">
        <v>1080000</v>
      </c>
      <c r="AA277" s="139">
        <v>1</v>
      </c>
      <c r="AB277" s="149">
        <v>120.58</v>
      </c>
      <c r="AD277" s="131">
        <v>1302.2639999999999</v>
      </c>
      <c r="AG277" s="2" t="s">
        <v>36</v>
      </c>
      <c r="AH277" s="141">
        <v>2.6080000000000001E-3</v>
      </c>
      <c r="AI277" s="141">
        <v>3.9069850426858201E-3</v>
      </c>
      <c r="AJ277" s="141">
        <v>6.5776791199397E-4</v>
      </c>
    </row>
    <row r="278" spans="1:36" x14ac:dyDescent="0.25">
      <c r="A278" s="2">
        <v>161</v>
      </c>
      <c r="B278" s="2">
        <v>9943</v>
      </c>
      <c r="C278" s="2" t="s">
        <v>190</v>
      </c>
      <c r="D278" s="2" t="s">
        <v>191</v>
      </c>
      <c r="E278" s="4" t="s">
        <v>143</v>
      </c>
      <c r="F278" s="2" t="s">
        <v>195</v>
      </c>
      <c r="G278" s="2" t="s">
        <v>196</v>
      </c>
      <c r="H278" s="2" t="s">
        <v>146</v>
      </c>
      <c r="I278" s="2" t="s">
        <v>147</v>
      </c>
      <c r="J278" s="2" t="s">
        <v>30</v>
      </c>
      <c r="K278" s="2" t="s">
        <v>30</v>
      </c>
      <c r="L278" s="2" t="s">
        <v>148</v>
      </c>
      <c r="M278" s="2" t="s">
        <v>31</v>
      </c>
      <c r="N278" s="2" t="s">
        <v>161</v>
      </c>
      <c r="O278" s="2" t="s">
        <v>150</v>
      </c>
      <c r="P278" s="2" t="s">
        <v>162</v>
      </c>
      <c r="Q278" s="2" t="s">
        <v>163</v>
      </c>
      <c r="R278" s="2" t="s">
        <v>153</v>
      </c>
      <c r="S278" s="2" t="s">
        <v>34</v>
      </c>
      <c r="T278" s="131">
        <v>4.2869999999999999</v>
      </c>
      <c r="U278" s="2" t="s">
        <v>197</v>
      </c>
      <c r="V278" s="141">
        <v>2.4400000000000002E-2</v>
      </c>
      <c r="W278" s="141">
        <v>4.3729999999999998E-2</v>
      </c>
      <c r="X278" s="4" t="s">
        <v>155</v>
      </c>
      <c r="Y278" s="4" t="s">
        <v>150</v>
      </c>
      <c r="Z278" s="131">
        <v>1600000</v>
      </c>
      <c r="AA278" s="139">
        <v>1</v>
      </c>
      <c r="AB278" s="149">
        <v>92.24</v>
      </c>
      <c r="AC278" s="131">
        <v>39.04</v>
      </c>
      <c r="AD278" s="131">
        <v>1514.88</v>
      </c>
      <c r="AG278" s="2" t="s">
        <v>36</v>
      </c>
      <c r="AH278" s="141">
        <v>1.317E-3</v>
      </c>
      <c r="AI278" s="141">
        <v>4.5448645600768304E-3</v>
      </c>
      <c r="AJ278" s="141">
        <v>7.6515933368458697E-4</v>
      </c>
    </row>
    <row r="279" spans="1:36" x14ac:dyDescent="0.25">
      <c r="A279" s="2">
        <v>161</v>
      </c>
      <c r="B279" s="2">
        <v>9943</v>
      </c>
      <c r="C279" s="2" t="s">
        <v>190</v>
      </c>
      <c r="D279" s="2" t="s">
        <v>191</v>
      </c>
      <c r="E279" s="4" t="s">
        <v>143</v>
      </c>
      <c r="F279" s="2" t="s">
        <v>198</v>
      </c>
      <c r="G279" s="2" t="s">
        <v>199</v>
      </c>
      <c r="H279" s="2" t="s">
        <v>146</v>
      </c>
      <c r="I279" s="2" t="s">
        <v>160</v>
      </c>
      <c r="J279" s="2" t="s">
        <v>30</v>
      </c>
      <c r="K279" s="2" t="s">
        <v>30</v>
      </c>
      <c r="L279" s="2" t="s">
        <v>148</v>
      </c>
      <c r="M279" s="2" t="s">
        <v>31</v>
      </c>
      <c r="N279" s="2" t="s">
        <v>161</v>
      </c>
      <c r="O279" s="2" t="s">
        <v>150</v>
      </c>
      <c r="P279" s="2" t="s">
        <v>162</v>
      </c>
      <c r="Q279" s="2" t="s">
        <v>163</v>
      </c>
      <c r="R279" s="2" t="s">
        <v>153</v>
      </c>
      <c r="S279" s="2" t="s">
        <v>34</v>
      </c>
      <c r="T279" s="131">
        <v>4.4160000000000004</v>
      </c>
      <c r="U279" s="2" t="s">
        <v>197</v>
      </c>
      <c r="V279" s="141">
        <v>9.1999999999999998E-3</v>
      </c>
      <c r="W279" s="141">
        <v>2.4930000000000001E-2</v>
      </c>
      <c r="X279" s="4" t="s">
        <v>155</v>
      </c>
      <c r="Y279" s="4" t="s">
        <v>150</v>
      </c>
      <c r="Z279" s="131">
        <v>1700000</v>
      </c>
      <c r="AA279" s="139">
        <v>1</v>
      </c>
      <c r="AB279" s="149">
        <v>110.35</v>
      </c>
      <c r="AC279" s="131">
        <v>18.484000000000002</v>
      </c>
      <c r="AD279" s="131">
        <v>1894.434</v>
      </c>
      <c r="AG279" s="2" t="s">
        <v>36</v>
      </c>
      <c r="AH279" s="141">
        <v>6.5700000000000003E-4</v>
      </c>
      <c r="AI279" s="141">
        <v>5.6835835437606197E-3</v>
      </c>
      <c r="AJ279" s="141">
        <v>9.5687053812029102E-4</v>
      </c>
    </row>
    <row r="280" spans="1:36" x14ac:dyDescent="0.25">
      <c r="A280" s="2">
        <v>161</v>
      </c>
      <c r="B280" s="2">
        <v>9943</v>
      </c>
      <c r="C280" s="2" t="s">
        <v>200</v>
      </c>
      <c r="D280" s="2" t="s">
        <v>201</v>
      </c>
      <c r="E280" s="4" t="s">
        <v>143</v>
      </c>
      <c r="F280" s="2" t="s">
        <v>202</v>
      </c>
      <c r="G280" s="2" t="s">
        <v>203</v>
      </c>
      <c r="H280" s="2" t="s">
        <v>146</v>
      </c>
      <c r="I280" s="2" t="s">
        <v>147</v>
      </c>
      <c r="J280" s="2" t="s">
        <v>30</v>
      </c>
      <c r="K280" s="2" t="s">
        <v>83</v>
      </c>
      <c r="L280" s="2" t="s">
        <v>148</v>
      </c>
      <c r="M280" s="2" t="s">
        <v>31</v>
      </c>
      <c r="N280" s="2" t="s">
        <v>204</v>
      </c>
      <c r="O280" s="2" t="s">
        <v>150</v>
      </c>
      <c r="P280" s="2" t="s">
        <v>205</v>
      </c>
      <c r="Q280" s="2" t="s">
        <v>163</v>
      </c>
      <c r="R280" s="2" t="s">
        <v>153</v>
      </c>
      <c r="S280" s="2" t="s">
        <v>34</v>
      </c>
      <c r="T280" s="131">
        <v>0.65700000000000003</v>
      </c>
      <c r="U280" s="2" t="s">
        <v>206</v>
      </c>
      <c r="V280" s="141">
        <v>3.4500000000000003E-2</v>
      </c>
      <c r="W280" s="141">
        <v>4.8649999999999999E-2</v>
      </c>
      <c r="X280" s="4" t="s">
        <v>155</v>
      </c>
      <c r="Y280" s="4" t="s">
        <v>150</v>
      </c>
      <c r="Z280" s="131">
        <v>1919002.06</v>
      </c>
      <c r="AA280" s="139">
        <v>1</v>
      </c>
      <c r="AB280" s="149">
        <v>100.27</v>
      </c>
      <c r="AD280" s="131">
        <v>1924.183</v>
      </c>
      <c r="AG280" s="2" t="s">
        <v>36</v>
      </c>
      <c r="AH280" s="141">
        <v>3.4450000000000001E-3</v>
      </c>
      <c r="AI280" s="141">
        <v>5.7728353303443799E-3</v>
      </c>
      <c r="AJ280" s="141">
        <v>9.7189669272839101E-4</v>
      </c>
    </row>
    <row r="281" spans="1:36" x14ac:dyDescent="0.25">
      <c r="A281" s="2">
        <v>161</v>
      </c>
      <c r="B281" s="2">
        <v>9943</v>
      </c>
      <c r="C281" s="2" t="s">
        <v>200</v>
      </c>
      <c r="D281" s="2" t="s">
        <v>201</v>
      </c>
      <c r="E281" s="4" t="s">
        <v>143</v>
      </c>
      <c r="F281" s="2" t="s">
        <v>207</v>
      </c>
      <c r="G281" s="2" t="s">
        <v>208</v>
      </c>
      <c r="H281" s="2" t="s">
        <v>146</v>
      </c>
      <c r="I281" s="2" t="s">
        <v>147</v>
      </c>
      <c r="J281" s="2" t="s">
        <v>30</v>
      </c>
      <c r="K281" s="2" t="s">
        <v>83</v>
      </c>
      <c r="L281" s="2" t="s">
        <v>148</v>
      </c>
      <c r="M281" s="2" t="s">
        <v>31</v>
      </c>
      <c r="N281" s="2" t="s">
        <v>204</v>
      </c>
      <c r="O281" s="2" t="s">
        <v>150</v>
      </c>
      <c r="P281" s="2" t="s">
        <v>205</v>
      </c>
      <c r="Q281" s="2" t="s">
        <v>163</v>
      </c>
      <c r="R281" s="2" t="s">
        <v>153</v>
      </c>
      <c r="S281" s="2" t="s">
        <v>34</v>
      </c>
      <c r="T281" s="131">
        <v>2.5739999999999998</v>
      </c>
      <c r="U281" s="2" t="s">
        <v>209</v>
      </c>
      <c r="V281" s="141">
        <v>1.4999999999999999E-2</v>
      </c>
      <c r="W281" s="141">
        <v>4.546E-2</v>
      </c>
      <c r="X281" s="4" t="s">
        <v>155</v>
      </c>
      <c r="Y281" s="4" t="s">
        <v>150</v>
      </c>
      <c r="Z281" s="131">
        <v>344314</v>
      </c>
      <c r="AA281" s="139">
        <v>1</v>
      </c>
      <c r="AB281" s="149">
        <v>93.1</v>
      </c>
      <c r="AD281" s="131">
        <v>320.55599999999998</v>
      </c>
      <c r="AG281" s="2" t="s">
        <v>36</v>
      </c>
      <c r="AH281" s="141">
        <v>2.9300000000000002E-4</v>
      </c>
      <c r="AI281" s="141">
        <v>9.6171652005753105E-4</v>
      </c>
      <c r="AJ281" s="141">
        <v>1.6191161737683099E-4</v>
      </c>
    </row>
    <row r="282" spans="1:36" x14ac:dyDescent="0.25">
      <c r="A282" s="2">
        <v>161</v>
      </c>
      <c r="B282" s="2">
        <v>9943</v>
      </c>
      <c r="C282" s="2" t="s">
        <v>156</v>
      </c>
      <c r="D282" s="2" t="s">
        <v>157</v>
      </c>
      <c r="E282" s="4" t="s">
        <v>143</v>
      </c>
      <c r="F282" s="2" t="s">
        <v>210</v>
      </c>
      <c r="G282" s="2" t="s">
        <v>211</v>
      </c>
      <c r="H282" s="2" t="s">
        <v>146</v>
      </c>
      <c r="I282" s="2" t="s">
        <v>160</v>
      </c>
      <c r="J282" s="2" t="s">
        <v>30</v>
      </c>
      <c r="K282" s="2" t="s">
        <v>30</v>
      </c>
      <c r="L282" s="2" t="s">
        <v>148</v>
      </c>
      <c r="M282" s="2" t="s">
        <v>31</v>
      </c>
      <c r="N282" s="2" t="s">
        <v>161</v>
      </c>
      <c r="O282" s="2" t="s">
        <v>150</v>
      </c>
      <c r="P282" s="2" t="s">
        <v>162</v>
      </c>
      <c r="Q282" s="2" t="s">
        <v>163</v>
      </c>
      <c r="R282" s="2" t="s">
        <v>153</v>
      </c>
      <c r="S282" s="2" t="s">
        <v>34</v>
      </c>
      <c r="T282" s="131">
        <v>4.6390000000000002</v>
      </c>
      <c r="U282" s="2" t="s">
        <v>212</v>
      </c>
      <c r="V282" s="141">
        <v>6.4999999999999997E-3</v>
      </c>
      <c r="W282" s="141">
        <v>2.487E-2</v>
      </c>
      <c r="X282" s="4" t="s">
        <v>155</v>
      </c>
      <c r="Y282" s="4" t="s">
        <v>150</v>
      </c>
      <c r="Z282" s="131">
        <v>1179741.8600000001</v>
      </c>
      <c r="AA282" s="139">
        <v>1</v>
      </c>
      <c r="AB282" s="149">
        <v>107.91</v>
      </c>
      <c r="AD282" s="131">
        <v>1273.059</v>
      </c>
      <c r="AG282" s="2" t="s">
        <v>36</v>
      </c>
      <c r="AH282" s="141">
        <v>5.6599999999999999E-4</v>
      </c>
      <c r="AI282" s="141">
        <v>3.8193670368905602E-3</v>
      </c>
      <c r="AJ282" s="141">
        <v>6.4301681566384305E-4</v>
      </c>
    </row>
    <row r="283" spans="1:36" x14ac:dyDescent="0.25">
      <c r="A283" s="2">
        <v>161</v>
      </c>
      <c r="B283" s="2">
        <v>9943</v>
      </c>
      <c r="C283" s="2" t="s">
        <v>213</v>
      </c>
      <c r="D283" s="2" t="s">
        <v>214</v>
      </c>
      <c r="E283" s="4" t="s">
        <v>143</v>
      </c>
      <c r="F283" s="2" t="s">
        <v>215</v>
      </c>
      <c r="G283" s="2" t="s">
        <v>216</v>
      </c>
      <c r="H283" s="2" t="s">
        <v>146</v>
      </c>
      <c r="I283" s="2" t="s">
        <v>160</v>
      </c>
      <c r="J283" s="2" t="s">
        <v>30</v>
      </c>
      <c r="K283" s="2" t="s">
        <v>30</v>
      </c>
      <c r="L283" s="2" t="s">
        <v>148</v>
      </c>
      <c r="M283" s="2" t="s">
        <v>31</v>
      </c>
      <c r="N283" s="2" t="s">
        <v>161</v>
      </c>
      <c r="O283" s="2" t="s">
        <v>150</v>
      </c>
      <c r="P283" s="2" t="s">
        <v>217</v>
      </c>
      <c r="Q283" s="2" t="s">
        <v>152</v>
      </c>
      <c r="R283" s="2" t="s">
        <v>153</v>
      </c>
      <c r="S283" s="2" t="s">
        <v>34</v>
      </c>
      <c r="T283" s="131">
        <v>3.2749999999999999</v>
      </c>
      <c r="U283" s="2" t="s">
        <v>218</v>
      </c>
      <c r="V283" s="141">
        <v>1.17E-2</v>
      </c>
      <c r="W283" s="141">
        <v>2.503E-2</v>
      </c>
      <c r="X283" s="4" t="s">
        <v>155</v>
      </c>
      <c r="Y283" s="4" t="s">
        <v>150</v>
      </c>
      <c r="Z283" s="131">
        <v>286564</v>
      </c>
      <c r="AA283" s="139">
        <v>1</v>
      </c>
      <c r="AB283" s="149">
        <v>112.88</v>
      </c>
      <c r="AD283" s="131">
        <v>323.47300000000001</v>
      </c>
      <c r="AG283" s="2" t="s">
        <v>36</v>
      </c>
      <c r="AH283" s="141">
        <v>4.1599999999999997E-4</v>
      </c>
      <c r="AI283" s="141">
        <v>9.7046828007875602E-4</v>
      </c>
      <c r="AJ283" s="141">
        <v>1.63385036612518E-4</v>
      </c>
    </row>
    <row r="284" spans="1:36" x14ac:dyDescent="0.25">
      <c r="A284" s="2">
        <v>161</v>
      </c>
      <c r="B284" s="2">
        <v>9943</v>
      </c>
      <c r="C284" s="2" t="s">
        <v>213</v>
      </c>
      <c r="D284" s="2" t="s">
        <v>214</v>
      </c>
      <c r="E284" s="4" t="s">
        <v>143</v>
      </c>
      <c r="F284" s="2" t="s">
        <v>219</v>
      </c>
      <c r="G284" s="2" t="s">
        <v>220</v>
      </c>
      <c r="H284" s="2" t="s">
        <v>146</v>
      </c>
      <c r="I284" s="2" t="s">
        <v>160</v>
      </c>
      <c r="J284" s="2" t="s">
        <v>30</v>
      </c>
      <c r="K284" s="2" t="s">
        <v>30</v>
      </c>
      <c r="L284" s="2" t="s">
        <v>148</v>
      </c>
      <c r="M284" s="2" t="s">
        <v>31</v>
      </c>
      <c r="N284" s="2" t="s">
        <v>161</v>
      </c>
      <c r="O284" s="2" t="s">
        <v>150</v>
      </c>
      <c r="P284" s="2" t="s">
        <v>179</v>
      </c>
      <c r="Q284" s="2" t="s">
        <v>163</v>
      </c>
      <c r="R284" s="2" t="s">
        <v>153</v>
      </c>
      <c r="S284" s="2" t="s">
        <v>34</v>
      </c>
      <c r="T284" s="131">
        <v>4.4950000000000001</v>
      </c>
      <c r="U284" s="2" t="s">
        <v>221</v>
      </c>
      <c r="V284" s="141">
        <v>1.8700000000000001E-2</v>
      </c>
      <c r="W284" s="141">
        <v>2.6079999999999999E-2</v>
      </c>
      <c r="X284" s="4" t="s">
        <v>155</v>
      </c>
      <c r="Y284" s="4" t="s">
        <v>150</v>
      </c>
      <c r="Z284" s="131">
        <v>2908912.5</v>
      </c>
      <c r="AA284" s="139">
        <v>1</v>
      </c>
      <c r="AB284" s="149">
        <v>109.95</v>
      </c>
      <c r="AD284" s="131">
        <v>3198.3490000000002</v>
      </c>
      <c r="AG284" s="2" t="s">
        <v>36</v>
      </c>
      <c r="AH284" s="141">
        <v>2.9780000000000002E-3</v>
      </c>
      <c r="AI284" s="141">
        <v>9.5955219924424E-3</v>
      </c>
      <c r="AJ284" s="141">
        <v>1.6154723902199E-3</v>
      </c>
    </row>
    <row r="285" spans="1:36" x14ac:dyDescent="0.25">
      <c r="A285" s="2">
        <v>161</v>
      </c>
      <c r="B285" s="2">
        <v>9943</v>
      </c>
      <c r="C285" s="2" t="s">
        <v>222</v>
      </c>
      <c r="D285" s="2" t="s">
        <v>223</v>
      </c>
      <c r="E285" s="4" t="s">
        <v>143</v>
      </c>
      <c r="F285" s="2" t="s">
        <v>224</v>
      </c>
      <c r="G285" s="2" t="s">
        <v>225</v>
      </c>
      <c r="H285" s="2" t="s">
        <v>146</v>
      </c>
      <c r="I285" s="2" t="s">
        <v>147</v>
      </c>
      <c r="J285" s="2" t="s">
        <v>30</v>
      </c>
      <c r="K285" s="2" t="s">
        <v>30</v>
      </c>
      <c r="L285" s="2" t="s">
        <v>148</v>
      </c>
      <c r="M285" s="2" t="s">
        <v>31</v>
      </c>
      <c r="N285" s="2" t="s">
        <v>226</v>
      </c>
      <c r="O285" s="2" t="s">
        <v>150</v>
      </c>
      <c r="P285" s="2" t="s">
        <v>117</v>
      </c>
      <c r="Q285" s="2" t="s">
        <v>152</v>
      </c>
      <c r="R285" s="2" t="s">
        <v>153</v>
      </c>
      <c r="S285" s="2" t="s">
        <v>34</v>
      </c>
      <c r="T285" s="131">
        <v>2.3479999999999999</v>
      </c>
      <c r="U285" s="2" t="s">
        <v>167</v>
      </c>
      <c r="V285" s="141">
        <v>7.2499999999999995E-2</v>
      </c>
      <c r="W285" s="141">
        <v>5.8560000000000001E-2</v>
      </c>
      <c r="X285" s="4" t="s">
        <v>155</v>
      </c>
      <c r="Y285" s="4" t="s">
        <v>150</v>
      </c>
      <c r="Z285" s="131">
        <v>1584026.95</v>
      </c>
      <c r="AA285" s="139">
        <v>1</v>
      </c>
      <c r="AB285" s="149">
        <v>105.31</v>
      </c>
      <c r="AD285" s="131">
        <v>1668.1389999999999</v>
      </c>
      <c r="AG285" s="2" t="s">
        <v>36</v>
      </c>
      <c r="AH285" s="141">
        <v>2.4750000000000002E-3</v>
      </c>
      <c r="AI285" s="141">
        <v>5.0046636217133999E-3</v>
      </c>
      <c r="AJ285" s="141">
        <v>8.4256968089737195E-4</v>
      </c>
    </row>
    <row r="286" spans="1:36" x14ac:dyDescent="0.25">
      <c r="A286" s="2">
        <v>161</v>
      </c>
      <c r="B286" s="2">
        <v>9943</v>
      </c>
      <c r="C286" s="2" t="s">
        <v>528</v>
      </c>
      <c r="D286" s="2" t="s">
        <v>529</v>
      </c>
      <c r="E286" s="4" t="s">
        <v>143</v>
      </c>
      <c r="F286" s="2" t="s">
        <v>530</v>
      </c>
      <c r="G286" s="2" t="s">
        <v>531</v>
      </c>
      <c r="H286" s="2" t="s">
        <v>146</v>
      </c>
      <c r="I286" s="2" t="s">
        <v>147</v>
      </c>
      <c r="J286" s="2" t="s">
        <v>30</v>
      </c>
      <c r="K286" s="2" t="s">
        <v>30</v>
      </c>
      <c r="L286" s="2" t="s">
        <v>148</v>
      </c>
      <c r="M286" s="2" t="s">
        <v>31</v>
      </c>
      <c r="N286" s="2" t="s">
        <v>161</v>
      </c>
      <c r="O286" s="2" t="s">
        <v>150</v>
      </c>
      <c r="P286" s="2" t="s">
        <v>162</v>
      </c>
      <c r="Q286" s="2" t="s">
        <v>163</v>
      </c>
      <c r="R286" s="2" t="s">
        <v>153</v>
      </c>
      <c r="S286" s="2" t="s">
        <v>34</v>
      </c>
      <c r="T286" s="131">
        <v>4.3869999999999996</v>
      </c>
      <c r="U286" s="2" t="s">
        <v>488</v>
      </c>
      <c r="V286" s="141">
        <v>2.5499999999999998E-2</v>
      </c>
      <c r="W286" s="141">
        <v>4.4990000000000002E-2</v>
      </c>
      <c r="X286" s="4" t="s">
        <v>155</v>
      </c>
      <c r="Y286" s="4" t="s">
        <v>150</v>
      </c>
      <c r="Z286" s="131">
        <v>1923077</v>
      </c>
      <c r="AA286" s="139">
        <v>1</v>
      </c>
      <c r="AB286" s="149">
        <v>92.05</v>
      </c>
      <c r="AD286" s="131">
        <v>1770.192</v>
      </c>
      <c r="AG286" s="2" t="s">
        <v>36</v>
      </c>
      <c r="AH286" s="141">
        <v>6.8900000000000005E-4</v>
      </c>
      <c r="AI286" s="141">
        <v>5.3108395421173696E-3</v>
      </c>
      <c r="AJ286" s="141">
        <v>8.9411651142439895E-4</v>
      </c>
    </row>
    <row r="287" spans="1:36" x14ac:dyDescent="0.25">
      <c r="A287" s="2">
        <v>161</v>
      </c>
      <c r="B287" s="2">
        <v>9943</v>
      </c>
      <c r="C287" s="2" t="s">
        <v>227</v>
      </c>
      <c r="D287" s="2" t="s">
        <v>228</v>
      </c>
      <c r="E287" s="4" t="s">
        <v>143</v>
      </c>
      <c r="F287" s="2" t="s">
        <v>574</v>
      </c>
      <c r="G287" s="2" t="s">
        <v>575</v>
      </c>
      <c r="H287" s="2" t="s">
        <v>146</v>
      </c>
      <c r="I287" s="2" t="s">
        <v>160</v>
      </c>
      <c r="J287" s="2" t="s">
        <v>30</v>
      </c>
      <c r="K287" s="2" t="s">
        <v>231</v>
      </c>
      <c r="L287" s="2" t="s">
        <v>148</v>
      </c>
      <c r="M287" s="2" t="s">
        <v>31</v>
      </c>
      <c r="N287" s="2" t="s">
        <v>232</v>
      </c>
      <c r="O287" s="2" t="s">
        <v>150</v>
      </c>
      <c r="P287" s="2" t="s">
        <v>233</v>
      </c>
      <c r="Q287" s="2" t="s">
        <v>163</v>
      </c>
      <c r="R287" s="2" t="s">
        <v>153</v>
      </c>
      <c r="S287" s="2" t="s">
        <v>34</v>
      </c>
      <c r="T287" s="131">
        <v>0.97299999999999998</v>
      </c>
      <c r="U287" s="2" t="s">
        <v>576</v>
      </c>
      <c r="V287" s="141">
        <v>0.04</v>
      </c>
      <c r="W287" s="141">
        <v>6.2480000000000001E-2</v>
      </c>
      <c r="X287" s="4" t="s">
        <v>155</v>
      </c>
      <c r="Y287" s="4" t="s">
        <v>150</v>
      </c>
      <c r="Z287" s="131">
        <v>1497925.74</v>
      </c>
      <c r="AA287" s="139">
        <v>1</v>
      </c>
      <c r="AB287" s="149">
        <v>115.35</v>
      </c>
      <c r="AD287" s="131">
        <v>1727.857</v>
      </c>
      <c r="AG287" s="2" t="s">
        <v>36</v>
      </c>
      <c r="AH287" s="141">
        <v>1.039E-3</v>
      </c>
      <c r="AI287" s="141">
        <v>5.1838281543016796E-3</v>
      </c>
      <c r="AJ287" s="141">
        <v>8.7273326719637602E-4</v>
      </c>
    </row>
    <row r="288" spans="1:36" x14ac:dyDescent="0.25">
      <c r="A288" s="2">
        <v>161</v>
      </c>
      <c r="B288" s="2">
        <v>9943</v>
      </c>
      <c r="C288" s="2" t="s">
        <v>227</v>
      </c>
      <c r="D288" s="2" t="s">
        <v>228</v>
      </c>
      <c r="E288" s="4" t="s">
        <v>143</v>
      </c>
      <c r="F288" s="2" t="s">
        <v>577</v>
      </c>
      <c r="G288" s="2" t="s">
        <v>578</v>
      </c>
      <c r="H288" s="2" t="s">
        <v>146</v>
      </c>
      <c r="I288" s="2" t="s">
        <v>160</v>
      </c>
      <c r="J288" s="2" t="s">
        <v>30</v>
      </c>
      <c r="K288" s="2" t="s">
        <v>231</v>
      </c>
      <c r="L288" s="2" t="s">
        <v>148</v>
      </c>
      <c r="M288" s="2" t="s">
        <v>31</v>
      </c>
      <c r="N288" s="2" t="s">
        <v>232</v>
      </c>
      <c r="O288" s="2" t="s">
        <v>150</v>
      </c>
      <c r="P288" s="2" t="s">
        <v>233</v>
      </c>
      <c r="Q288" s="2" t="s">
        <v>163</v>
      </c>
      <c r="R288" s="2" t="s">
        <v>153</v>
      </c>
      <c r="S288" s="2" t="s">
        <v>34</v>
      </c>
      <c r="T288" s="131">
        <v>4.4260000000000002</v>
      </c>
      <c r="U288" s="2" t="s">
        <v>579</v>
      </c>
      <c r="V288" s="141">
        <v>1.7899999999999999E-2</v>
      </c>
      <c r="W288" s="141">
        <v>6.9959999999999994E-2</v>
      </c>
      <c r="X288" s="4" t="s">
        <v>155</v>
      </c>
      <c r="Y288" s="4" t="s">
        <v>150</v>
      </c>
      <c r="Z288" s="131">
        <v>1057890.76</v>
      </c>
      <c r="AA288" s="139">
        <v>1</v>
      </c>
      <c r="AB288" s="149">
        <v>94.3</v>
      </c>
      <c r="AD288" s="131">
        <v>997.59100000000001</v>
      </c>
      <c r="AG288" s="2" t="s">
        <v>36</v>
      </c>
      <c r="AH288" s="141">
        <v>6.2799999999999998E-4</v>
      </c>
      <c r="AI288" s="141">
        <v>2.9929208391516202E-3</v>
      </c>
      <c r="AJ288" s="141">
        <v>5.0387889117145795E-4</v>
      </c>
    </row>
    <row r="289" spans="1:36" x14ac:dyDescent="0.25">
      <c r="A289" s="2">
        <v>161</v>
      </c>
      <c r="B289" s="2">
        <v>9943</v>
      </c>
      <c r="C289" s="2" t="s">
        <v>235</v>
      </c>
      <c r="D289" s="2" t="s">
        <v>236</v>
      </c>
      <c r="E289" s="4" t="s">
        <v>143</v>
      </c>
      <c r="F289" s="2" t="s">
        <v>237</v>
      </c>
      <c r="G289" s="2" t="s">
        <v>238</v>
      </c>
      <c r="H289" s="2" t="s">
        <v>146</v>
      </c>
      <c r="I289" s="2" t="s">
        <v>160</v>
      </c>
      <c r="J289" s="2" t="s">
        <v>30</v>
      </c>
      <c r="K289" s="2" t="s">
        <v>30</v>
      </c>
      <c r="L289" s="2" t="s">
        <v>148</v>
      </c>
      <c r="M289" s="2" t="s">
        <v>31</v>
      </c>
      <c r="N289" s="2" t="s">
        <v>239</v>
      </c>
      <c r="O289" s="2" t="s">
        <v>150</v>
      </c>
      <c r="P289" s="2" t="s">
        <v>240</v>
      </c>
      <c r="Q289" s="2" t="s">
        <v>163</v>
      </c>
      <c r="R289" s="2" t="s">
        <v>153</v>
      </c>
      <c r="S289" s="2" t="s">
        <v>34</v>
      </c>
      <c r="T289" s="131">
        <v>3.2749999999999999</v>
      </c>
      <c r="U289" s="2" t="s">
        <v>241</v>
      </c>
      <c r="V289" s="141">
        <v>2E-3</v>
      </c>
      <c r="W289" s="141">
        <v>2.2429999999999999E-2</v>
      </c>
      <c r="X289" s="4" t="s">
        <v>155</v>
      </c>
      <c r="Y289" s="4" t="s">
        <v>150</v>
      </c>
      <c r="Z289" s="131">
        <v>2392999.19</v>
      </c>
      <c r="AA289" s="139">
        <v>1</v>
      </c>
      <c r="AB289" s="149">
        <v>107.7</v>
      </c>
      <c r="AD289" s="131">
        <v>2577.2600000000002</v>
      </c>
      <c r="AG289" s="2" t="s">
        <v>36</v>
      </c>
      <c r="AH289" s="141">
        <v>7.5199999999999996E-4</v>
      </c>
      <c r="AI289" s="141">
        <v>7.7321624261754603E-3</v>
      </c>
      <c r="AJ289" s="141">
        <v>1.3017629396316699E-3</v>
      </c>
    </row>
    <row r="290" spans="1:36" x14ac:dyDescent="0.25">
      <c r="A290" s="2">
        <v>161</v>
      </c>
      <c r="B290" s="2">
        <v>9943</v>
      </c>
      <c r="C290" s="2" t="s">
        <v>235</v>
      </c>
      <c r="D290" s="2" t="s">
        <v>236</v>
      </c>
      <c r="E290" s="4" t="s">
        <v>143</v>
      </c>
      <c r="F290" s="2" t="s">
        <v>569</v>
      </c>
      <c r="G290" s="2" t="s">
        <v>570</v>
      </c>
      <c r="H290" s="2" t="s">
        <v>146</v>
      </c>
      <c r="I290" s="2" t="s">
        <v>160</v>
      </c>
      <c r="J290" s="2" t="s">
        <v>30</v>
      </c>
      <c r="K290" s="2" t="s">
        <v>30</v>
      </c>
      <c r="L290" s="2" t="s">
        <v>148</v>
      </c>
      <c r="M290" s="2" t="s">
        <v>31</v>
      </c>
      <c r="N290" s="2" t="s">
        <v>239</v>
      </c>
      <c r="O290" s="2" t="s">
        <v>150</v>
      </c>
      <c r="P290" s="2" t="s">
        <v>240</v>
      </c>
      <c r="Q290" s="2" t="s">
        <v>163</v>
      </c>
      <c r="R290" s="2" t="s">
        <v>153</v>
      </c>
      <c r="S290" s="2" t="s">
        <v>34</v>
      </c>
      <c r="T290" s="131">
        <v>4.4189999999999996</v>
      </c>
      <c r="U290" s="2" t="s">
        <v>244</v>
      </c>
      <c r="V290" s="141">
        <v>2.47E-2</v>
      </c>
      <c r="W290" s="141">
        <v>2.2870000000000001E-2</v>
      </c>
      <c r="X290" s="4" t="s">
        <v>155</v>
      </c>
      <c r="Y290" s="4" t="s">
        <v>150</v>
      </c>
      <c r="Z290" s="131">
        <v>1456000</v>
      </c>
      <c r="AA290" s="139">
        <v>1</v>
      </c>
      <c r="AB290" s="149">
        <v>106.89</v>
      </c>
      <c r="AD290" s="131">
        <v>1556.318</v>
      </c>
      <c r="AG290" s="2" t="s">
        <v>36</v>
      </c>
      <c r="AH290" s="141">
        <v>5.5999999999999995E-4</v>
      </c>
      <c r="AI290" s="141">
        <v>4.6691859027483901E-3</v>
      </c>
      <c r="AJ290" s="141">
        <v>7.8608969023623103E-4</v>
      </c>
    </row>
    <row r="291" spans="1:36" x14ac:dyDescent="0.25">
      <c r="A291" s="2">
        <v>161</v>
      </c>
      <c r="B291" s="2">
        <v>9943</v>
      </c>
      <c r="C291" s="2" t="s">
        <v>235</v>
      </c>
      <c r="D291" s="2" t="s">
        <v>236</v>
      </c>
      <c r="E291" s="4" t="s">
        <v>143</v>
      </c>
      <c r="F291" s="2" t="s">
        <v>242</v>
      </c>
      <c r="G291" s="2" t="s">
        <v>243</v>
      </c>
      <c r="H291" s="2" t="s">
        <v>146</v>
      </c>
      <c r="I291" s="2" t="s">
        <v>160</v>
      </c>
      <c r="J291" s="2" t="s">
        <v>30</v>
      </c>
      <c r="K291" s="2" t="s">
        <v>30</v>
      </c>
      <c r="L291" s="2" t="s">
        <v>148</v>
      </c>
      <c r="M291" s="2" t="s">
        <v>31</v>
      </c>
      <c r="N291" s="2" t="s">
        <v>239</v>
      </c>
      <c r="O291" s="2" t="s">
        <v>150</v>
      </c>
      <c r="P291" s="2" t="s">
        <v>240</v>
      </c>
      <c r="Q291" s="2" t="s">
        <v>163</v>
      </c>
      <c r="R291" s="2" t="s">
        <v>153</v>
      </c>
      <c r="S291" s="2" t="s">
        <v>34</v>
      </c>
      <c r="T291" s="131">
        <v>4.34</v>
      </c>
      <c r="U291" s="2" t="s">
        <v>244</v>
      </c>
      <c r="V291" s="141">
        <v>2.4E-2</v>
      </c>
      <c r="W291" s="141">
        <v>2.281E-2</v>
      </c>
      <c r="X291" s="4" t="s">
        <v>155</v>
      </c>
      <c r="Y291" s="4" t="s">
        <v>150</v>
      </c>
      <c r="Z291" s="131">
        <v>1700000</v>
      </c>
      <c r="AA291" s="139">
        <v>1</v>
      </c>
      <c r="AB291" s="149">
        <v>105.25</v>
      </c>
      <c r="AD291" s="131">
        <v>1789.25</v>
      </c>
      <c r="AG291" s="2" t="s">
        <v>36</v>
      </c>
      <c r="AH291" s="141">
        <v>4.06E-4</v>
      </c>
      <c r="AI291" s="141">
        <v>5.3680152316470404E-3</v>
      </c>
      <c r="AJ291" s="141">
        <v>9.0374243358889604E-4</v>
      </c>
    </row>
    <row r="292" spans="1:36" x14ac:dyDescent="0.25">
      <c r="A292" s="2">
        <v>161</v>
      </c>
      <c r="B292" s="2">
        <v>9943</v>
      </c>
      <c r="C292" s="2" t="s">
        <v>235</v>
      </c>
      <c r="D292" s="2" t="s">
        <v>236</v>
      </c>
      <c r="E292" s="4" t="s">
        <v>143</v>
      </c>
      <c r="F292" s="2" t="s">
        <v>245</v>
      </c>
      <c r="G292" s="2" t="s">
        <v>246</v>
      </c>
      <c r="H292" s="2" t="s">
        <v>146</v>
      </c>
      <c r="I292" s="2" t="s">
        <v>147</v>
      </c>
      <c r="J292" s="2" t="s">
        <v>30</v>
      </c>
      <c r="K292" s="2" t="s">
        <v>30</v>
      </c>
      <c r="L292" s="2" t="s">
        <v>148</v>
      </c>
      <c r="M292" s="2" t="s">
        <v>31</v>
      </c>
      <c r="N292" s="2" t="s">
        <v>239</v>
      </c>
      <c r="O292" s="2" t="s">
        <v>150</v>
      </c>
      <c r="P292" s="2" t="s">
        <v>240</v>
      </c>
      <c r="Q292" s="2" t="s">
        <v>163</v>
      </c>
      <c r="R292" s="2" t="s">
        <v>153</v>
      </c>
      <c r="S292" s="2" t="s">
        <v>34</v>
      </c>
      <c r="T292" s="131">
        <v>2.8</v>
      </c>
      <c r="U292" s="2" t="s">
        <v>247</v>
      </c>
      <c r="V292" s="141">
        <v>2.6800000000000001E-2</v>
      </c>
      <c r="W292" s="141">
        <v>4.0969999999999999E-2</v>
      </c>
      <c r="X292" s="4" t="s">
        <v>155</v>
      </c>
      <c r="Y292" s="4" t="s">
        <v>150</v>
      </c>
      <c r="Z292" s="131">
        <v>1547807.87</v>
      </c>
      <c r="AA292" s="139">
        <v>1</v>
      </c>
      <c r="AB292" s="149">
        <v>96.4</v>
      </c>
      <c r="AD292" s="131">
        <v>1492.087</v>
      </c>
      <c r="AG292" s="2" t="s">
        <v>36</v>
      </c>
      <c r="AH292" s="141">
        <v>6.6100000000000002E-4</v>
      </c>
      <c r="AI292" s="141">
        <v>4.4764815413371696E-3</v>
      </c>
      <c r="AJ292" s="141">
        <v>7.5364658025430702E-4</v>
      </c>
    </row>
    <row r="293" spans="1:36" x14ac:dyDescent="0.25">
      <c r="A293" s="2">
        <v>161</v>
      </c>
      <c r="B293" s="2">
        <v>9943</v>
      </c>
      <c r="C293" s="2" t="s">
        <v>235</v>
      </c>
      <c r="D293" s="2" t="s">
        <v>236</v>
      </c>
      <c r="E293" s="4" t="s">
        <v>143</v>
      </c>
      <c r="F293" s="2" t="s">
        <v>248</v>
      </c>
      <c r="G293" s="2" t="s">
        <v>249</v>
      </c>
      <c r="H293" s="2" t="s">
        <v>146</v>
      </c>
      <c r="I293" s="2" t="s">
        <v>160</v>
      </c>
      <c r="J293" s="2" t="s">
        <v>30</v>
      </c>
      <c r="K293" s="2" t="s">
        <v>30</v>
      </c>
      <c r="L293" s="2" t="s">
        <v>148</v>
      </c>
      <c r="M293" s="2" t="s">
        <v>31</v>
      </c>
      <c r="N293" s="2" t="s">
        <v>239</v>
      </c>
      <c r="O293" s="2" t="s">
        <v>150</v>
      </c>
      <c r="P293" s="2" t="s">
        <v>179</v>
      </c>
      <c r="Q293" s="2" t="s">
        <v>163</v>
      </c>
      <c r="R293" s="2" t="s">
        <v>153</v>
      </c>
      <c r="S293" s="2" t="s">
        <v>34</v>
      </c>
      <c r="T293" s="131">
        <v>4.6120000000000001</v>
      </c>
      <c r="U293" s="2" t="s">
        <v>250</v>
      </c>
      <c r="V293" s="141">
        <v>3.3203000000000003E-2</v>
      </c>
      <c r="W293" s="141">
        <v>2.5930000000000002E-2</v>
      </c>
      <c r="X293" s="4" t="s">
        <v>155</v>
      </c>
      <c r="Y293" s="4" t="s">
        <v>150</v>
      </c>
      <c r="Z293" s="131">
        <v>1200000</v>
      </c>
      <c r="AA293" s="139">
        <v>1</v>
      </c>
      <c r="AB293" s="149">
        <v>106.92</v>
      </c>
      <c r="AD293" s="131">
        <v>1283.04</v>
      </c>
      <c r="AG293" s="2" t="s">
        <v>36</v>
      </c>
      <c r="AH293" s="141">
        <v>9.5699999999999995E-4</v>
      </c>
      <c r="AI293" s="141">
        <v>3.8493101929928299E-3</v>
      </c>
      <c r="AJ293" s="141">
        <v>6.4805795276897998E-4</v>
      </c>
    </row>
    <row r="294" spans="1:36" x14ac:dyDescent="0.25">
      <c r="A294" s="2">
        <v>161</v>
      </c>
      <c r="B294" s="2">
        <v>9943</v>
      </c>
      <c r="C294" s="2" t="s">
        <v>251</v>
      </c>
      <c r="D294" s="2" t="s">
        <v>252</v>
      </c>
      <c r="E294" s="4" t="s">
        <v>143</v>
      </c>
      <c r="F294" s="2" t="s">
        <v>253</v>
      </c>
      <c r="G294" s="2" t="s">
        <v>254</v>
      </c>
      <c r="H294" s="2" t="s">
        <v>146</v>
      </c>
      <c r="I294" s="2" t="s">
        <v>160</v>
      </c>
      <c r="J294" s="2" t="s">
        <v>30</v>
      </c>
      <c r="K294" s="2" t="s">
        <v>30</v>
      </c>
      <c r="L294" s="2" t="s">
        <v>148</v>
      </c>
      <c r="M294" s="2" t="s">
        <v>31</v>
      </c>
      <c r="N294" s="2" t="s">
        <v>161</v>
      </c>
      <c r="O294" s="2" t="s">
        <v>150</v>
      </c>
      <c r="P294" s="2" t="s">
        <v>205</v>
      </c>
      <c r="Q294" s="2" t="s">
        <v>163</v>
      </c>
      <c r="R294" s="2" t="s">
        <v>153</v>
      </c>
      <c r="S294" s="2" t="s">
        <v>34</v>
      </c>
      <c r="T294" s="131">
        <v>2.7090000000000001</v>
      </c>
      <c r="U294" s="2" t="s">
        <v>255</v>
      </c>
      <c r="V294" s="141">
        <v>2.7E-2</v>
      </c>
      <c r="W294" s="141">
        <v>2.632E-2</v>
      </c>
      <c r="X294" s="4" t="s">
        <v>155</v>
      </c>
      <c r="Y294" s="4" t="s">
        <v>150</v>
      </c>
      <c r="Z294" s="131">
        <v>155139.20000000001</v>
      </c>
      <c r="AA294" s="139">
        <v>1</v>
      </c>
      <c r="AB294" s="149">
        <v>109.76</v>
      </c>
      <c r="AD294" s="131">
        <v>170.28100000000001</v>
      </c>
      <c r="AG294" s="2" t="s">
        <v>36</v>
      </c>
      <c r="AH294" s="141">
        <v>3.68E-4</v>
      </c>
      <c r="AI294" s="141">
        <v>5.1086759953913104E-4</v>
      </c>
      <c r="AJ294" s="141">
        <v>8.6008088227341401E-5</v>
      </c>
    </row>
    <row r="295" spans="1:36" x14ac:dyDescent="0.25">
      <c r="A295" s="2">
        <v>161</v>
      </c>
      <c r="B295" s="2">
        <v>9943</v>
      </c>
      <c r="C295" s="2" t="s">
        <v>251</v>
      </c>
      <c r="D295" s="2" t="s">
        <v>252</v>
      </c>
      <c r="E295" s="4" t="s">
        <v>143</v>
      </c>
      <c r="F295" s="2" t="s">
        <v>256</v>
      </c>
      <c r="G295" s="2" t="s">
        <v>257</v>
      </c>
      <c r="H295" s="2" t="s">
        <v>146</v>
      </c>
      <c r="I295" s="2" t="s">
        <v>160</v>
      </c>
      <c r="J295" s="2" t="s">
        <v>30</v>
      </c>
      <c r="K295" s="2" t="s">
        <v>30</v>
      </c>
      <c r="L295" s="2" t="s">
        <v>148</v>
      </c>
      <c r="M295" s="2" t="s">
        <v>31</v>
      </c>
      <c r="N295" s="2" t="s">
        <v>161</v>
      </c>
      <c r="O295" s="2" t="s">
        <v>150</v>
      </c>
      <c r="P295" s="2" t="s">
        <v>205</v>
      </c>
      <c r="Q295" s="2" t="s">
        <v>163</v>
      </c>
      <c r="R295" s="2" t="s">
        <v>153</v>
      </c>
      <c r="S295" s="2" t="s">
        <v>34</v>
      </c>
      <c r="T295" s="131">
        <v>1.8959999999999999</v>
      </c>
      <c r="U295" s="2" t="s">
        <v>258</v>
      </c>
      <c r="V295" s="141">
        <v>1.7999999999999999E-2</v>
      </c>
      <c r="W295" s="141">
        <v>2.6780000000000002E-2</v>
      </c>
      <c r="X295" s="4" t="s">
        <v>155</v>
      </c>
      <c r="Y295" s="4" t="s">
        <v>150</v>
      </c>
      <c r="Z295" s="131">
        <v>1049999.96</v>
      </c>
      <c r="AA295" s="139">
        <v>1</v>
      </c>
      <c r="AB295" s="149">
        <v>117.12</v>
      </c>
      <c r="AD295" s="131">
        <v>1229.76</v>
      </c>
      <c r="AG295" s="2" t="s">
        <v>36</v>
      </c>
      <c r="AH295" s="141">
        <v>1.521E-3</v>
      </c>
      <c r="AI295" s="141">
        <v>3.68946215441637E-3</v>
      </c>
      <c r="AJ295" s="141">
        <v>6.2114643162875796E-4</v>
      </c>
    </row>
    <row r="296" spans="1:36" x14ac:dyDescent="0.25">
      <c r="A296" s="2">
        <v>161</v>
      </c>
      <c r="B296" s="2">
        <v>9943</v>
      </c>
      <c r="C296" s="2" t="s">
        <v>251</v>
      </c>
      <c r="D296" s="2" t="s">
        <v>252</v>
      </c>
      <c r="E296" s="4" t="s">
        <v>143</v>
      </c>
      <c r="F296" s="2" t="s">
        <v>580</v>
      </c>
      <c r="G296" s="2" t="s">
        <v>581</v>
      </c>
      <c r="H296" s="2" t="s">
        <v>146</v>
      </c>
      <c r="I296" s="2" t="s">
        <v>160</v>
      </c>
      <c r="J296" s="2" t="s">
        <v>30</v>
      </c>
      <c r="K296" s="2" t="s">
        <v>30</v>
      </c>
      <c r="L296" s="2" t="s">
        <v>148</v>
      </c>
      <c r="M296" s="2" t="s">
        <v>31</v>
      </c>
      <c r="N296" s="2" t="s">
        <v>161</v>
      </c>
      <c r="O296" s="2" t="s">
        <v>150</v>
      </c>
      <c r="P296" s="2" t="s">
        <v>233</v>
      </c>
      <c r="Q296" s="2" t="s">
        <v>163</v>
      </c>
      <c r="R296" s="2" t="s">
        <v>153</v>
      </c>
      <c r="S296" s="2" t="s">
        <v>34</v>
      </c>
      <c r="T296" s="131">
        <v>0.98099999999999998</v>
      </c>
      <c r="U296" s="2" t="s">
        <v>576</v>
      </c>
      <c r="V296" s="141">
        <v>2.2499999999999999E-2</v>
      </c>
      <c r="W296" s="141">
        <v>2.8719999999999999E-2</v>
      </c>
      <c r="X296" s="4" t="s">
        <v>155</v>
      </c>
      <c r="Y296" s="4" t="s">
        <v>150</v>
      </c>
      <c r="Z296" s="131">
        <v>476199.41</v>
      </c>
      <c r="AA296" s="139">
        <v>1</v>
      </c>
      <c r="AB296" s="149">
        <v>117.99</v>
      </c>
      <c r="AD296" s="131">
        <v>561.86800000000005</v>
      </c>
      <c r="AG296" s="2" t="s">
        <v>36</v>
      </c>
      <c r="AH296" s="141">
        <v>1.908E-3</v>
      </c>
      <c r="AI296" s="141">
        <v>1.6856863407155799E-3</v>
      </c>
      <c r="AJ296" s="141">
        <v>2.8379693612725401E-4</v>
      </c>
    </row>
    <row r="297" spans="1:36" x14ac:dyDescent="0.25">
      <c r="A297" s="2">
        <v>161</v>
      </c>
      <c r="B297" s="2">
        <v>9943</v>
      </c>
      <c r="C297" s="2" t="s">
        <v>259</v>
      </c>
      <c r="D297" s="2" t="s">
        <v>260</v>
      </c>
      <c r="E297" s="4" t="s">
        <v>143</v>
      </c>
      <c r="F297" s="2" t="s">
        <v>261</v>
      </c>
      <c r="G297" s="2" t="s">
        <v>262</v>
      </c>
      <c r="H297" s="2" t="s">
        <v>146</v>
      </c>
      <c r="I297" s="2" t="s">
        <v>160</v>
      </c>
      <c r="J297" s="2" t="s">
        <v>30</v>
      </c>
      <c r="K297" s="2" t="s">
        <v>30</v>
      </c>
      <c r="L297" s="2" t="s">
        <v>148</v>
      </c>
      <c r="M297" s="2" t="s">
        <v>31</v>
      </c>
      <c r="N297" s="2" t="s">
        <v>149</v>
      </c>
      <c r="O297" s="2" t="s">
        <v>150</v>
      </c>
      <c r="P297" s="2" t="s">
        <v>162</v>
      </c>
      <c r="Q297" s="2" t="s">
        <v>163</v>
      </c>
      <c r="R297" s="2" t="s">
        <v>153</v>
      </c>
      <c r="S297" s="2" t="s">
        <v>34</v>
      </c>
      <c r="T297" s="131">
        <v>3.3159999999999998</v>
      </c>
      <c r="U297" s="2" t="s">
        <v>263</v>
      </c>
      <c r="V297" s="141">
        <v>4.4000000000000003E-3</v>
      </c>
      <c r="W297" s="141">
        <v>2.3400000000000001E-2</v>
      </c>
      <c r="X297" s="4" t="s">
        <v>155</v>
      </c>
      <c r="Y297" s="4" t="s">
        <v>150</v>
      </c>
      <c r="Z297" s="131">
        <v>1700000</v>
      </c>
      <c r="AA297" s="139">
        <v>1</v>
      </c>
      <c r="AB297" s="149">
        <v>110.69</v>
      </c>
      <c r="AD297" s="131">
        <v>1881.73</v>
      </c>
      <c r="AG297" s="2" t="s">
        <v>36</v>
      </c>
      <c r="AH297" s="141">
        <v>1.495E-3</v>
      </c>
      <c r="AI297" s="141">
        <v>5.6454689405321798E-3</v>
      </c>
      <c r="AJ297" s="141">
        <v>9.5045368146275404E-4</v>
      </c>
    </row>
    <row r="298" spans="1:36" x14ac:dyDescent="0.25">
      <c r="A298" s="2">
        <v>161</v>
      </c>
      <c r="B298" s="2">
        <v>9943</v>
      </c>
      <c r="C298" s="2" t="s">
        <v>582</v>
      </c>
      <c r="D298" s="2" t="s">
        <v>583</v>
      </c>
      <c r="E298" s="4" t="s">
        <v>143</v>
      </c>
      <c r="F298" s="2" t="s">
        <v>584</v>
      </c>
      <c r="G298" s="2" t="s">
        <v>585</v>
      </c>
      <c r="H298" s="2" t="s">
        <v>146</v>
      </c>
      <c r="I298" s="2" t="s">
        <v>147</v>
      </c>
      <c r="J298" s="2" t="s">
        <v>30</v>
      </c>
      <c r="K298" s="2" t="s">
        <v>30</v>
      </c>
      <c r="L298" s="2" t="s">
        <v>148</v>
      </c>
      <c r="M298" s="2" t="s">
        <v>31</v>
      </c>
      <c r="N298" s="2" t="s">
        <v>149</v>
      </c>
      <c r="O298" s="2" t="s">
        <v>150</v>
      </c>
      <c r="P298" s="2" t="s">
        <v>179</v>
      </c>
      <c r="Q298" s="2" t="s">
        <v>163</v>
      </c>
      <c r="R298" s="2" t="s">
        <v>153</v>
      </c>
      <c r="S298" s="2" t="s">
        <v>34</v>
      </c>
      <c r="T298" s="131">
        <v>0.49299999999999999</v>
      </c>
      <c r="U298" s="2" t="s">
        <v>330</v>
      </c>
      <c r="V298" s="141">
        <v>2.9100000000000001E-2</v>
      </c>
      <c r="W298" s="141">
        <v>4.6629999999999998E-2</v>
      </c>
      <c r="X298" s="4" t="s">
        <v>155</v>
      </c>
      <c r="Y298" s="4" t="s">
        <v>150</v>
      </c>
      <c r="Z298" s="131">
        <v>60000</v>
      </c>
      <c r="AA298" s="139">
        <v>1</v>
      </c>
      <c r="AB298" s="149">
        <v>99.2</v>
      </c>
      <c r="AD298" s="131">
        <v>59.52</v>
      </c>
      <c r="AG298" s="2" t="s">
        <v>36</v>
      </c>
      <c r="AH298" s="141">
        <v>1.9599999999999999E-4</v>
      </c>
      <c r="AI298" s="141">
        <v>1.7856882301949499E-4</v>
      </c>
      <c r="AJ298" s="141">
        <v>3.0063294479369099E-5</v>
      </c>
    </row>
    <row r="299" spans="1:36" x14ac:dyDescent="0.25">
      <c r="A299" s="2">
        <v>161</v>
      </c>
      <c r="B299" s="2">
        <v>9943</v>
      </c>
      <c r="C299" s="2" t="s">
        <v>264</v>
      </c>
      <c r="D299" s="2" t="s">
        <v>265</v>
      </c>
      <c r="E299" s="4" t="s">
        <v>143</v>
      </c>
      <c r="F299" s="2" t="s">
        <v>266</v>
      </c>
      <c r="G299" s="2" t="s">
        <v>267</v>
      </c>
      <c r="H299" s="2" t="s">
        <v>146</v>
      </c>
      <c r="I299" s="2" t="s">
        <v>147</v>
      </c>
      <c r="J299" s="2" t="s">
        <v>30</v>
      </c>
      <c r="K299" s="2" t="s">
        <v>30</v>
      </c>
      <c r="L299" s="2" t="s">
        <v>148</v>
      </c>
      <c r="M299" s="2" t="s">
        <v>31</v>
      </c>
      <c r="N299" s="2" t="s">
        <v>149</v>
      </c>
      <c r="O299" s="2" t="s">
        <v>150</v>
      </c>
      <c r="P299" s="2" t="s">
        <v>268</v>
      </c>
      <c r="Q299" s="2" t="s">
        <v>152</v>
      </c>
      <c r="R299" s="2" t="s">
        <v>153</v>
      </c>
      <c r="S299" s="2" t="s">
        <v>34</v>
      </c>
      <c r="T299" s="131">
        <v>4.7649999999999997</v>
      </c>
      <c r="U299" s="2" t="s">
        <v>269</v>
      </c>
      <c r="V299" s="141">
        <v>1.95E-2</v>
      </c>
      <c r="W299" s="141">
        <v>4.1930000000000002E-2</v>
      </c>
      <c r="X299" s="4" t="s">
        <v>155</v>
      </c>
      <c r="Y299" s="4" t="s">
        <v>150</v>
      </c>
      <c r="Z299" s="131">
        <v>2731102.29</v>
      </c>
      <c r="AA299" s="139">
        <v>1</v>
      </c>
      <c r="AB299" s="149">
        <v>90.02</v>
      </c>
      <c r="AD299" s="131">
        <v>2458.538</v>
      </c>
      <c r="AG299" s="2" t="s">
        <v>36</v>
      </c>
      <c r="AH299" s="141">
        <v>2.9940000000000001E-3</v>
      </c>
      <c r="AI299" s="141">
        <v>7.3759792887823899E-3</v>
      </c>
      <c r="AJ299" s="141">
        <v>1.2417970487949199E-3</v>
      </c>
    </row>
    <row r="300" spans="1:36" x14ac:dyDescent="0.25">
      <c r="A300" s="2">
        <v>161</v>
      </c>
      <c r="B300" s="2">
        <v>9943</v>
      </c>
      <c r="C300" s="2" t="s">
        <v>270</v>
      </c>
      <c r="D300" s="2" t="s">
        <v>271</v>
      </c>
      <c r="E300" s="4" t="s">
        <v>143</v>
      </c>
      <c r="F300" s="2" t="s">
        <v>272</v>
      </c>
      <c r="G300" s="2" t="s">
        <v>273</v>
      </c>
      <c r="H300" s="2" t="s">
        <v>146</v>
      </c>
      <c r="I300" s="2" t="s">
        <v>147</v>
      </c>
      <c r="J300" s="2" t="s">
        <v>30</v>
      </c>
      <c r="K300" s="2" t="s">
        <v>30</v>
      </c>
      <c r="L300" s="2" t="s">
        <v>148</v>
      </c>
      <c r="M300" s="2" t="s">
        <v>31</v>
      </c>
      <c r="N300" s="2" t="s">
        <v>274</v>
      </c>
      <c r="O300" s="2" t="s">
        <v>150</v>
      </c>
      <c r="P300" s="2" t="s">
        <v>173</v>
      </c>
      <c r="Q300" s="2" t="s">
        <v>163</v>
      </c>
      <c r="R300" s="2" t="s">
        <v>153</v>
      </c>
      <c r="S300" s="2" t="s">
        <v>34</v>
      </c>
      <c r="T300" s="131">
        <v>1.58</v>
      </c>
      <c r="U300" s="2" t="s">
        <v>234</v>
      </c>
      <c r="V300" s="141">
        <v>2.1999999999999999E-2</v>
      </c>
      <c r="W300" s="141">
        <v>4.3099999999999999E-2</v>
      </c>
      <c r="X300" s="4" t="s">
        <v>155</v>
      </c>
      <c r="Y300" s="4" t="s">
        <v>150</v>
      </c>
      <c r="Z300" s="131">
        <v>720000</v>
      </c>
      <c r="AA300" s="139">
        <v>1</v>
      </c>
      <c r="AB300" s="149">
        <v>96.84</v>
      </c>
      <c r="AD300" s="131">
        <v>697.24800000000005</v>
      </c>
      <c r="AG300" s="2" t="s">
        <v>36</v>
      </c>
      <c r="AH300" s="141">
        <v>8.3000000000000001E-4</v>
      </c>
      <c r="AI300" s="141">
        <v>2.09184735740419E-3</v>
      </c>
      <c r="AJ300" s="141">
        <v>3.5217694807041498E-4</v>
      </c>
    </row>
    <row r="301" spans="1:36" x14ac:dyDescent="0.25">
      <c r="A301" s="2">
        <v>161</v>
      </c>
      <c r="B301" s="2">
        <v>9943</v>
      </c>
      <c r="C301" s="2" t="s">
        <v>275</v>
      </c>
      <c r="D301" s="2" t="s">
        <v>276</v>
      </c>
      <c r="E301" s="4" t="s">
        <v>143</v>
      </c>
      <c r="F301" s="2" t="s">
        <v>277</v>
      </c>
      <c r="G301" s="2" t="s">
        <v>278</v>
      </c>
      <c r="H301" s="2" t="s">
        <v>146</v>
      </c>
      <c r="I301" s="2" t="s">
        <v>147</v>
      </c>
      <c r="J301" s="2" t="s">
        <v>30</v>
      </c>
      <c r="K301" s="2" t="s">
        <v>30</v>
      </c>
      <c r="L301" s="2" t="s">
        <v>148</v>
      </c>
      <c r="M301" s="2" t="s">
        <v>31</v>
      </c>
      <c r="N301" s="2" t="s">
        <v>279</v>
      </c>
      <c r="O301" s="2" t="s">
        <v>150</v>
      </c>
      <c r="P301" s="2" t="s">
        <v>280</v>
      </c>
      <c r="Q301" s="2" t="s">
        <v>280</v>
      </c>
      <c r="R301" s="2" t="s">
        <v>280</v>
      </c>
      <c r="S301" s="2" t="s">
        <v>34</v>
      </c>
      <c r="T301" s="131">
        <v>1.488</v>
      </c>
      <c r="U301" s="2" t="s">
        <v>281</v>
      </c>
      <c r="V301" s="141">
        <v>6.5000000000000002E-2</v>
      </c>
      <c r="W301" s="141">
        <v>6.1620000000000001E-2</v>
      </c>
      <c r="X301" s="4" t="s">
        <v>155</v>
      </c>
      <c r="Y301" s="4" t="s">
        <v>150</v>
      </c>
      <c r="Z301" s="131">
        <v>277034</v>
      </c>
      <c r="AA301" s="139">
        <v>1</v>
      </c>
      <c r="AB301" s="149">
        <v>100.62</v>
      </c>
      <c r="AC301" s="131">
        <v>9.0039999999999996</v>
      </c>
      <c r="AD301" s="131">
        <v>287.755</v>
      </c>
      <c r="AG301" s="2" t="s">
        <v>36</v>
      </c>
      <c r="AH301" s="141">
        <v>9.4300000000000004E-4</v>
      </c>
      <c r="AI301" s="141">
        <v>8.6330831814467404E-4</v>
      </c>
      <c r="AJ301" s="141">
        <v>1.4534391701757801E-4</v>
      </c>
    </row>
    <row r="302" spans="1:36" x14ac:dyDescent="0.25">
      <c r="A302" s="2">
        <v>161</v>
      </c>
      <c r="B302" s="2">
        <v>9943</v>
      </c>
      <c r="C302" s="2" t="s">
        <v>282</v>
      </c>
      <c r="D302" s="2" t="s">
        <v>283</v>
      </c>
      <c r="E302" s="4" t="s">
        <v>143</v>
      </c>
      <c r="F302" s="2" t="s">
        <v>287</v>
      </c>
      <c r="G302" s="2" t="s">
        <v>288</v>
      </c>
      <c r="H302" s="2" t="s">
        <v>146</v>
      </c>
      <c r="I302" s="2" t="s">
        <v>160</v>
      </c>
      <c r="J302" s="2" t="s">
        <v>30</v>
      </c>
      <c r="K302" s="2" t="s">
        <v>30</v>
      </c>
      <c r="L302" s="2" t="s">
        <v>148</v>
      </c>
      <c r="M302" s="2" t="s">
        <v>31</v>
      </c>
      <c r="N302" s="2" t="s">
        <v>226</v>
      </c>
      <c r="O302" s="2" t="s">
        <v>150</v>
      </c>
      <c r="P302" s="2" t="s">
        <v>240</v>
      </c>
      <c r="Q302" s="2" t="s">
        <v>163</v>
      </c>
      <c r="R302" s="2" t="s">
        <v>153</v>
      </c>
      <c r="S302" s="2" t="s">
        <v>34</v>
      </c>
      <c r="T302" s="131">
        <v>2.3170000000000002</v>
      </c>
      <c r="U302" s="2" t="s">
        <v>289</v>
      </c>
      <c r="V302" s="141">
        <v>3.85E-2</v>
      </c>
      <c r="W302" s="141">
        <v>2.3429999999999999E-2</v>
      </c>
      <c r="X302" s="4" t="s">
        <v>155</v>
      </c>
      <c r="Y302" s="4" t="s">
        <v>150</v>
      </c>
      <c r="Z302" s="131">
        <v>1548936.09</v>
      </c>
      <c r="AA302" s="139">
        <v>1</v>
      </c>
      <c r="AB302" s="149">
        <v>123.99</v>
      </c>
      <c r="AD302" s="131">
        <v>1920.5260000000001</v>
      </c>
      <c r="AG302" s="2" t="s">
        <v>36</v>
      </c>
      <c r="AH302" s="141">
        <v>6.1300000000000005E-4</v>
      </c>
      <c r="AI302" s="141">
        <v>5.7618622654563101E-3</v>
      </c>
      <c r="AJ302" s="141">
        <v>9.7004930147893704E-4</v>
      </c>
    </row>
    <row r="303" spans="1:36" x14ac:dyDescent="0.25">
      <c r="A303" s="2">
        <v>161</v>
      </c>
      <c r="B303" s="2">
        <v>9943</v>
      </c>
      <c r="C303" s="2" t="s">
        <v>282</v>
      </c>
      <c r="D303" s="2" t="s">
        <v>283</v>
      </c>
      <c r="E303" s="4" t="s">
        <v>143</v>
      </c>
      <c r="F303" s="2" t="s">
        <v>586</v>
      </c>
      <c r="G303" s="2" t="s">
        <v>587</v>
      </c>
      <c r="H303" s="2" t="s">
        <v>146</v>
      </c>
      <c r="I303" s="2" t="s">
        <v>160</v>
      </c>
      <c r="J303" s="2" t="s">
        <v>30</v>
      </c>
      <c r="K303" s="2" t="s">
        <v>30</v>
      </c>
      <c r="L303" s="2" t="s">
        <v>148</v>
      </c>
      <c r="M303" s="2" t="s">
        <v>31</v>
      </c>
      <c r="N303" s="2" t="s">
        <v>226</v>
      </c>
      <c r="O303" s="2" t="s">
        <v>150</v>
      </c>
      <c r="P303" s="2" t="s">
        <v>240</v>
      </c>
      <c r="Q303" s="2" t="s">
        <v>163</v>
      </c>
      <c r="R303" s="2" t="s">
        <v>153</v>
      </c>
      <c r="S303" s="2" t="s">
        <v>34</v>
      </c>
      <c r="T303" s="131">
        <v>9.7050000000000001</v>
      </c>
      <c r="U303" s="2" t="s">
        <v>127</v>
      </c>
      <c r="V303" s="141">
        <v>1.2500000000000001E-2</v>
      </c>
      <c r="W303" s="141">
        <v>2.564E-2</v>
      </c>
      <c r="X303" s="4" t="s">
        <v>155</v>
      </c>
      <c r="Y303" s="4" t="s">
        <v>150</v>
      </c>
      <c r="Z303" s="131">
        <v>2100000</v>
      </c>
      <c r="AA303" s="139">
        <v>1</v>
      </c>
      <c r="AB303" s="149">
        <v>103.24</v>
      </c>
      <c r="AD303" s="131">
        <v>2168.04</v>
      </c>
      <c r="AG303" s="2" t="s">
        <v>36</v>
      </c>
      <c r="AH303" s="141">
        <v>4.8899999999999996E-4</v>
      </c>
      <c r="AI303" s="141">
        <v>6.5044413820427903E-3</v>
      </c>
      <c r="AJ303" s="141">
        <v>1.09506762370718E-3</v>
      </c>
    </row>
    <row r="304" spans="1:36" x14ac:dyDescent="0.25">
      <c r="A304" s="2">
        <v>161</v>
      </c>
      <c r="B304" s="2">
        <v>9943</v>
      </c>
      <c r="C304" s="2" t="s">
        <v>282</v>
      </c>
      <c r="D304" s="2" t="s">
        <v>283</v>
      </c>
      <c r="E304" s="4" t="s">
        <v>143</v>
      </c>
      <c r="F304" s="2" t="s">
        <v>293</v>
      </c>
      <c r="G304" s="2" t="s">
        <v>294</v>
      </c>
      <c r="H304" s="2" t="s">
        <v>146</v>
      </c>
      <c r="I304" s="2" t="s">
        <v>160</v>
      </c>
      <c r="J304" s="2" t="s">
        <v>30</v>
      </c>
      <c r="K304" s="2" t="s">
        <v>30</v>
      </c>
      <c r="L304" s="2" t="s">
        <v>148</v>
      </c>
      <c r="M304" s="2" t="s">
        <v>31</v>
      </c>
      <c r="N304" s="2" t="s">
        <v>226</v>
      </c>
      <c r="O304" s="2" t="s">
        <v>150</v>
      </c>
      <c r="P304" s="2" t="s">
        <v>240</v>
      </c>
      <c r="Q304" s="2" t="s">
        <v>163</v>
      </c>
      <c r="R304" s="2" t="s">
        <v>153</v>
      </c>
      <c r="S304" s="2" t="s">
        <v>34</v>
      </c>
      <c r="T304" s="131">
        <v>6.7389999999999999</v>
      </c>
      <c r="U304" s="2" t="s">
        <v>295</v>
      </c>
      <c r="V304" s="141">
        <v>0.03</v>
      </c>
      <c r="W304" s="141">
        <v>2.384E-2</v>
      </c>
      <c r="X304" s="4" t="s">
        <v>155</v>
      </c>
      <c r="Y304" s="4" t="s">
        <v>150</v>
      </c>
      <c r="Z304" s="131">
        <v>2401000</v>
      </c>
      <c r="AA304" s="139">
        <v>1</v>
      </c>
      <c r="AB304" s="149">
        <v>111.73</v>
      </c>
      <c r="AD304" s="131">
        <v>2682.6370000000002</v>
      </c>
      <c r="AG304" s="2" t="s">
        <v>36</v>
      </c>
      <c r="AH304" s="141">
        <v>5.8900000000000001E-4</v>
      </c>
      <c r="AI304" s="141">
        <v>8.0483095639985996E-3</v>
      </c>
      <c r="AJ304" s="141">
        <v>1.3549884934684099E-3</v>
      </c>
    </row>
    <row r="305" spans="1:36" x14ac:dyDescent="0.25">
      <c r="A305" s="2">
        <v>161</v>
      </c>
      <c r="B305" s="2">
        <v>9943</v>
      </c>
      <c r="C305" s="2" t="s">
        <v>305</v>
      </c>
      <c r="D305" s="2" t="s">
        <v>306</v>
      </c>
      <c r="E305" s="4" t="s">
        <v>143</v>
      </c>
      <c r="F305" s="2" t="s">
        <v>307</v>
      </c>
      <c r="G305" s="2" t="s">
        <v>308</v>
      </c>
      <c r="H305" s="2" t="s">
        <v>146</v>
      </c>
      <c r="I305" s="2" t="s">
        <v>160</v>
      </c>
      <c r="J305" s="2" t="s">
        <v>30</v>
      </c>
      <c r="K305" s="2" t="s">
        <v>30</v>
      </c>
      <c r="L305" s="2" t="s">
        <v>148</v>
      </c>
      <c r="M305" s="2" t="s">
        <v>31</v>
      </c>
      <c r="N305" s="2" t="s">
        <v>161</v>
      </c>
      <c r="O305" s="2" t="s">
        <v>150</v>
      </c>
      <c r="P305" s="2" t="s">
        <v>162</v>
      </c>
      <c r="Q305" s="2" t="s">
        <v>163</v>
      </c>
      <c r="R305" s="2" t="s">
        <v>153</v>
      </c>
      <c r="S305" s="2" t="s">
        <v>34</v>
      </c>
      <c r="T305" s="131">
        <v>1.2669999999999999</v>
      </c>
      <c r="U305" s="2" t="s">
        <v>309</v>
      </c>
      <c r="V305" s="141">
        <v>1.5800000000000002E-2</v>
      </c>
      <c r="W305" s="141">
        <v>2.6530000000000001E-2</v>
      </c>
      <c r="X305" s="4" t="s">
        <v>155</v>
      </c>
      <c r="Y305" s="4" t="s">
        <v>150</v>
      </c>
      <c r="Z305" s="131">
        <v>208557.26</v>
      </c>
      <c r="AA305" s="139">
        <v>1</v>
      </c>
      <c r="AB305" s="149">
        <v>117.8</v>
      </c>
      <c r="AD305" s="131">
        <v>245.68</v>
      </c>
      <c r="AG305" s="2" t="s">
        <v>36</v>
      </c>
      <c r="AH305" s="141">
        <v>5.2999999999999998E-4</v>
      </c>
      <c r="AI305" s="141">
        <v>7.3707777558025696E-4</v>
      </c>
      <c r="AJ305" s="141">
        <v>1.2409213347980901E-4</v>
      </c>
    </row>
    <row r="306" spans="1:36" x14ac:dyDescent="0.25">
      <c r="A306" s="2">
        <v>161</v>
      </c>
      <c r="B306" s="2">
        <v>9943</v>
      </c>
      <c r="C306" s="2" t="s">
        <v>305</v>
      </c>
      <c r="D306" s="2" t="s">
        <v>306</v>
      </c>
      <c r="E306" s="4" t="s">
        <v>143</v>
      </c>
      <c r="F306" s="2" t="s">
        <v>310</v>
      </c>
      <c r="G306" s="2" t="s">
        <v>311</v>
      </c>
      <c r="H306" s="2" t="s">
        <v>146</v>
      </c>
      <c r="I306" s="2" t="s">
        <v>160</v>
      </c>
      <c r="J306" s="2" t="s">
        <v>30</v>
      </c>
      <c r="K306" s="2" t="s">
        <v>30</v>
      </c>
      <c r="L306" s="2" t="s">
        <v>148</v>
      </c>
      <c r="M306" s="2" t="s">
        <v>31</v>
      </c>
      <c r="N306" s="2" t="s">
        <v>161</v>
      </c>
      <c r="O306" s="2" t="s">
        <v>150</v>
      </c>
      <c r="P306" s="2" t="s">
        <v>162</v>
      </c>
      <c r="Q306" s="2" t="s">
        <v>163</v>
      </c>
      <c r="R306" s="2" t="s">
        <v>153</v>
      </c>
      <c r="S306" s="2" t="s">
        <v>34</v>
      </c>
      <c r="T306" s="131">
        <v>3.9</v>
      </c>
      <c r="U306" s="2" t="s">
        <v>312</v>
      </c>
      <c r="V306" s="141">
        <v>8.3999999999999995E-3</v>
      </c>
      <c r="W306" s="141">
        <v>2.4899999999999999E-2</v>
      </c>
      <c r="X306" s="4" t="s">
        <v>155</v>
      </c>
      <c r="Y306" s="4" t="s">
        <v>150</v>
      </c>
      <c r="Z306" s="131">
        <v>520668.33</v>
      </c>
      <c r="AA306" s="139">
        <v>1</v>
      </c>
      <c r="AB306" s="149">
        <v>110.04</v>
      </c>
      <c r="AD306" s="131">
        <v>572.94299999999998</v>
      </c>
      <c r="AG306" s="2" t="s">
        <v>36</v>
      </c>
      <c r="AH306" s="141">
        <v>7.0399999999999998E-4</v>
      </c>
      <c r="AI306" s="141">
        <v>1.7189152219613201E-3</v>
      </c>
      <c r="AJ306" s="141">
        <v>2.89391247750181E-4</v>
      </c>
    </row>
    <row r="307" spans="1:36" x14ac:dyDescent="0.25">
      <c r="A307" s="2">
        <v>161</v>
      </c>
      <c r="B307" s="2">
        <v>9943</v>
      </c>
      <c r="C307" s="2" t="s">
        <v>545</v>
      </c>
      <c r="D307" s="2" t="s">
        <v>546</v>
      </c>
      <c r="E307" s="4" t="s">
        <v>143</v>
      </c>
      <c r="F307" s="2" t="s">
        <v>547</v>
      </c>
      <c r="G307" s="2" t="s">
        <v>548</v>
      </c>
      <c r="H307" s="2" t="s">
        <v>146</v>
      </c>
      <c r="I307" s="2" t="s">
        <v>147</v>
      </c>
      <c r="J307" s="2" t="s">
        <v>30</v>
      </c>
      <c r="K307" s="2" t="s">
        <v>30</v>
      </c>
      <c r="L307" s="2" t="s">
        <v>148</v>
      </c>
      <c r="M307" s="2" t="s">
        <v>31</v>
      </c>
      <c r="N307" s="2" t="s">
        <v>149</v>
      </c>
      <c r="O307" s="2" t="s">
        <v>150</v>
      </c>
      <c r="P307" s="2" t="s">
        <v>179</v>
      </c>
      <c r="Q307" s="2" t="s">
        <v>163</v>
      </c>
      <c r="R307" s="2" t="s">
        <v>153</v>
      </c>
      <c r="S307" s="2" t="s">
        <v>34</v>
      </c>
      <c r="T307" s="131">
        <v>2.0270000000000001</v>
      </c>
      <c r="U307" s="2" t="s">
        <v>549</v>
      </c>
      <c r="V307" s="141">
        <v>4.7E-2</v>
      </c>
      <c r="W307" s="141">
        <v>4.1759999999999999E-2</v>
      </c>
      <c r="X307" s="4" t="s">
        <v>155</v>
      </c>
      <c r="Y307" s="4" t="s">
        <v>150</v>
      </c>
      <c r="Z307" s="131">
        <v>793938.47</v>
      </c>
      <c r="AA307" s="139">
        <v>1</v>
      </c>
      <c r="AB307" s="149">
        <v>105</v>
      </c>
      <c r="AD307" s="131">
        <v>833.63499999999999</v>
      </c>
      <c r="AG307" s="2" t="s">
        <v>36</v>
      </c>
      <c r="AH307" s="141">
        <v>1.446E-3</v>
      </c>
      <c r="AI307" s="141">
        <v>2.50102975545512E-3</v>
      </c>
      <c r="AJ307" s="141">
        <v>4.21065630430363E-4</v>
      </c>
    </row>
    <row r="308" spans="1:36" x14ac:dyDescent="0.25">
      <c r="A308" s="2">
        <v>161</v>
      </c>
      <c r="B308" s="2">
        <v>9943</v>
      </c>
      <c r="C308" s="2" t="s">
        <v>313</v>
      </c>
      <c r="D308" s="2" t="s">
        <v>314</v>
      </c>
      <c r="E308" s="4" t="s">
        <v>143</v>
      </c>
      <c r="F308" s="2" t="s">
        <v>315</v>
      </c>
      <c r="G308" s="2" t="s">
        <v>316</v>
      </c>
      <c r="H308" s="2" t="s">
        <v>146</v>
      </c>
      <c r="I308" s="2" t="s">
        <v>147</v>
      </c>
      <c r="J308" s="2" t="s">
        <v>30</v>
      </c>
      <c r="K308" s="2" t="s">
        <v>30</v>
      </c>
      <c r="L308" s="2" t="s">
        <v>148</v>
      </c>
      <c r="M308" s="2" t="s">
        <v>31</v>
      </c>
      <c r="N308" s="2" t="s">
        <v>149</v>
      </c>
      <c r="O308" s="2" t="s">
        <v>150</v>
      </c>
      <c r="P308" s="2" t="s">
        <v>173</v>
      </c>
      <c r="Q308" s="2" t="s">
        <v>163</v>
      </c>
      <c r="R308" s="2" t="s">
        <v>153</v>
      </c>
      <c r="S308" s="2" t="s">
        <v>34</v>
      </c>
      <c r="T308" s="131">
        <v>8.4090000000000007</v>
      </c>
      <c r="U308" s="2" t="s">
        <v>317</v>
      </c>
      <c r="V308" s="141">
        <v>5.1200000000000002E-2</v>
      </c>
      <c r="W308" s="141">
        <v>4.8649999999999999E-2</v>
      </c>
      <c r="X308" s="4" t="s">
        <v>155</v>
      </c>
      <c r="Y308" s="4" t="s">
        <v>150</v>
      </c>
      <c r="Z308" s="131">
        <v>900000</v>
      </c>
      <c r="AA308" s="139">
        <v>1</v>
      </c>
      <c r="AB308" s="149">
        <v>103.56</v>
      </c>
      <c r="AD308" s="131">
        <v>932.04</v>
      </c>
      <c r="AG308" s="2" t="s">
        <v>36</v>
      </c>
      <c r="AH308" s="141">
        <v>7.8299999999999995E-4</v>
      </c>
      <c r="AI308" s="141">
        <v>2.79625816208149E-3</v>
      </c>
      <c r="AJ308" s="141">
        <v>4.7076937141382998E-4</v>
      </c>
    </row>
    <row r="309" spans="1:36" x14ac:dyDescent="0.25">
      <c r="A309" s="2">
        <v>161</v>
      </c>
      <c r="B309" s="2">
        <v>9943</v>
      </c>
      <c r="C309" s="2" t="s">
        <v>318</v>
      </c>
      <c r="D309" s="2" t="s">
        <v>319</v>
      </c>
      <c r="E309" s="4" t="s">
        <v>143</v>
      </c>
      <c r="F309" s="2" t="s">
        <v>320</v>
      </c>
      <c r="G309" s="2" t="s">
        <v>321</v>
      </c>
      <c r="H309" s="2" t="s">
        <v>146</v>
      </c>
      <c r="I309" s="2" t="s">
        <v>147</v>
      </c>
      <c r="J309" s="2" t="s">
        <v>30</v>
      </c>
      <c r="K309" s="2" t="s">
        <v>30</v>
      </c>
      <c r="L309" s="2" t="s">
        <v>148</v>
      </c>
      <c r="M309" s="2" t="s">
        <v>31</v>
      </c>
      <c r="N309" s="2" t="s">
        <v>149</v>
      </c>
      <c r="O309" s="2" t="s">
        <v>150</v>
      </c>
      <c r="P309" s="2" t="s">
        <v>179</v>
      </c>
      <c r="Q309" s="2" t="s">
        <v>163</v>
      </c>
      <c r="R309" s="2" t="s">
        <v>153</v>
      </c>
      <c r="S309" s="2" t="s">
        <v>34</v>
      </c>
      <c r="T309" s="131">
        <v>5.758</v>
      </c>
      <c r="U309" s="2" t="s">
        <v>322</v>
      </c>
      <c r="V309" s="141">
        <v>2.5000000000000001E-2</v>
      </c>
      <c r="W309" s="141">
        <v>4.3029999999999999E-2</v>
      </c>
      <c r="X309" s="4" t="s">
        <v>155</v>
      </c>
      <c r="Y309" s="4" t="s">
        <v>150</v>
      </c>
      <c r="Z309" s="131">
        <v>356187</v>
      </c>
      <c r="AA309" s="139">
        <v>1</v>
      </c>
      <c r="AB309" s="149">
        <v>91.07</v>
      </c>
      <c r="AD309" s="131">
        <v>324.38</v>
      </c>
      <c r="AG309" s="2" t="s">
        <v>36</v>
      </c>
      <c r="AH309" s="141">
        <v>2.6699999999999998E-4</v>
      </c>
      <c r="AI309" s="141">
        <v>9.7318658748932001E-4</v>
      </c>
      <c r="AJ309" s="141">
        <v>1.6384268243661699E-4</v>
      </c>
    </row>
    <row r="310" spans="1:36" x14ac:dyDescent="0.25">
      <c r="A310" s="2">
        <v>161</v>
      </c>
      <c r="B310" s="2">
        <v>9943</v>
      </c>
      <c r="C310" s="2" t="s">
        <v>323</v>
      </c>
      <c r="D310" s="2" t="s">
        <v>324</v>
      </c>
      <c r="E310" s="4" t="s">
        <v>143</v>
      </c>
      <c r="F310" s="2" t="s">
        <v>325</v>
      </c>
      <c r="G310" s="2" t="s">
        <v>326</v>
      </c>
      <c r="H310" s="2" t="s">
        <v>146</v>
      </c>
      <c r="I310" s="2" t="s">
        <v>160</v>
      </c>
      <c r="J310" s="2" t="s">
        <v>30</v>
      </c>
      <c r="K310" s="2" t="s">
        <v>30</v>
      </c>
      <c r="L310" s="2" t="s">
        <v>148</v>
      </c>
      <c r="M310" s="2" t="s">
        <v>31</v>
      </c>
      <c r="N310" s="2" t="s">
        <v>239</v>
      </c>
      <c r="O310" s="2" t="s">
        <v>150</v>
      </c>
      <c r="P310" s="2" t="s">
        <v>240</v>
      </c>
      <c r="Q310" s="2" t="s">
        <v>163</v>
      </c>
      <c r="R310" s="2" t="s">
        <v>153</v>
      </c>
      <c r="S310" s="2" t="s">
        <v>34</v>
      </c>
      <c r="T310" s="131">
        <v>1.8580000000000001</v>
      </c>
      <c r="U310" s="2" t="s">
        <v>327</v>
      </c>
      <c r="V310" s="141">
        <v>1.8599999999999998E-2</v>
      </c>
      <c r="W310" s="141">
        <v>2.3609999999999999E-2</v>
      </c>
      <c r="X310" s="4" t="s">
        <v>155</v>
      </c>
      <c r="Y310" s="4" t="s">
        <v>150</v>
      </c>
      <c r="Z310" s="131">
        <v>341306.4</v>
      </c>
      <c r="AA310" s="139">
        <v>1</v>
      </c>
      <c r="AB310" s="149">
        <v>105.58</v>
      </c>
      <c r="AD310" s="131">
        <v>360.351</v>
      </c>
      <c r="AG310" s="2" t="s">
        <v>36</v>
      </c>
      <c r="AH310" s="141">
        <v>1.34E-4</v>
      </c>
      <c r="AI310" s="141">
        <v>1.08110730847223E-3</v>
      </c>
      <c r="AJ310" s="141">
        <v>1.8201188107091999E-4</v>
      </c>
    </row>
    <row r="311" spans="1:36" x14ac:dyDescent="0.25">
      <c r="A311" s="2">
        <v>161</v>
      </c>
      <c r="B311" s="2">
        <v>9943</v>
      </c>
      <c r="C311" s="2" t="s">
        <v>323</v>
      </c>
      <c r="D311" s="2" t="s">
        <v>324</v>
      </c>
      <c r="E311" s="4" t="s">
        <v>143</v>
      </c>
      <c r="F311" s="2" t="s">
        <v>331</v>
      </c>
      <c r="G311" s="2" t="s">
        <v>332</v>
      </c>
      <c r="H311" s="2" t="s">
        <v>146</v>
      </c>
      <c r="I311" s="2" t="s">
        <v>160</v>
      </c>
      <c r="J311" s="2" t="s">
        <v>30</v>
      </c>
      <c r="K311" s="2" t="s">
        <v>30</v>
      </c>
      <c r="L311" s="2" t="s">
        <v>148</v>
      </c>
      <c r="M311" s="2" t="s">
        <v>31</v>
      </c>
      <c r="N311" s="2" t="s">
        <v>239</v>
      </c>
      <c r="O311" s="2" t="s">
        <v>150</v>
      </c>
      <c r="P311" s="2" t="s">
        <v>240</v>
      </c>
      <c r="Q311" s="2" t="s">
        <v>163</v>
      </c>
      <c r="R311" s="2" t="s">
        <v>153</v>
      </c>
      <c r="S311" s="2" t="s">
        <v>34</v>
      </c>
      <c r="T311" s="131">
        <v>1.8979999999999999</v>
      </c>
      <c r="U311" s="2" t="s">
        <v>333</v>
      </c>
      <c r="V311" s="141">
        <v>1E-3</v>
      </c>
      <c r="W311" s="141">
        <v>2.3199999999999998E-2</v>
      </c>
      <c r="X311" s="4" t="s">
        <v>155</v>
      </c>
      <c r="Y311" s="4" t="s">
        <v>150</v>
      </c>
      <c r="Z311" s="131">
        <v>1646700</v>
      </c>
      <c r="AA311" s="139">
        <v>1</v>
      </c>
      <c r="AB311" s="149">
        <v>110.39</v>
      </c>
      <c r="AD311" s="131">
        <v>1817.7919999999999</v>
      </c>
      <c r="AG311" s="2" t="s">
        <v>36</v>
      </c>
      <c r="AH311" s="141">
        <v>5.2499999999999997E-4</v>
      </c>
      <c r="AI311" s="141">
        <v>5.4536458526243496E-3</v>
      </c>
      <c r="AJ311" s="141">
        <v>9.18158939960846E-4</v>
      </c>
    </row>
    <row r="312" spans="1:36" x14ac:dyDescent="0.25">
      <c r="A312" s="2">
        <v>161</v>
      </c>
      <c r="B312" s="2">
        <v>9943</v>
      </c>
      <c r="C312" s="2" t="s">
        <v>323</v>
      </c>
      <c r="D312" s="2" t="s">
        <v>324</v>
      </c>
      <c r="E312" s="4" t="s">
        <v>143</v>
      </c>
      <c r="F312" s="2" t="s">
        <v>337</v>
      </c>
      <c r="G312" s="2" t="s">
        <v>338</v>
      </c>
      <c r="H312" s="2" t="s">
        <v>146</v>
      </c>
      <c r="I312" s="2" t="s">
        <v>160</v>
      </c>
      <c r="J312" s="2" t="s">
        <v>30</v>
      </c>
      <c r="K312" s="2" t="s">
        <v>30</v>
      </c>
      <c r="L312" s="2" t="s">
        <v>148</v>
      </c>
      <c r="M312" s="2" t="s">
        <v>31</v>
      </c>
      <c r="N312" s="2" t="s">
        <v>239</v>
      </c>
      <c r="O312" s="2" t="s">
        <v>150</v>
      </c>
      <c r="P312" s="2" t="s">
        <v>240</v>
      </c>
      <c r="Q312" s="2" t="s">
        <v>163</v>
      </c>
      <c r="R312" s="2" t="s">
        <v>153</v>
      </c>
      <c r="S312" s="2" t="s">
        <v>34</v>
      </c>
      <c r="T312" s="131">
        <v>3.9510000000000001</v>
      </c>
      <c r="U312" s="2" t="s">
        <v>339</v>
      </c>
      <c r="V312" s="141">
        <v>2.0199999999999999E-2</v>
      </c>
      <c r="W312" s="141">
        <v>2.1909999999999999E-2</v>
      </c>
      <c r="X312" s="4" t="s">
        <v>155</v>
      </c>
      <c r="Y312" s="4" t="s">
        <v>150</v>
      </c>
      <c r="Z312" s="131">
        <v>4526633</v>
      </c>
      <c r="AA312" s="139">
        <v>1</v>
      </c>
      <c r="AB312" s="149">
        <v>105.39</v>
      </c>
      <c r="AD312" s="131">
        <v>4770.6189999999997</v>
      </c>
      <c r="AG312" s="2" t="s">
        <v>36</v>
      </c>
      <c r="AH312" s="141">
        <v>1.2689999999999999E-3</v>
      </c>
      <c r="AI312" s="141">
        <v>1.4312562734530699E-2</v>
      </c>
      <c r="AJ312" s="141">
        <v>2.4096187731251599E-3</v>
      </c>
    </row>
    <row r="313" spans="1:36" x14ac:dyDescent="0.25">
      <c r="A313" s="2">
        <v>161</v>
      </c>
      <c r="B313" s="2">
        <v>9943</v>
      </c>
      <c r="C313" s="2" t="s">
        <v>323</v>
      </c>
      <c r="D313" s="2" t="s">
        <v>324</v>
      </c>
      <c r="E313" s="4" t="s">
        <v>143</v>
      </c>
      <c r="F313" s="2" t="s">
        <v>340</v>
      </c>
      <c r="G313" s="2" t="s">
        <v>341</v>
      </c>
      <c r="H313" s="2" t="s">
        <v>146</v>
      </c>
      <c r="I313" s="2" t="s">
        <v>160</v>
      </c>
      <c r="J313" s="2" t="s">
        <v>30</v>
      </c>
      <c r="K313" s="2" t="s">
        <v>30</v>
      </c>
      <c r="L313" s="2" t="s">
        <v>148</v>
      </c>
      <c r="M313" s="2" t="s">
        <v>31</v>
      </c>
      <c r="N313" s="2" t="s">
        <v>239</v>
      </c>
      <c r="O313" s="2" t="s">
        <v>150</v>
      </c>
      <c r="P313" s="2" t="s">
        <v>240</v>
      </c>
      <c r="Q313" s="2" t="s">
        <v>163</v>
      </c>
      <c r="R313" s="2" t="s">
        <v>153</v>
      </c>
      <c r="S313" s="2" t="s">
        <v>34</v>
      </c>
      <c r="T313" s="131">
        <v>3.895</v>
      </c>
      <c r="U313" s="2" t="s">
        <v>342</v>
      </c>
      <c r="V313" s="141">
        <v>1E-3</v>
      </c>
      <c r="W313" s="141">
        <v>2.1850000000000001E-2</v>
      </c>
      <c r="X313" s="4" t="s">
        <v>155</v>
      </c>
      <c r="Y313" s="4" t="s">
        <v>150</v>
      </c>
      <c r="Z313" s="131">
        <v>461460</v>
      </c>
      <c r="AA313" s="139">
        <v>1</v>
      </c>
      <c r="AB313" s="149">
        <v>106.2</v>
      </c>
      <c r="AD313" s="131">
        <v>490.07100000000003</v>
      </c>
      <c r="AG313" s="2" t="s">
        <v>36</v>
      </c>
      <c r="AH313" s="141">
        <v>1.08E-4</v>
      </c>
      <c r="AI313" s="141">
        <v>1.4702842061987899E-3</v>
      </c>
      <c r="AJ313" s="141">
        <v>2.4753249930137001E-4</v>
      </c>
    </row>
    <row r="314" spans="1:36" x14ac:dyDescent="0.25">
      <c r="A314" s="2">
        <v>161</v>
      </c>
      <c r="B314" s="2">
        <v>9943</v>
      </c>
      <c r="C314" s="2" t="s">
        <v>323</v>
      </c>
      <c r="D314" s="2" t="s">
        <v>324</v>
      </c>
      <c r="E314" s="4" t="s">
        <v>143</v>
      </c>
      <c r="F314" s="2" t="s">
        <v>343</v>
      </c>
      <c r="G314" s="2" t="s">
        <v>344</v>
      </c>
      <c r="H314" s="2" t="s">
        <v>146</v>
      </c>
      <c r="I314" s="2" t="s">
        <v>147</v>
      </c>
      <c r="J314" s="2" t="s">
        <v>30</v>
      </c>
      <c r="K314" s="2" t="s">
        <v>30</v>
      </c>
      <c r="L314" s="2" t="s">
        <v>148</v>
      </c>
      <c r="M314" s="2" t="s">
        <v>31</v>
      </c>
      <c r="N314" s="2" t="s">
        <v>239</v>
      </c>
      <c r="O314" s="2" t="s">
        <v>150</v>
      </c>
      <c r="P314" s="2" t="s">
        <v>345</v>
      </c>
      <c r="Q314" s="2" t="s">
        <v>152</v>
      </c>
      <c r="R314" s="2" t="s">
        <v>153</v>
      </c>
      <c r="S314" s="2" t="s">
        <v>34</v>
      </c>
      <c r="T314" s="131">
        <v>5.54</v>
      </c>
      <c r="U314" s="2" t="s">
        <v>346</v>
      </c>
      <c r="V314" s="141">
        <v>4.5900000000000003E-2</v>
      </c>
      <c r="W314" s="141">
        <v>4.181E-2</v>
      </c>
      <c r="X314" s="4" t="s">
        <v>155</v>
      </c>
      <c r="Y314" s="4" t="s">
        <v>150</v>
      </c>
      <c r="Z314" s="131">
        <v>2600000</v>
      </c>
      <c r="AA314" s="139">
        <v>1</v>
      </c>
      <c r="AB314" s="149">
        <v>103.65</v>
      </c>
      <c r="AD314" s="131">
        <v>2694.9</v>
      </c>
      <c r="AG314" s="2" t="s">
        <v>36</v>
      </c>
      <c r="AH314" s="141">
        <v>1.3910000000000001E-3</v>
      </c>
      <c r="AI314" s="141">
        <v>8.0850994817748406E-3</v>
      </c>
      <c r="AJ314" s="141">
        <v>1.3611823301823199E-3</v>
      </c>
    </row>
    <row r="315" spans="1:36" x14ac:dyDescent="0.25">
      <c r="A315" s="2">
        <v>161</v>
      </c>
      <c r="B315" s="2">
        <v>9943</v>
      </c>
      <c r="C315" s="2" t="s">
        <v>323</v>
      </c>
      <c r="D315" s="2" t="s">
        <v>324</v>
      </c>
      <c r="E315" s="4" t="s">
        <v>143</v>
      </c>
      <c r="F315" s="2" t="s">
        <v>347</v>
      </c>
      <c r="G315" s="2" t="s">
        <v>348</v>
      </c>
      <c r="H315" s="2" t="s">
        <v>146</v>
      </c>
      <c r="I315" s="2" t="s">
        <v>160</v>
      </c>
      <c r="J315" s="2" t="s">
        <v>30</v>
      </c>
      <c r="K315" s="2" t="s">
        <v>30</v>
      </c>
      <c r="L315" s="2" t="s">
        <v>148</v>
      </c>
      <c r="M315" s="2" t="s">
        <v>31</v>
      </c>
      <c r="N315" s="2" t="s">
        <v>239</v>
      </c>
      <c r="O315" s="2" t="s">
        <v>150</v>
      </c>
      <c r="P315" s="2" t="s">
        <v>345</v>
      </c>
      <c r="Q315" s="2" t="s">
        <v>152</v>
      </c>
      <c r="R315" s="2" t="s">
        <v>153</v>
      </c>
      <c r="S315" s="2" t="s">
        <v>34</v>
      </c>
      <c r="T315" s="131">
        <v>6.48</v>
      </c>
      <c r="U315" s="2" t="s">
        <v>349</v>
      </c>
      <c r="V315" s="141">
        <v>2.5999999999999999E-2</v>
      </c>
      <c r="W315" s="141">
        <v>2.2110000000000001E-2</v>
      </c>
      <c r="X315" s="4" t="s">
        <v>155</v>
      </c>
      <c r="Y315" s="4" t="s">
        <v>150</v>
      </c>
      <c r="Z315" s="131">
        <v>2600000</v>
      </c>
      <c r="AA315" s="139">
        <v>1</v>
      </c>
      <c r="AB315" s="149">
        <v>103.41</v>
      </c>
      <c r="AD315" s="131">
        <v>2688.66</v>
      </c>
      <c r="AG315" s="2" t="s">
        <v>36</v>
      </c>
      <c r="AH315" s="141">
        <v>1.4159999999999999E-3</v>
      </c>
      <c r="AI315" s="141">
        <v>8.0663785567808496E-3</v>
      </c>
      <c r="AJ315" s="141">
        <v>1.35803053318045E-3</v>
      </c>
    </row>
    <row r="316" spans="1:36" x14ac:dyDescent="0.25">
      <c r="A316" s="2">
        <v>161</v>
      </c>
      <c r="B316" s="2">
        <v>9943</v>
      </c>
      <c r="C316" s="2" t="s">
        <v>323</v>
      </c>
      <c r="D316" s="2" t="s">
        <v>324</v>
      </c>
      <c r="E316" s="4" t="s">
        <v>143</v>
      </c>
      <c r="F316" s="2" t="s">
        <v>588</v>
      </c>
      <c r="G316" s="2" t="s">
        <v>589</v>
      </c>
      <c r="H316" s="2" t="s">
        <v>146</v>
      </c>
      <c r="I316" s="2" t="s">
        <v>160</v>
      </c>
      <c r="J316" s="2" t="s">
        <v>30</v>
      </c>
      <c r="K316" s="2" t="s">
        <v>30</v>
      </c>
      <c r="L316" s="2" t="s">
        <v>148</v>
      </c>
      <c r="M316" s="2" t="s">
        <v>31</v>
      </c>
      <c r="N316" s="2" t="s">
        <v>239</v>
      </c>
      <c r="O316" s="2" t="s">
        <v>150</v>
      </c>
      <c r="P316" s="2" t="s">
        <v>179</v>
      </c>
      <c r="Q316" s="2" t="s">
        <v>163</v>
      </c>
      <c r="R316" s="2" t="s">
        <v>153</v>
      </c>
      <c r="S316" s="2" t="s">
        <v>34</v>
      </c>
      <c r="T316" s="131">
        <v>2.1909999999999998</v>
      </c>
      <c r="U316" s="2" t="s">
        <v>590</v>
      </c>
      <c r="V316" s="141">
        <v>1.4999999999999999E-2</v>
      </c>
      <c r="W316" s="141">
        <v>2.726E-2</v>
      </c>
      <c r="X316" s="4" t="s">
        <v>155</v>
      </c>
      <c r="Y316" s="4" t="s">
        <v>150</v>
      </c>
      <c r="Z316" s="131">
        <v>1700000</v>
      </c>
      <c r="AA316" s="139">
        <v>1</v>
      </c>
      <c r="AB316" s="149">
        <v>112.16</v>
      </c>
      <c r="AD316" s="131">
        <v>1906.72</v>
      </c>
      <c r="AG316" s="2" t="s">
        <v>36</v>
      </c>
      <c r="AH316" s="141">
        <v>1.2110000000000001E-3</v>
      </c>
      <c r="AI316" s="141">
        <v>5.7204426449551796E-3</v>
      </c>
      <c r="AJ316" s="141">
        <v>9.6307602234043299E-4</v>
      </c>
    </row>
    <row r="317" spans="1:36" x14ac:dyDescent="0.25">
      <c r="A317" s="2">
        <v>161</v>
      </c>
      <c r="B317" s="2">
        <v>9943</v>
      </c>
      <c r="C317" s="2" t="s">
        <v>323</v>
      </c>
      <c r="D317" s="2" t="s">
        <v>324</v>
      </c>
      <c r="E317" s="4" t="s">
        <v>143</v>
      </c>
      <c r="F317" s="2" t="s">
        <v>350</v>
      </c>
      <c r="G317" s="2" t="s">
        <v>351</v>
      </c>
      <c r="H317" s="2" t="s">
        <v>146</v>
      </c>
      <c r="I317" s="2" t="s">
        <v>160</v>
      </c>
      <c r="J317" s="2" t="s">
        <v>30</v>
      </c>
      <c r="K317" s="2" t="s">
        <v>30</v>
      </c>
      <c r="L317" s="2" t="s">
        <v>148</v>
      </c>
      <c r="M317" s="2" t="s">
        <v>31</v>
      </c>
      <c r="N317" s="2" t="s">
        <v>239</v>
      </c>
      <c r="O317" s="2" t="s">
        <v>150</v>
      </c>
      <c r="P317" s="2" t="s">
        <v>179</v>
      </c>
      <c r="Q317" s="2" t="s">
        <v>163</v>
      </c>
      <c r="R317" s="2" t="s">
        <v>153</v>
      </c>
      <c r="S317" s="2" t="s">
        <v>34</v>
      </c>
      <c r="T317" s="131">
        <v>4.7350000000000003</v>
      </c>
      <c r="U317" s="2" t="s">
        <v>352</v>
      </c>
      <c r="V317" s="141">
        <v>3.1E-2</v>
      </c>
      <c r="W317" s="141">
        <v>2.6349999999999998E-2</v>
      </c>
      <c r="X317" s="4" t="s">
        <v>155</v>
      </c>
      <c r="Y317" s="4" t="s">
        <v>150</v>
      </c>
      <c r="Z317" s="131">
        <v>2300000</v>
      </c>
      <c r="AA317" s="139">
        <v>1</v>
      </c>
      <c r="AB317" s="149">
        <v>107.58</v>
      </c>
      <c r="AD317" s="131">
        <v>2474.34</v>
      </c>
      <c r="AG317" s="2" t="s">
        <v>36</v>
      </c>
      <c r="AH317" s="141">
        <v>1.498E-3</v>
      </c>
      <c r="AI317" s="141">
        <v>7.42338678679533E-3</v>
      </c>
      <c r="AJ317" s="141">
        <v>1.2497784284624001E-3</v>
      </c>
    </row>
    <row r="318" spans="1:36" x14ac:dyDescent="0.25">
      <c r="A318" s="2">
        <v>161</v>
      </c>
      <c r="B318" s="2">
        <v>9943</v>
      </c>
      <c r="C318" s="2" t="s">
        <v>353</v>
      </c>
      <c r="D318" s="2" t="s">
        <v>354</v>
      </c>
      <c r="E318" s="4" t="s">
        <v>143</v>
      </c>
      <c r="F318" s="2" t="s">
        <v>553</v>
      </c>
      <c r="G318" s="2" t="s">
        <v>554</v>
      </c>
      <c r="H318" s="2" t="s">
        <v>146</v>
      </c>
      <c r="I318" s="2" t="s">
        <v>160</v>
      </c>
      <c r="J318" s="2" t="s">
        <v>30</v>
      </c>
      <c r="K318" s="2" t="s">
        <v>30</v>
      </c>
      <c r="L318" s="2" t="s">
        <v>148</v>
      </c>
      <c r="M318" s="2" t="s">
        <v>31</v>
      </c>
      <c r="N318" s="2" t="s">
        <v>161</v>
      </c>
      <c r="O318" s="2" t="s">
        <v>150</v>
      </c>
      <c r="P318" s="2" t="s">
        <v>162</v>
      </c>
      <c r="Q318" s="2" t="s">
        <v>163</v>
      </c>
      <c r="R318" s="2" t="s">
        <v>153</v>
      </c>
      <c r="S318" s="2" t="s">
        <v>34</v>
      </c>
      <c r="T318" s="131">
        <v>4.9470000000000001</v>
      </c>
      <c r="U318" s="2" t="s">
        <v>555</v>
      </c>
      <c r="V318" s="141">
        <v>3.5000000000000001E-3</v>
      </c>
      <c r="W318" s="141">
        <v>2.5430000000000001E-2</v>
      </c>
      <c r="X318" s="4" t="s">
        <v>155</v>
      </c>
      <c r="Y318" s="4" t="s">
        <v>150</v>
      </c>
      <c r="Z318" s="131">
        <v>46222.1</v>
      </c>
      <c r="AA318" s="139">
        <v>1</v>
      </c>
      <c r="AB318" s="149">
        <v>103.5</v>
      </c>
      <c r="AD318" s="131">
        <v>47.84</v>
      </c>
      <c r="AG318" s="2" t="s">
        <v>36</v>
      </c>
      <c r="AH318" s="141">
        <v>1.4E-5</v>
      </c>
      <c r="AI318" s="141">
        <v>1.43526712101756E-4</v>
      </c>
      <c r="AJ318" s="141">
        <v>2.4163713119728899E-5</v>
      </c>
    </row>
    <row r="319" spans="1:36" x14ac:dyDescent="0.25">
      <c r="A319" s="2">
        <v>161</v>
      </c>
      <c r="B319" s="2">
        <v>9943</v>
      </c>
      <c r="C319" s="2" t="s">
        <v>353</v>
      </c>
      <c r="D319" s="2" t="s">
        <v>354</v>
      </c>
      <c r="E319" s="4" t="s">
        <v>143</v>
      </c>
      <c r="F319" s="2" t="s">
        <v>591</v>
      </c>
      <c r="G319" s="2" t="s">
        <v>592</v>
      </c>
      <c r="H319" s="2" t="s">
        <v>146</v>
      </c>
      <c r="I319" s="2" t="s">
        <v>160</v>
      </c>
      <c r="J319" s="2" t="s">
        <v>30</v>
      </c>
      <c r="K319" s="2" t="s">
        <v>30</v>
      </c>
      <c r="L319" s="2" t="s">
        <v>148</v>
      </c>
      <c r="M319" s="2" t="s">
        <v>31</v>
      </c>
      <c r="N319" s="2" t="s">
        <v>161</v>
      </c>
      <c r="O319" s="2" t="s">
        <v>150</v>
      </c>
      <c r="P319" s="2" t="s">
        <v>162</v>
      </c>
      <c r="Q319" s="2" t="s">
        <v>163</v>
      </c>
      <c r="R319" s="2" t="s">
        <v>153</v>
      </c>
      <c r="S319" s="2" t="s">
        <v>34</v>
      </c>
      <c r="T319" s="131">
        <v>0.73899999999999999</v>
      </c>
      <c r="U319" s="2" t="s">
        <v>593</v>
      </c>
      <c r="V319" s="141">
        <v>2.4E-2</v>
      </c>
      <c r="W319" s="141">
        <v>2.811E-2</v>
      </c>
      <c r="X319" s="4" t="s">
        <v>155</v>
      </c>
      <c r="Y319" s="4" t="s">
        <v>150</v>
      </c>
      <c r="Z319" s="131">
        <v>1794104.37</v>
      </c>
      <c r="AA319" s="139">
        <v>1</v>
      </c>
      <c r="AB319" s="149">
        <v>119.03</v>
      </c>
      <c r="AD319" s="131">
        <v>2135.5219999999999</v>
      </c>
      <c r="AG319" s="2" t="s">
        <v>36</v>
      </c>
      <c r="AH319" s="141">
        <v>3.6029999999999999E-3</v>
      </c>
      <c r="AI319" s="141">
        <v>6.4068838565945396E-3</v>
      </c>
      <c r="AJ319" s="141">
        <v>1.0786431406051701E-3</v>
      </c>
    </row>
    <row r="320" spans="1:36" x14ac:dyDescent="0.25">
      <c r="A320" s="2">
        <v>161</v>
      </c>
      <c r="B320" s="2">
        <v>9943</v>
      </c>
      <c r="C320" s="2" t="s">
        <v>353</v>
      </c>
      <c r="D320" s="2" t="s">
        <v>354</v>
      </c>
      <c r="E320" s="4" t="s">
        <v>143</v>
      </c>
      <c r="F320" s="2" t="s">
        <v>355</v>
      </c>
      <c r="G320" s="2" t="s">
        <v>356</v>
      </c>
      <c r="H320" s="2" t="s">
        <v>146</v>
      </c>
      <c r="I320" s="2" t="s">
        <v>160</v>
      </c>
      <c r="J320" s="2" t="s">
        <v>30</v>
      </c>
      <c r="K320" s="2" t="s">
        <v>30</v>
      </c>
      <c r="L320" s="2" t="s">
        <v>148</v>
      </c>
      <c r="M320" s="2" t="s">
        <v>31</v>
      </c>
      <c r="N320" s="2" t="s">
        <v>161</v>
      </c>
      <c r="O320" s="2" t="s">
        <v>150</v>
      </c>
      <c r="P320" s="2" t="s">
        <v>162</v>
      </c>
      <c r="Q320" s="2" t="s">
        <v>163</v>
      </c>
      <c r="R320" s="2" t="s">
        <v>153</v>
      </c>
      <c r="S320" s="2" t="s">
        <v>34</v>
      </c>
      <c r="T320" s="131">
        <v>2.6659999999999999</v>
      </c>
      <c r="U320" s="2" t="s">
        <v>255</v>
      </c>
      <c r="V320" s="141">
        <v>2.81E-2</v>
      </c>
      <c r="W320" s="141">
        <v>2.5430000000000001E-2</v>
      </c>
      <c r="X320" s="4" t="s">
        <v>155</v>
      </c>
      <c r="Y320" s="4" t="s">
        <v>150</v>
      </c>
      <c r="Z320" s="131">
        <v>268821.81</v>
      </c>
      <c r="AA320" s="139">
        <v>1</v>
      </c>
      <c r="AB320" s="149">
        <v>120.26</v>
      </c>
      <c r="AD320" s="131">
        <v>323.28500000000003</v>
      </c>
      <c r="AG320" s="2" t="s">
        <v>36</v>
      </c>
      <c r="AH320" s="141">
        <v>2.2499999999999999E-4</v>
      </c>
      <c r="AI320" s="141">
        <v>9.6990324867876404E-4</v>
      </c>
      <c r="AJ320" s="141">
        <v>1.63289909674451E-4</v>
      </c>
    </row>
    <row r="321" spans="1:36" x14ac:dyDescent="0.25">
      <c r="A321" s="2">
        <v>161</v>
      </c>
      <c r="B321" s="2">
        <v>9943</v>
      </c>
      <c r="C321" s="2" t="s">
        <v>353</v>
      </c>
      <c r="D321" s="2" t="s">
        <v>354</v>
      </c>
      <c r="E321" s="4" t="s">
        <v>143</v>
      </c>
      <c r="F321" s="2" t="s">
        <v>594</v>
      </c>
      <c r="G321" s="2" t="s">
        <v>595</v>
      </c>
      <c r="H321" s="2" t="s">
        <v>146</v>
      </c>
      <c r="I321" s="2" t="s">
        <v>147</v>
      </c>
      <c r="J321" s="2" t="s">
        <v>30</v>
      </c>
      <c r="K321" s="2" t="s">
        <v>30</v>
      </c>
      <c r="L321" s="2" t="s">
        <v>148</v>
      </c>
      <c r="M321" s="2" t="s">
        <v>31</v>
      </c>
      <c r="N321" s="2" t="s">
        <v>161</v>
      </c>
      <c r="O321" s="2" t="s">
        <v>150</v>
      </c>
      <c r="P321" s="2" t="s">
        <v>162</v>
      </c>
      <c r="Q321" s="2" t="s">
        <v>163</v>
      </c>
      <c r="R321" s="2" t="s">
        <v>153</v>
      </c>
      <c r="S321" s="2" t="s">
        <v>34</v>
      </c>
      <c r="T321" s="131">
        <v>1.4450000000000001</v>
      </c>
      <c r="U321" s="2" t="s">
        <v>234</v>
      </c>
      <c r="V321" s="141">
        <v>5.6500000000000002E-2</v>
      </c>
      <c r="W321" s="141">
        <v>4.2750000000000003E-2</v>
      </c>
      <c r="X321" s="4" t="s">
        <v>155</v>
      </c>
      <c r="Y321" s="4" t="s">
        <v>150</v>
      </c>
      <c r="Z321" s="131">
        <v>253667.62</v>
      </c>
      <c r="AA321" s="139">
        <v>1</v>
      </c>
      <c r="AB321" s="149">
        <v>102.05</v>
      </c>
      <c r="AD321" s="131">
        <v>258.86799999999999</v>
      </c>
      <c r="AG321" s="2" t="s">
        <v>36</v>
      </c>
      <c r="AH321" s="141">
        <v>2.1670000000000001E-3</v>
      </c>
      <c r="AI321" s="141">
        <v>7.7664179221368496E-4</v>
      </c>
      <c r="AJ321" s="141">
        <v>1.3075300889313601E-4</v>
      </c>
    </row>
    <row r="322" spans="1:36" x14ac:dyDescent="0.25">
      <c r="A322" s="2">
        <v>161</v>
      </c>
      <c r="B322" s="2">
        <v>9943</v>
      </c>
      <c r="C322" s="2" t="s">
        <v>353</v>
      </c>
      <c r="D322" s="2" t="s">
        <v>354</v>
      </c>
      <c r="E322" s="4" t="s">
        <v>143</v>
      </c>
      <c r="F322" s="2" t="s">
        <v>556</v>
      </c>
      <c r="G322" s="2" t="s">
        <v>557</v>
      </c>
      <c r="H322" s="2" t="s">
        <v>146</v>
      </c>
      <c r="I322" s="2" t="s">
        <v>160</v>
      </c>
      <c r="J322" s="2" t="s">
        <v>30</v>
      </c>
      <c r="K322" s="2" t="s">
        <v>30</v>
      </c>
      <c r="L322" s="2" t="s">
        <v>148</v>
      </c>
      <c r="M322" s="2" t="s">
        <v>31</v>
      </c>
      <c r="N322" s="2" t="s">
        <v>161</v>
      </c>
      <c r="O322" s="2" t="s">
        <v>150</v>
      </c>
      <c r="P322" s="2" t="s">
        <v>162</v>
      </c>
      <c r="Q322" s="2" t="s">
        <v>163</v>
      </c>
      <c r="R322" s="2" t="s">
        <v>153</v>
      </c>
      <c r="S322" s="2" t="s">
        <v>34</v>
      </c>
      <c r="T322" s="131">
        <v>1.4630000000000001</v>
      </c>
      <c r="U322" s="2" t="s">
        <v>234</v>
      </c>
      <c r="V322" s="141">
        <v>3.6999999999999998E-2</v>
      </c>
      <c r="W322" s="141">
        <v>2.5409999999999999E-2</v>
      </c>
      <c r="X322" s="4" t="s">
        <v>155</v>
      </c>
      <c r="Y322" s="4" t="s">
        <v>150</v>
      </c>
      <c r="Z322" s="131">
        <v>523361.26</v>
      </c>
      <c r="AA322" s="139">
        <v>1</v>
      </c>
      <c r="AB322" s="149">
        <v>120.09</v>
      </c>
      <c r="AD322" s="131">
        <v>628.505</v>
      </c>
      <c r="AG322" s="2" t="s">
        <v>36</v>
      </c>
      <c r="AH322" s="141">
        <v>2.32E-3</v>
      </c>
      <c r="AI322" s="141">
        <v>1.88560677853547E-3</v>
      </c>
      <c r="AJ322" s="141">
        <v>3.1745492240388098E-4</v>
      </c>
    </row>
    <row r="323" spans="1:36" x14ac:dyDescent="0.25">
      <c r="A323" s="2">
        <v>161</v>
      </c>
      <c r="B323" s="2">
        <v>9943</v>
      </c>
      <c r="C323" s="2" t="s">
        <v>357</v>
      </c>
      <c r="D323" s="2" t="s">
        <v>358</v>
      </c>
      <c r="E323" s="4" t="s">
        <v>143</v>
      </c>
      <c r="F323" s="2" t="s">
        <v>359</v>
      </c>
      <c r="G323" s="2" t="s">
        <v>360</v>
      </c>
      <c r="H323" s="2" t="s">
        <v>146</v>
      </c>
      <c r="I323" s="2" t="s">
        <v>147</v>
      </c>
      <c r="J323" s="2" t="s">
        <v>30</v>
      </c>
      <c r="K323" s="2" t="s">
        <v>30</v>
      </c>
      <c r="L323" s="2" t="s">
        <v>148</v>
      </c>
      <c r="M323" s="2" t="s">
        <v>31</v>
      </c>
      <c r="N323" s="2" t="s">
        <v>149</v>
      </c>
      <c r="O323" s="2" t="s">
        <v>150</v>
      </c>
      <c r="P323" s="2" t="s">
        <v>361</v>
      </c>
      <c r="Q323" s="2" t="s">
        <v>152</v>
      </c>
      <c r="R323" s="2" t="s">
        <v>153</v>
      </c>
      <c r="S323" s="2" t="s">
        <v>34</v>
      </c>
      <c r="T323" s="131">
        <v>0.997</v>
      </c>
      <c r="U323" s="2" t="s">
        <v>362</v>
      </c>
      <c r="V323" s="141">
        <v>4.1000000000000002E-2</v>
      </c>
      <c r="W323" s="141">
        <v>4.4889999999999999E-2</v>
      </c>
      <c r="X323" s="4" t="s">
        <v>155</v>
      </c>
      <c r="Y323" s="4" t="s">
        <v>150</v>
      </c>
      <c r="Z323" s="131">
        <v>1300000</v>
      </c>
      <c r="AA323" s="139">
        <v>1</v>
      </c>
      <c r="AB323" s="149">
        <v>99.64</v>
      </c>
      <c r="AD323" s="131">
        <v>1295.32</v>
      </c>
      <c r="AG323" s="2" t="s">
        <v>36</v>
      </c>
      <c r="AH323" s="141">
        <v>1.823E-3</v>
      </c>
      <c r="AI323" s="141">
        <v>3.8861520133335499E-3</v>
      </c>
      <c r="AJ323" s="141">
        <v>6.54260527638043E-4</v>
      </c>
    </row>
    <row r="324" spans="1:36" x14ac:dyDescent="0.25">
      <c r="A324" s="2">
        <v>161</v>
      </c>
      <c r="B324" s="2">
        <v>9943</v>
      </c>
      <c r="C324" s="2" t="s">
        <v>357</v>
      </c>
      <c r="D324" s="2" t="s">
        <v>358</v>
      </c>
      <c r="E324" s="4" t="s">
        <v>143</v>
      </c>
      <c r="F324" s="2" t="s">
        <v>363</v>
      </c>
      <c r="G324" s="2" t="s">
        <v>364</v>
      </c>
      <c r="H324" s="2" t="s">
        <v>146</v>
      </c>
      <c r="I324" s="2" t="s">
        <v>147</v>
      </c>
      <c r="J324" s="2" t="s">
        <v>30</v>
      </c>
      <c r="K324" s="2" t="s">
        <v>30</v>
      </c>
      <c r="L324" s="2" t="s">
        <v>148</v>
      </c>
      <c r="M324" s="2" t="s">
        <v>31</v>
      </c>
      <c r="N324" s="2" t="s">
        <v>149</v>
      </c>
      <c r="O324" s="2" t="s">
        <v>150</v>
      </c>
      <c r="P324" s="2" t="s">
        <v>361</v>
      </c>
      <c r="Q324" s="2" t="s">
        <v>152</v>
      </c>
      <c r="R324" s="2" t="s">
        <v>153</v>
      </c>
      <c r="S324" s="2" t="s">
        <v>34</v>
      </c>
      <c r="T324" s="131">
        <v>7.0730000000000004</v>
      </c>
      <c r="U324" s="2" t="s">
        <v>365</v>
      </c>
      <c r="V324" s="141">
        <v>4.7800000000000002E-2</v>
      </c>
      <c r="W324" s="141">
        <v>4.7E-2</v>
      </c>
      <c r="X324" s="4" t="s">
        <v>155</v>
      </c>
      <c r="Y324" s="4" t="s">
        <v>150</v>
      </c>
      <c r="Z324" s="131">
        <v>900000</v>
      </c>
      <c r="AA324" s="139">
        <v>1</v>
      </c>
      <c r="AB324" s="149">
        <v>101.2</v>
      </c>
      <c r="AD324" s="131">
        <v>910.8</v>
      </c>
      <c r="AG324" s="2" t="s">
        <v>36</v>
      </c>
      <c r="AH324" s="141">
        <v>3.3679999999999999E-3</v>
      </c>
      <c r="AI324" s="141">
        <v>2.7325350135442902E-3</v>
      </c>
      <c r="AJ324" s="141">
        <v>4.6004113931131298E-4</v>
      </c>
    </row>
    <row r="325" spans="1:36" x14ac:dyDescent="0.25">
      <c r="A325" s="2">
        <v>161</v>
      </c>
      <c r="B325" s="2">
        <v>9943</v>
      </c>
      <c r="C325" s="2" t="s">
        <v>357</v>
      </c>
      <c r="D325" s="2" t="s">
        <v>358</v>
      </c>
      <c r="E325" s="4" t="s">
        <v>143</v>
      </c>
      <c r="F325" s="2" t="s">
        <v>366</v>
      </c>
      <c r="G325" s="2" t="s">
        <v>367</v>
      </c>
      <c r="H325" s="2" t="s">
        <v>146</v>
      </c>
      <c r="I325" s="2" t="s">
        <v>147</v>
      </c>
      <c r="J325" s="2" t="s">
        <v>30</v>
      </c>
      <c r="K325" s="2" t="s">
        <v>30</v>
      </c>
      <c r="L325" s="2" t="s">
        <v>148</v>
      </c>
      <c r="M325" s="2" t="s">
        <v>31</v>
      </c>
      <c r="N325" s="2" t="s">
        <v>149</v>
      </c>
      <c r="O325" s="2" t="s">
        <v>150</v>
      </c>
      <c r="P325" s="2" t="s">
        <v>361</v>
      </c>
      <c r="Q325" s="2" t="s">
        <v>152</v>
      </c>
      <c r="R325" s="2" t="s">
        <v>153</v>
      </c>
      <c r="S325" s="2" t="s">
        <v>34</v>
      </c>
      <c r="T325" s="131">
        <v>7.7309999999999999</v>
      </c>
      <c r="U325" s="2" t="s">
        <v>368</v>
      </c>
      <c r="V325" s="141">
        <v>4.7800000000000002E-2</v>
      </c>
      <c r="W325" s="141">
        <v>4.7780000000000003E-2</v>
      </c>
      <c r="X325" s="4" t="s">
        <v>155</v>
      </c>
      <c r="Y325" s="4" t="s">
        <v>150</v>
      </c>
      <c r="Z325" s="131">
        <v>900000</v>
      </c>
      <c r="AA325" s="139">
        <v>1</v>
      </c>
      <c r="AB325" s="149">
        <v>100.7</v>
      </c>
      <c r="AD325" s="131">
        <v>906.3</v>
      </c>
      <c r="AG325" s="2" t="s">
        <v>36</v>
      </c>
      <c r="AH325" s="141">
        <v>3.3679999999999999E-3</v>
      </c>
      <c r="AI325" s="141">
        <v>2.7190343464813301E-3</v>
      </c>
      <c r="AJ325" s="141">
        <v>4.5776820878111902E-4</v>
      </c>
    </row>
    <row r="326" spans="1:36" x14ac:dyDescent="0.25">
      <c r="A326" s="2">
        <v>161</v>
      </c>
      <c r="B326" s="2">
        <v>9943</v>
      </c>
      <c r="C326" s="2" t="s">
        <v>369</v>
      </c>
      <c r="D326" s="2" t="s">
        <v>370</v>
      </c>
      <c r="E326" s="4" t="s">
        <v>143</v>
      </c>
      <c r="F326" s="2" t="s">
        <v>371</v>
      </c>
      <c r="G326" s="2" t="s">
        <v>372</v>
      </c>
      <c r="H326" s="2" t="s">
        <v>146</v>
      </c>
      <c r="I326" s="2" t="s">
        <v>160</v>
      </c>
      <c r="J326" s="2" t="s">
        <v>30</v>
      </c>
      <c r="K326" s="2" t="s">
        <v>30</v>
      </c>
      <c r="L326" s="2" t="s">
        <v>148</v>
      </c>
      <c r="M326" s="2" t="s">
        <v>31</v>
      </c>
      <c r="N326" s="2" t="s">
        <v>161</v>
      </c>
      <c r="O326" s="2" t="s">
        <v>150</v>
      </c>
      <c r="P326" s="2" t="s">
        <v>173</v>
      </c>
      <c r="Q326" s="2" t="s">
        <v>163</v>
      </c>
      <c r="R326" s="2" t="s">
        <v>153</v>
      </c>
      <c r="S326" s="2" t="s">
        <v>34</v>
      </c>
      <c r="T326" s="131">
        <v>1.141</v>
      </c>
      <c r="U326" s="2" t="s">
        <v>373</v>
      </c>
      <c r="V326" s="141">
        <v>2.0500000000000001E-2</v>
      </c>
      <c r="W326" s="141">
        <v>2.8219999999999999E-2</v>
      </c>
      <c r="X326" s="4" t="s">
        <v>155</v>
      </c>
      <c r="Y326" s="4" t="s">
        <v>150</v>
      </c>
      <c r="Z326" s="131">
        <v>820428.65</v>
      </c>
      <c r="AA326" s="139">
        <v>1</v>
      </c>
      <c r="AB326" s="149">
        <v>119.3</v>
      </c>
      <c r="AD326" s="131">
        <v>978.77099999999996</v>
      </c>
      <c r="AG326" s="2" t="s">
        <v>36</v>
      </c>
      <c r="AH326" s="141">
        <v>1.629E-3</v>
      </c>
      <c r="AI326" s="141">
        <v>2.9364592277142899E-3</v>
      </c>
      <c r="AJ326" s="141">
        <v>4.9437318898493999E-4</v>
      </c>
    </row>
    <row r="327" spans="1:36" x14ac:dyDescent="0.25">
      <c r="A327" s="2">
        <v>161</v>
      </c>
      <c r="B327" s="2">
        <v>9943</v>
      </c>
      <c r="C327" s="2" t="s">
        <v>377</v>
      </c>
      <c r="D327" s="2" t="s">
        <v>378</v>
      </c>
      <c r="E327" s="4" t="s">
        <v>143</v>
      </c>
      <c r="F327" s="2" t="s">
        <v>379</v>
      </c>
      <c r="G327" s="2" t="s">
        <v>380</v>
      </c>
      <c r="H327" s="2" t="s">
        <v>146</v>
      </c>
      <c r="I327" s="2" t="s">
        <v>160</v>
      </c>
      <c r="J327" s="2" t="s">
        <v>30</v>
      </c>
      <c r="K327" s="2" t="s">
        <v>30</v>
      </c>
      <c r="L327" s="2" t="s">
        <v>148</v>
      </c>
      <c r="M327" s="2" t="s">
        <v>31</v>
      </c>
      <c r="N327" s="2" t="s">
        <v>239</v>
      </c>
      <c r="O327" s="2" t="s">
        <v>150</v>
      </c>
      <c r="P327" s="2" t="s">
        <v>240</v>
      </c>
      <c r="Q327" s="2" t="s">
        <v>163</v>
      </c>
      <c r="R327" s="2" t="s">
        <v>153</v>
      </c>
      <c r="S327" s="2" t="s">
        <v>34</v>
      </c>
      <c r="T327" s="131">
        <v>2.8050000000000002</v>
      </c>
      <c r="U327" s="2" t="s">
        <v>381</v>
      </c>
      <c r="V327" s="141">
        <v>1E-3</v>
      </c>
      <c r="W327" s="141">
        <v>2.1919999999999999E-2</v>
      </c>
      <c r="X327" s="4" t="s">
        <v>155</v>
      </c>
      <c r="Y327" s="4" t="s">
        <v>150</v>
      </c>
      <c r="Z327" s="131">
        <v>1712290</v>
      </c>
      <c r="AA327" s="139">
        <v>1</v>
      </c>
      <c r="AB327" s="149">
        <v>108.71</v>
      </c>
      <c r="AD327" s="131">
        <v>1861.43</v>
      </c>
      <c r="AG327" s="2" t="s">
        <v>36</v>
      </c>
      <c r="AH327" s="141">
        <v>5.0699999999999996E-4</v>
      </c>
      <c r="AI327" s="141">
        <v>5.5845673084050597E-3</v>
      </c>
      <c r="AJ327" s="141">
        <v>9.4020047113212602E-4</v>
      </c>
    </row>
    <row r="328" spans="1:36" x14ac:dyDescent="0.25">
      <c r="A328" s="2">
        <v>161</v>
      </c>
      <c r="B328" s="2">
        <v>9943</v>
      </c>
      <c r="C328" s="2" t="s">
        <v>377</v>
      </c>
      <c r="D328" s="2" t="s">
        <v>378</v>
      </c>
      <c r="E328" s="4" t="s">
        <v>143</v>
      </c>
      <c r="F328" s="2" t="s">
        <v>382</v>
      </c>
      <c r="G328" s="2" t="s">
        <v>383</v>
      </c>
      <c r="H328" s="2" t="s">
        <v>146</v>
      </c>
      <c r="I328" s="2" t="s">
        <v>147</v>
      </c>
      <c r="J328" s="2" t="s">
        <v>30</v>
      </c>
      <c r="K328" s="2" t="s">
        <v>30</v>
      </c>
      <c r="L328" s="2" t="s">
        <v>148</v>
      </c>
      <c r="M328" s="2" t="s">
        <v>31</v>
      </c>
      <c r="N328" s="2" t="s">
        <v>239</v>
      </c>
      <c r="O328" s="2" t="s">
        <v>150</v>
      </c>
      <c r="P328" s="2" t="s">
        <v>240</v>
      </c>
      <c r="Q328" s="2" t="s">
        <v>163</v>
      </c>
      <c r="R328" s="2" t="s">
        <v>153</v>
      </c>
      <c r="S328" s="2" t="s">
        <v>34</v>
      </c>
      <c r="T328" s="131">
        <v>2.589</v>
      </c>
      <c r="U328" s="2" t="s">
        <v>384</v>
      </c>
      <c r="V328" s="141">
        <v>2.7400000000000001E-2</v>
      </c>
      <c r="W328" s="141">
        <v>4.1160000000000002E-2</v>
      </c>
      <c r="X328" s="4" t="s">
        <v>155</v>
      </c>
      <c r="Y328" s="4" t="s">
        <v>150</v>
      </c>
      <c r="Z328" s="131">
        <v>1900000</v>
      </c>
      <c r="AA328" s="139">
        <v>1</v>
      </c>
      <c r="AB328" s="149">
        <v>98.49</v>
      </c>
      <c r="AD328" s="131">
        <v>1871.31</v>
      </c>
      <c r="AG328" s="2" t="s">
        <v>36</v>
      </c>
      <c r="AH328" s="141">
        <v>6.0099999999999997E-4</v>
      </c>
      <c r="AI328" s="141">
        <v>5.6142073959108202E-3</v>
      </c>
      <c r="AJ328" s="141">
        <v>9.4519058454617096E-4</v>
      </c>
    </row>
    <row r="329" spans="1:36" x14ac:dyDescent="0.25">
      <c r="A329" s="2">
        <v>161</v>
      </c>
      <c r="B329" s="2">
        <v>9943</v>
      </c>
      <c r="C329" s="2" t="s">
        <v>377</v>
      </c>
      <c r="D329" s="2" t="s">
        <v>378</v>
      </c>
      <c r="E329" s="4" t="s">
        <v>143</v>
      </c>
      <c r="F329" s="2" t="s">
        <v>596</v>
      </c>
      <c r="G329" s="2" t="s">
        <v>597</v>
      </c>
      <c r="H329" s="2" t="s">
        <v>146</v>
      </c>
      <c r="I329" s="2" t="s">
        <v>160</v>
      </c>
      <c r="J329" s="2" t="s">
        <v>30</v>
      </c>
      <c r="K329" s="2" t="s">
        <v>30</v>
      </c>
      <c r="L329" s="2" t="s">
        <v>148</v>
      </c>
      <c r="M329" s="2" t="s">
        <v>31</v>
      </c>
      <c r="N329" s="2" t="s">
        <v>239</v>
      </c>
      <c r="O329" s="2" t="s">
        <v>150</v>
      </c>
      <c r="P329" s="2" t="s">
        <v>240</v>
      </c>
      <c r="Q329" s="2" t="s">
        <v>163</v>
      </c>
      <c r="R329" s="2" t="s">
        <v>153</v>
      </c>
      <c r="S329" s="2" t="s">
        <v>34</v>
      </c>
      <c r="T329" s="131">
        <v>3.7330000000000001</v>
      </c>
      <c r="U329" s="2" t="s">
        <v>295</v>
      </c>
      <c r="V329" s="141">
        <v>2.06E-2</v>
      </c>
      <c r="W329" s="141">
        <v>2.2249999999999999E-2</v>
      </c>
      <c r="X329" s="4" t="s">
        <v>155</v>
      </c>
      <c r="Y329" s="4" t="s">
        <v>150</v>
      </c>
      <c r="Z329" s="131">
        <v>1240000.02</v>
      </c>
      <c r="AA329" s="139">
        <v>1</v>
      </c>
      <c r="AB329" s="149">
        <v>107.55</v>
      </c>
      <c r="AD329" s="131">
        <v>1333.62</v>
      </c>
      <c r="AG329" s="2" t="s">
        <v>36</v>
      </c>
      <c r="AH329" s="141">
        <v>7.7499999999999997E-4</v>
      </c>
      <c r="AI329" s="141">
        <v>4.00105775531376E-3</v>
      </c>
      <c r="AJ329" s="141">
        <v>6.7360570279297103E-4</v>
      </c>
    </row>
    <row r="330" spans="1:36" x14ac:dyDescent="0.25">
      <c r="A330" s="2">
        <v>161</v>
      </c>
      <c r="B330" s="2">
        <v>9943</v>
      </c>
      <c r="C330" s="2" t="s">
        <v>377</v>
      </c>
      <c r="D330" s="2" t="s">
        <v>378</v>
      </c>
      <c r="E330" s="4" t="s">
        <v>143</v>
      </c>
      <c r="F330" s="2" t="s">
        <v>598</v>
      </c>
      <c r="G330" s="2" t="s">
        <v>599</v>
      </c>
      <c r="H330" s="2" t="s">
        <v>146</v>
      </c>
      <c r="I330" s="2" t="s">
        <v>160</v>
      </c>
      <c r="J330" s="2" t="s">
        <v>30</v>
      </c>
      <c r="K330" s="2" t="s">
        <v>30</v>
      </c>
      <c r="L330" s="2" t="s">
        <v>148</v>
      </c>
      <c r="M330" s="2" t="s">
        <v>31</v>
      </c>
      <c r="N330" s="2" t="s">
        <v>239</v>
      </c>
      <c r="O330" s="2" t="s">
        <v>150</v>
      </c>
      <c r="P330" s="2" t="s">
        <v>240</v>
      </c>
      <c r="Q330" s="2" t="s">
        <v>163</v>
      </c>
      <c r="R330" s="2" t="s">
        <v>153</v>
      </c>
      <c r="S330" s="2" t="s">
        <v>34</v>
      </c>
      <c r="T330" s="131">
        <v>4.2699999999999996</v>
      </c>
      <c r="U330" s="2" t="s">
        <v>600</v>
      </c>
      <c r="V330" s="141">
        <v>1.9900000000000001E-2</v>
      </c>
      <c r="W330" s="141">
        <v>2.2780000000000002E-2</v>
      </c>
      <c r="X330" s="4" t="s">
        <v>155</v>
      </c>
      <c r="Y330" s="4" t="s">
        <v>150</v>
      </c>
      <c r="Z330" s="131">
        <v>1520000.02</v>
      </c>
      <c r="AA330" s="139">
        <v>1</v>
      </c>
      <c r="AB330" s="149">
        <v>104.63</v>
      </c>
      <c r="AD330" s="131">
        <v>1590.376</v>
      </c>
      <c r="AG330" s="2" t="s">
        <v>36</v>
      </c>
      <c r="AH330" s="141">
        <v>7.0399999999999998E-4</v>
      </c>
      <c r="AI330" s="141">
        <v>4.7713638140992002E-3</v>
      </c>
      <c r="AJ330" s="141">
        <v>8.0329204721145105E-4</v>
      </c>
    </row>
    <row r="331" spans="1:36" x14ac:dyDescent="0.25">
      <c r="A331" s="2">
        <v>161</v>
      </c>
      <c r="B331" s="2">
        <v>9943</v>
      </c>
      <c r="C331" s="2" t="s">
        <v>377</v>
      </c>
      <c r="D331" s="2" t="s">
        <v>378</v>
      </c>
      <c r="E331" s="4" t="s">
        <v>143</v>
      </c>
      <c r="F331" s="2" t="s">
        <v>601</v>
      </c>
      <c r="G331" s="2" t="s">
        <v>602</v>
      </c>
      <c r="H331" s="2" t="s">
        <v>146</v>
      </c>
      <c r="I331" s="2" t="s">
        <v>160</v>
      </c>
      <c r="J331" s="2" t="s">
        <v>30</v>
      </c>
      <c r="K331" s="2" t="s">
        <v>30</v>
      </c>
      <c r="L331" s="2" t="s">
        <v>148</v>
      </c>
      <c r="M331" s="2" t="s">
        <v>31</v>
      </c>
      <c r="N331" s="2" t="s">
        <v>239</v>
      </c>
      <c r="O331" s="2" t="s">
        <v>150</v>
      </c>
      <c r="P331" s="2" t="s">
        <v>240</v>
      </c>
      <c r="Q331" s="2" t="s">
        <v>163</v>
      </c>
      <c r="R331" s="2" t="s">
        <v>153</v>
      </c>
      <c r="S331" s="2" t="s">
        <v>34</v>
      </c>
      <c r="T331" s="131">
        <v>5.46</v>
      </c>
      <c r="U331" s="2" t="s">
        <v>603</v>
      </c>
      <c r="V331" s="141">
        <v>2.6800000000000001E-2</v>
      </c>
      <c r="W331" s="141">
        <v>2.257E-2</v>
      </c>
      <c r="X331" s="4" t="s">
        <v>155</v>
      </c>
      <c r="Y331" s="4" t="s">
        <v>150</v>
      </c>
      <c r="Z331" s="131">
        <v>7131009.2999999998</v>
      </c>
      <c r="AA331" s="139">
        <v>1</v>
      </c>
      <c r="AB331" s="149">
        <v>104.55</v>
      </c>
      <c r="AD331" s="131">
        <v>7455.47</v>
      </c>
      <c r="AG331" s="2" t="s">
        <v>36</v>
      </c>
      <c r="AH331" s="141">
        <v>2.7780000000000001E-3</v>
      </c>
      <c r="AI331" s="141">
        <v>2.2367515840134199E-2</v>
      </c>
      <c r="AJ331" s="141">
        <v>3.7657257527003701E-3</v>
      </c>
    </row>
    <row r="332" spans="1:36" x14ac:dyDescent="0.25">
      <c r="A332" s="2">
        <v>161</v>
      </c>
      <c r="B332" s="2">
        <v>9943</v>
      </c>
      <c r="C332" s="2" t="s">
        <v>377</v>
      </c>
      <c r="D332" s="2" t="s">
        <v>378</v>
      </c>
      <c r="E332" s="4" t="s">
        <v>143</v>
      </c>
      <c r="F332" s="2" t="s">
        <v>385</v>
      </c>
      <c r="G332" s="2" t="s">
        <v>386</v>
      </c>
      <c r="H332" s="2" t="s">
        <v>146</v>
      </c>
      <c r="I332" s="2" t="s">
        <v>160</v>
      </c>
      <c r="J332" s="2" t="s">
        <v>30</v>
      </c>
      <c r="K332" s="2" t="s">
        <v>30</v>
      </c>
      <c r="L332" s="2" t="s">
        <v>148</v>
      </c>
      <c r="M332" s="2" t="s">
        <v>31</v>
      </c>
      <c r="N332" s="2" t="s">
        <v>239</v>
      </c>
      <c r="O332" s="2" t="s">
        <v>150</v>
      </c>
      <c r="P332" s="2" t="s">
        <v>345</v>
      </c>
      <c r="Q332" s="2" t="s">
        <v>152</v>
      </c>
      <c r="R332" s="2" t="s">
        <v>153</v>
      </c>
      <c r="S332" s="2" t="s">
        <v>34</v>
      </c>
      <c r="T332" s="131">
        <v>0.92300000000000004</v>
      </c>
      <c r="U332" s="2" t="s">
        <v>387</v>
      </c>
      <c r="V332" s="141">
        <v>5.0000000000000001E-3</v>
      </c>
      <c r="W332" s="141">
        <v>2.521E-2</v>
      </c>
      <c r="X332" s="4" t="s">
        <v>155</v>
      </c>
      <c r="Y332" s="4" t="s">
        <v>150</v>
      </c>
      <c r="Z332" s="131">
        <v>1468553</v>
      </c>
      <c r="AA332" s="139">
        <v>1</v>
      </c>
      <c r="AB332" s="149">
        <v>114.7</v>
      </c>
      <c r="AD332" s="131">
        <v>1684.43</v>
      </c>
      <c r="AG332" s="2" t="s">
        <v>36</v>
      </c>
      <c r="AH332" s="141">
        <v>1.9239999999999999E-3</v>
      </c>
      <c r="AI332" s="141">
        <v>5.0535405665701602E-3</v>
      </c>
      <c r="AJ332" s="141">
        <v>8.50798452088412E-4</v>
      </c>
    </row>
    <row r="333" spans="1:36" x14ac:dyDescent="0.25">
      <c r="A333" s="2">
        <v>161</v>
      </c>
      <c r="B333" s="2">
        <v>9943</v>
      </c>
      <c r="C333" s="2" t="s">
        <v>377</v>
      </c>
      <c r="D333" s="2" t="s">
        <v>378</v>
      </c>
      <c r="E333" s="4" t="s">
        <v>143</v>
      </c>
      <c r="F333" s="2" t="s">
        <v>558</v>
      </c>
      <c r="G333" s="2" t="s">
        <v>559</v>
      </c>
      <c r="H333" s="2" t="s">
        <v>146</v>
      </c>
      <c r="I333" s="2" t="s">
        <v>160</v>
      </c>
      <c r="J333" s="2" t="s">
        <v>30</v>
      </c>
      <c r="K333" s="2" t="s">
        <v>30</v>
      </c>
      <c r="L333" s="2" t="s">
        <v>148</v>
      </c>
      <c r="M333" s="2" t="s">
        <v>31</v>
      </c>
      <c r="N333" s="2" t="s">
        <v>239</v>
      </c>
      <c r="O333" s="2" t="s">
        <v>150</v>
      </c>
      <c r="P333" s="2" t="s">
        <v>179</v>
      </c>
      <c r="Q333" s="2" t="s">
        <v>163</v>
      </c>
      <c r="R333" s="2" t="s">
        <v>153</v>
      </c>
      <c r="S333" s="2" t="s">
        <v>34</v>
      </c>
      <c r="T333" s="131">
        <v>3.2949999999999999</v>
      </c>
      <c r="U333" s="2" t="s">
        <v>560</v>
      </c>
      <c r="V333" s="141">
        <v>3.3599999999999998E-2</v>
      </c>
      <c r="W333" s="141">
        <v>2.4459999999999999E-2</v>
      </c>
      <c r="X333" s="4" t="s">
        <v>155</v>
      </c>
      <c r="Y333" s="4" t="s">
        <v>150</v>
      </c>
      <c r="Z333" s="131">
        <v>751950</v>
      </c>
      <c r="AA333" s="139">
        <v>1</v>
      </c>
      <c r="AB333" s="149">
        <v>110.89</v>
      </c>
      <c r="AD333" s="131">
        <v>833.83699999999999</v>
      </c>
      <c r="AG333" s="2" t="s">
        <v>36</v>
      </c>
      <c r="AH333" s="141">
        <v>6.4400000000000004E-4</v>
      </c>
      <c r="AI333" s="141">
        <v>2.50163566989313E-3</v>
      </c>
      <c r="AJ333" s="141">
        <v>4.2116764031020201E-4</v>
      </c>
    </row>
    <row r="334" spans="1:36" x14ac:dyDescent="0.25">
      <c r="A334" s="2">
        <v>161</v>
      </c>
      <c r="B334" s="2">
        <v>9943</v>
      </c>
      <c r="C334" s="2" t="s">
        <v>377</v>
      </c>
      <c r="D334" s="2" t="s">
        <v>378</v>
      </c>
      <c r="E334" s="4" t="s">
        <v>143</v>
      </c>
      <c r="F334" s="2" t="s">
        <v>391</v>
      </c>
      <c r="G334" s="2" t="s">
        <v>392</v>
      </c>
      <c r="H334" s="2" t="s">
        <v>146</v>
      </c>
      <c r="I334" s="2" t="s">
        <v>160</v>
      </c>
      <c r="J334" s="2" t="s">
        <v>30</v>
      </c>
      <c r="K334" s="2" t="s">
        <v>30</v>
      </c>
      <c r="L334" s="2" t="s">
        <v>148</v>
      </c>
      <c r="M334" s="2" t="s">
        <v>31</v>
      </c>
      <c r="N334" s="2" t="s">
        <v>239</v>
      </c>
      <c r="O334" s="2" t="s">
        <v>150</v>
      </c>
      <c r="P334" s="2" t="s">
        <v>240</v>
      </c>
      <c r="Q334" s="2" t="s">
        <v>163</v>
      </c>
      <c r="R334" s="2" t="s">
        <v>153</v>
      </c>
      <c r="S334" s="2" t="s">
        <v>34</v>
      </c>
      <c r="T334" s="131">
        <v>0.47399999999999998</v>
      </c>
      <c r="U334" s="2" t="s">
        <v>393</v>
      </c>
      <c r="V334" s="141">
        <v>3.8E-3</v>
      </c>
      <c r="W334" s="141">
        <v>2.826E-2</v>
      </c>
      <c r="X334" s="4" t="s">
        <v>155</v>
      </c>
      <c r="Y334" s="4" t="s">
        <v>150</v>
      </c>
      <c r="Z334" s="131">
        <v>6846772</v>
      </c>
      <c r="AA334" s="139">
        <v>1</v>
      </c>
      <c r="AB334" s="149">
        <v>115.12</v>
      </c>
      <c r="AD334" s="131">
        <v>7882.0039999999999</v>
      </c>
      <c r="AG334" s="2" t="s">
        <v>36</v>
      </c>
      <c r="AH334" s="141">
        <v>2.2820000000000002E-3</v>
      </c>
      <c r="AI334" s="141">
        <v>2.36471801776258E-2</v>
      </c>
      <c r="AJ334" s="141">
        <v>3.9811660807612002E-3</v>
      </c>
    </row>
    <row r="335" spans="1:36" x14ac:dyDescent="0.25">
      <c r="A335" s="2">
        <v>161</v>
      </c>
      <c r="B335" s="2">
        <v>9943</v>
      </c>
      <c r="C335" s="2" t="s">
        <v>377</v>
      </c>
      <c r="D335" s="2" t="s">
        <v>378</v>
      </c>
      <c r="E335" s="4" t="s">
        <v>143</v>
      </c>
      <c r="F335" s="2" t="s">
        <v>394</v>
      </c>
      <c r="G335" s="2" t="s">
        <v>395</v>
      </c>
      <c r="H335" s="2" t="s">
        <v>146</v>
      </c>
      <c r="I335" s="2" t="s">
        <v>160</v>
      </c>
      <c r="J335" s="2" t="s">
        <v>30</v>
      </c>
      <c r="K335" s="2" t="s">
        <v>30</v>
      </c>
      <c r="L335" s="2" t="s">
        <v>148</v>
      </c>
      <c r="M335" s="2" t="s">
        <v>31</v>
      </c>
      <c r="N335" s="2" t="s">
        <v>239</v>
      </c>
      <c r="O335" s="2" t="s">
        <v>150</v>
      </c>
      <c r="P335" s="2" t="s">
        <v>240</v>
      </c>
      <c r="Q335" s="2" t="s">
        <v>163</v>
      </c>
      <c r="R335" s="2" t="s">
        <v>153</v>
      </c>
      <c r="S335" s="2" t="s">
        <v>34</v>
      </c>
      <c r="T335" s="131">
        <v>2.7120000000000002</v>
      </c>
      <c r="U335" s="2" t="s">
        <v>384</v>
      </c>
      <c r="V335" s="141">
        <v>1E-3</v>
      </c>
      <c r="W335" s="141">
        <v>2.2249999999999999E-2</v>
      </c>
      <c r="X335" s="4" t="s">
        <v>155</v>
      </c>
      <c r="Y335" s="4" t="s">
        <v>150</v>
      </c>
      <c r="Z335" s="131">
        <v>765309.52</v>
      </c>
      <c r="AA335" s="139">
        <v>1</v>
      </c>
      <c r="AB335" s="149">
        <v>107.55</v>
      </c>
      <c r="AD335" s="131">
        <v>823.09</v>
      </c>
      <c r="AG335" s="2" t="s">
        <v>36</v>
      </c>
      <c r="AH335" s="141">
        <v>3.4299999999999999E-4</v>
      </c>
      <c r="AI335" s="141">
        <v>2.46939317808354E-3</v>
      </c>
      <c r="AJ335" s="141">
        <v>4.1573939416045399E-4</v>
      </c>
    </row>
    <row r="336" spans="1:36" x14ac:dyDescent="0.25">
      <c r="A336" s="2">
        <v>161</v>
      </c>
      <c r="B336" s="2">
        <v>9943</v>
      </c>
      <c r="C336" s="2" t="s">
        <v>396</v>
      </c>
      <c r="D336" s="2" t="s">
        <v>397</v>
      </c>
      <c r="E336" s="4" t="s">
        <v>143</v>
      </c>
      <c r="F336" s="2" t="s">
        <v>398</v>
      </c>
      <c r="G336" s="2" t="s">
        <v>399</v>
      </c>
      <c r="H336" s="2" t="s">
        <v>146</v>
      </c>
      <c r="I336" s="2" t="s">
        <v>160</v>
      </c>
      <c r="J336" s="2" t="s">
        <v>30</v>
      </c>
      <c r="K336" s="2" t="s">
        <v>30</v>
      </c>
      <c r="L336" s="2" t="s">
        <v>148</v>
      </c>
      <c r="M336" s="2" t="s">
        <v>31</v>
      </c>
      <c r="N336" s="2" t="s">
        <v>400</v>
      </c>
      <c r="O336" s="2" t="s">
        <v>150</v>
      </c>
      <c r="P336" s="2" t="s">
        <v>361</v>
      </c>
      <c r="Q336" s="2" t="s">
        <v>152</v>
      </c>
      <c r="R336" s="2" t="s">
        <v>153</v>
      </c>
      <c r="S336" s="2" t="s">
        <v>34</v>
      </c>
      <c r="T336" s="131">
        <v>2.5609999999999999</v>
      </c>
      <c r="U336" s="2" t="s">
        <v>401</v>
      </c>
      <c r="V336" s="141">
        <v>0.01</v>
      </c>
      <c r="W336" s="141">
        <v>2.7400000000000001E-2</v>
      </c>
      <c r="X336" s="4" t="s">
        <v>155</v>
      </c>
      <c r="Y336" s="4" t="s">
        <v>150</v>
      </c>
      <c r="Z336" s="131">
        <v>775209.46</v>
      </c>
      <c r="AA336" s="139">
        <v>1</v>
      </c>
      <c r="AB336" s="149">
        <v>110.57</v>
      </c>
      <c r="AD336" s="131">
        <v>857.149</v>
      </c>
      <c r="AG336" s="2" t="s">
        <v>36</v>
      </c>
      <c r="AH336" s="141">
        <v>4.1800000000000002E-4</v>
      </c>
      <c r="AI336" s="141">
        <v>2.57157436030395E-3</v>
      </c>
      <c r="AJ336" s="141">
        <v>4.3294230180915998E-4</v>
      </c>
    </row>
    <row r="337" spans="1:36" x14ac:dyDescent="0.25">
      <c r="A337" s="2">
        <v>161</v>
      </c>
      <c r="B337" s="2">
        <v>9943</v>
      </c>
      <c r="C337" s="2" t="s">
        <v>396</v>
      </c>
      <c r="D337" s="2" t="s">
        <v>397</v>
      </c>
      <c r="E337" s="4" t="s">
        <v>143</v>
      </c>
      <c r="F337" s="2" t="s">
        <v>402</v>
      </c>
      <c r="G337" s="2" t="s">
        <v>403</v>
      </c>
      <c r="H337" s="2" t="s">
        <v>146</v>
      </c>
      <c r="I337" s="2" t="s">
        <v>160</v>
      </c>
      <c r="J337" s="2" t="s">
        <v>30</v>
      </c>
      <c r="K337" s="2" t="s">
        <v>30</v>
      </c>
      <c r="L337" s="2" t="s">
        <v>148</v>
      </c>
      <c r="M337" s="2" t="s">
        <v>31</v>
      </c>
      <c r="N337" s="2" t="s">
        <v>400</v>
      </c>
      <c r="O337" s="2" t="s">
        <v>150</v>
      </c>
      <c r="P337" s="2" t="s">
        <v>361</v>
      </c>
      <c r="Q337" s="2" t="s">
        <v>152</v>
      </c>
      <c r="R337" s="2" t="s">
        <v>153</v>
      </c>
      <c r="S337" s="2" t="s">
        <v>34</v>
      </c>
      <c r="T337" s="131">
        <v>0.73299999999999998</v>
      </c>
      <c r="U337" s="2" t="s">
        <v>94</v>
      </c>
      <c r="V337" s="141">
        <v>3.5400000000000001E-2</v>
      </c>
      <c r="W337" s="141">
        <v>3.209E-2</v>
      </c>
      <c r="X337" s="4" t="s">
        <v>155</v>
      </c>
      <c r="Y337" s="4" t="s">
        <v>150</v>
      </c>
      <c r="Z337" s="131">
        <v>1344957.7</v>
      </c>
      <c r="AA337" s="139">
        <v>1</v>
      </c>
      <c r="AB337" s="149">
        <v>110.78</v>
      </c>
      <c r="AD337" s="131">
        <v>1489.944</v>
      </c>
      <c r="AG337" s="2" t="s">
        <v>36</v>
      </c>
      <c r="AH337" s="141">
        <v>1.6050000000000001E-3</v>
      </c>
      <c r="AI337" s="141">
        <v>4.47005328385935E-3</v>
      </c>
      <c r="AJ337" s="141">
        <v>7.5256433871697E-4</v>
      </c>
    </row>
    <row r="338" spans="1:36" x14ac:dyDescent="0.25">
      <c r="A338" s="2">
        <v>161</v>
      </c>
      <c r="B338" s="2">
        <v>9943</v>
      </c>
      <c r="C338" s="2" t="s">
        <v>404</v>
      </c>
      <c r="D338" s="2" t="s">
        <v>405</v>
      </c>
      <c r="E338" s="4" t="s">
        <v>143</v>
      </c>
      <c r="F338" s="2" t="s">
        <v>604</v>
      </c>
      <c r="G338" s="2" t="s">
        <v>605</v>
      </c>
      <c r="H338" s="2" t="s">
        <v>146</v>
      </c>
      <c r="I338" s="2" t="s">
        <v>160</v>
      </c>
      <c r="J338" s="2" t="s">
        <v>30</v>
      </c>
      <c r="K338" s="2" t="s">
        <v>30</v>
      </c>
      <c r="L338" s="2" t="s">
        <v>148</v>
      </c>
      <c r="M338" s="2" t="s">
        <v>31</v>
      </c>
      <c r="N338" s="2" t="s">
        <v>161</v>
      </c>
      <c r="O338" s="2" t="s">
        <v>150</v>
      </c>
      <c r="P338" s="2" t="s">
        <v>162</v>
      </c>
      <c r="Q338" s="2" t="s">
        <v>163</v>
      </c>
      <c r="R338" s="2" t="s">
        <v>153</v>
      </c>
      <c r="S338" s="2" t="s">
        <v>34</v>
      </c>
      <c r="T338" s="131">
        <v>2.427</v>
      </c>
      <c r="U338" s="2" t="s">
        <v>573</v>
      </c>
      <c r="V338" s="141">
        <v>6.4999999999999997E-3</v>
      </c>
      <c r="W338" s="141">
        <v>2.4299999999999999E-2</v>
      </c>
      <c r="X338" s="4" t="s">
        <v>155</v>
      </c>
      <c r="Y338" s="4" t="s">
        <v>150</v>
      </c>
      <c r="Z338" s="131">
        <v>2419316.14</v>
      </c>
      <c r="AA338" s="139">
        <v>1</v>
      </c>
      <c r="AB338" s="149">
        <v>112.81</v>
      </c>
      <c r="AC338" s="131">
        <v>41.722999999999999</v>
      </c>
      <c r="AD338" s="131">
        <v>2770.9540000000002</v>
      </c>
      <c r="AG338" s="2" t="s">
        <v>36</v>
      </c>
      <c r="AH338" s="141">
        <v>4.5779999999999996E-3</v>
      </c>
      <c r="AI338" s="141">
        <v>8.3132714282683103E-3</v>
      </c>
      <c r="AJ338" s="141">
        <v>1.39959665303763E-3</v>
      </c>
    </row>
    <row r="339" spans="1:36" x14ac:dyDescent="0.25">
      <c r="A339" s="2">
        <v>161</v>
      </c>
      <c r="B339" s="2">
        <v>9943</v>
      </c>
      <c r="C339" s="2" t="s">
        <v>404</v>
      </c>
      <c r="D339" s="2" t="s">
        <v>405</v>
      </c>
      <c r="E339" s="4" t="s">
        <v>143</v>
      </c>
      <c r="F339" s="2" t="s">
        <v>406</v>
      </c>
      <c r="G339" s="2" t="s">
        <v>407</v>
      </c>
      <c r="H339" s="2" t="s">
        <v>146</v>
      </c>
      <c r="I339" s="2" t="s">
        <v>160</v>
      </c>
      <c r="J339" s="2" t="s">
        <v>30</v>
      </c>
      <c r="K339" s="2" t="s">
        <v>30</v>
      </c>
      <c r="L339" s="2" t="s">
        <v>148</v>
      </c>
      <c r="M339" s="2" t="s">
        <v>31</v>
      </c>
      <c r="N339" s="2" t="s">
        <v>161</v>
      </c>
      <c r="O339" s="2" t="s">
        <v>150</v>
      </c>
      <c r="P339" s="2" t="s">
        <v>162</v>
      </c>
      <c r="Q339" s="2" t="s">
        <v>163</v>
      </c>
      <c r="R339" s="2" t="s">
        <v>153</v>
      </c>
      <c r="S339" s="2" t="s">
        <v>34</v>
      </c>
      <c r="T339" s="131">
        <v>3.3069999999999999</v>
      </c>
      <c r="U339" s="2" t="s">
        <v>408</v>
      </c>
      <c r="V339" s="141">
        <v>1.43E-2</v>
      </c>
      <c r="W339" s="141">
        <v>2.4580000000000001E-2</v>
      </c>
      <c r="X339" s="4" t="s">
        <v>155</v>
      </c>
      <c r="Y339" s="4" t="s">
        <v>150</v>
      </c>
      <c r="Z339" s="131">
        <v>530237.81000000006</v>
      </c>
      <c r="AA339" s="139">
        <v>1</v>
      </c>
      <c r="AB339" s="149">
        <v>114.1</v>
      </c>
      <c r="AC339" s="131">
        <v>11.548999999999999</v>
      </c>
      <c r="AD339" s="131">
        <v>616.54999999999995</v>
      </c>
      <c r="AG339" s="2" t="s">
        <v>36</v>
      </c>
      <c r="AH339" s="141">
        <v>2.7799999999999998E-4</v>
      </c>
      <c r="AI339" s="141">
        <v>1.84974235871575E-3</v>
      </c>
      <c r="AJ339" s="141">
        <v>3.1141689966205998E-4</v>
      </c>
    </row>
    <row r="340" spans="1:36" x14ac:dyDescent="0.25">
      <c r="A340" s="2">
        <v>161</v>
      </c>
      <c r="B340" s="2">
        <v>9943</v>
      </c>
      <c r="C340" s="2" t="s">
        <v>404</v>
      </c>
      <c r="D340" s="2" t="s">
        <v>405</v>
      </c>
      <c r="E340" s="4" t="s">
        <v>143</v>
      </c>
      <c r="F340" s="2" t="s">
        <v>409</v>
      </c>
      <c r="G340" s="2" t="s">
        <v>410</v>
      </c>
      <c r="H340" s="2" t="s">
        <v>146</v>
      </c>
      <c r="I340" s="2" t="s">
        <v>160</v>
      </c>
      <c r="J340" s="2" t="s">
        <v>30</v>
      </c>
      <c r="K340" s="2" t="s">
        <v>30</v>
      </c>
      <c r="L340" s="2" t="s">
        <v>148</v>
      </c>
      <c r="M340" s="2" t="s">
        <v>31</v>
      </c>
      <c r="N340" s="2" t="s">
        <v>161</v>
      </c>
      <c r="O340" s="2" t="s">
        <v>150</v>
      </c>
      <c r="P340" s="2" t="s">
        <v>162</v>
      </c>
      <c r="Q340" s="2" t="s">
        <v>163</v>
      </c>
      <c r="R340" s="2" t="s">
        <v>153</v>
      </c>
      <c r="S340" s="2" t="s">
        <v>34</v>
      </c>
      <c r="T340" s="131">
        <v>5.32</v>
      </c>
      <c r="U340" s="2" t="s">
        <v>411</v>
      </c>
      <c r="V340" s="141">
        <v>3.61E-2</v>
      </c>
      <c r="W340" s="141">
        <v>2.6009999999999998E-2</v>
      </c>
      <c r="X340" s="4" t="s">
        <v>155</v>
      </c>
      <c r="Y340" s="4" t="s">
        <v>150</v>
      </c>
      <c r="Z340" s="131">
        <v>1567179.52</v>
      </c>
      <c r="AA340" s="139">
        <v>1</v>
      </c>
      <c r="AB340" s="149">
        <v>114.15</v>
      </c>
      <c r="AC340" s="131">
        <v>66.781999999999996</v>
      </c>
      <c r="AD340" s="131">
        <v>1855.7170000000001</v>
      </c>
      <c r="AG340" s="2" t="s">
        <v>36</v>
      </c>
      <c r="AH340" s="141">
        <v>6.4099999999999997E-4</v>
      </c>
      <c r="AI340" s="141">
        <v>5.56742738076757E-3</v>
      </c>
      <c r="AJ340" s="141">
        <v>9.3731484595295002E-4</v>
      </c>
    </row>
    <row r="341" spans="1:36" x14ac:dyDescent="0.25">
      <c r="A341" s="2">
        <v>161</v>
      </c>
      <c r="B341" s="2">
        <v>9943</v>
      </c>
      <c r="C341" s="2" t="s">
        <v>404</v>
      </c>
      <c r="D341" s="2" t="s">
        <v>405</v>
      </c>
      <c r="E341" s="4" t="s">
        <v>143</v>
      </c>
      <c r="F341" s="2" t="s">
        <v>412</v>
      </c>
      <c r="G341" s="2" t="s">
        <v>413</v>
      </c>
      <c r="H341" s="2" t="s">
        <v>146</v>
      </c>
      <c r="I341" s="2" t="s">
        <v>160</v>
      </c>
      <c r="J341" s="2" t="s">
        <v>30</v>
      </c>
      <c r="K341" s="2" t="s">
        <v>30</v>
      </c>
      <c r="L341" s="2" t="s">
        <v>148</v>
      </c>
      <c r="M341" s="2" t="s">
        <v>31</v>
      </c>
      <c r="N341" s="2" t="s">
        <v>161</v>
      </c>
      <c r="O341" s="2" t="s">
        <v>150</v>
      </c>
      <c r="P341" s="2" t="s">
        <v>162</v>
      </c>
      <c r="Q341" s="2" t="s">
        <v>163</v>
      </c>
      <c r="R341" s="2" t="s">
        <v>153</v>
      </c>
      <c r="S341" s="2" t="s">
        <v>34</v>
      </c>
      <c r="T341" s="131">
        <v>0.318</v>
      </c>
      <c r="U341" s="2" t="s">
        <v>414</v>
      </c>
      <c r="V341" s="141">
        <v>2.1499999999999998E-2</v>
      </c>
      <c r="W341" s="141">
        <v>4.1980000000000003E-2</v>
      </c>
      <c r="X341" s="4" t="s">
        <v>155</v>
      </c>
      <c r="Y341" s="4" t="s">
        <v>150</v>
      </c>
      <c r="Z341" s="131">
        <v>772382.67</v>
      </c>
      <c r="AA341" s="139">
        <v>1</v>
      </c>
      <c r="AB341" s="149">
        <v>119.81</v>
      </c>
      <c r="AD341" s="131">
        <v>925.39200000000005</v>
      </c>
      <c r="AG341" s="2" t="s">
        <v>36</v>
      </c>
      <c r="AH341" s="141">
        <v>1.3489999999999999E-3</v>
      </c>
      <c r="AI341" s="141">
        <v>2.77631220734025E-3</v>
      </c>
      <c r="AJ341" s="141">
        <v>4.6741133219444799E-4</v>
      </c>
    </row>
    <row r="342" spans="1:36" x14ac:dyDescent="0.25">
      <c r="A342" s="2">
        <v>161</v>
      </c>
      <c r="B342" s="2">
        <v>9943</v>
      </c>
      <c r="C342" s="2" t="s">
        <v>404</v>
      </c>
      <c r="D342" s="2" t="s">
        <v>405</v>
      </c>
      <c r="E342" s="4" t="s">
        <v>143</v>
      </c>
      <c r="F342" s="2" t="s">
        <v>415</v>
      </c>
      <c r="G342" s="2" t="s">
        <v>416</v>
      </c>
      <c r="H342" s="2" t="s">
        <v>146</v>
      </c>
      <c r="I342" s="2" t="s">
        <v>160</v>
      </c>
      <c r="J342" s="2" t="s">
        <v>30</v>
      </c>
      <c r="K342" s="2" t="s">
        <v>30</v>
      </c>
      <c r="L342" s="2" t="s">
        <v>148</v>
      </c>
      <c r="M342" s="2" t="s">
        <v>31</v>
      </c>
      <c r="N342" s="2" t="s">
        <v>161</v>
      </c>
      <c r="O342" s="2" t="s">
        <v>150</v>
      </c>
      <c r="P342" s="2" t="s">
        <v>162</v>
      </c>
      <c r="Q342" s="2" t="s">
        <v>163</v>
      </c>
      <c r="R342" s="2" t="s">
        <v>153</v>
      </c>
      <c r="S342" s="2" t="s">
        <v>34</v>
      </c>
      <c r="T342" s="131">
        <v>3.1139999999999999</v>
      </c>
      <c r="U342" s="2" t="s">
        <v>417</v>
      </c>
      <c r="V342" s="141">
        <v>2.2499999999999999E-2</v>
      </c>
      <c r="W342" s="141">
        <v>2.5180000000000001E-2</v>
      </c>
      <c r="X342" s="4" t="s">
        <v>155</v>
      </c>
      <c r="Y342" s="4" t="s">
        <v>150</v>
      </c>
      <c r="Z342" s="131">
        <v>2714121.61</v>
      </c>
      <c r="AA342" s="139">
        <v>1</v>
      </c>
      <c r="AB342" s="149">
        <v>118.56</v>
      </c>
      <c r="AC342" s="131">
        <v>309.774</v>
      </c>
      <c r="AD342" s="131">
        <v>3527.636</v>
      </c>
      <c r="AG342" s="2" t="s">
        <v>36</v>
      </c>
      <c r="AH342" s="141">
        <v>1.6930000000000001E-3</v>
      </c>
      <c r="AI342" s="141">
        <v>1.05834313158747E-2</v>
      </c>
      <c r="AJ342" s="141">
        <v>1.7817937469217699E-3</v>
      </c>
    </row>
    <row r="343" spans="1:36" x14ac:dyDescent="0.25">
      <c r="A343" s="2">
        <v>161</v>
      </c>
      <c r="B343" s="2">
        <v>9943</v>
      </c>
      <c r="C343" s="2" t="s">
        <v>404</v>
      </c>
      <c r="D343" s="2" t="s">
        <v>405</v>
      </c>
      <c r="E343" s="4" t="s">
        <v>143</v>
      </c>
      <c r="F343" s="2" t="s">
        <v>418</v>
      </c>
      <c r="G343" s="2" t="s">
        <v>419</v>
      </c>
      <c r="H343" s="2" t="s">
        <v>146</v>
      </c>
      <c r="I343" s="2" t="s">
        <v>160</v>
      </c>
      <c r="J343" s="2" t="s">
        <v>30</v>
      </c>
      <c r="K343" s="2" t="s">
        <v>30</v>
      </c>
      <c r="L343" s="2" t="s">
        <v>148</v>
      </c>
      <c r="M343" s="2" t="s">
        <v>31</v>
      </c>
      <c r="N343" s="2" t="s">
        <v>161</v>
      </c>
      <c r="O343" s="2" t="s">
        <v>150</v>
      </c>
      <c r="P343" s="2" t="s">
        <v>162</v>
      </c>
      <c r="Q343" s="2" t="s">
        <v>163</v>
      </c>
      <c r="R343" s="2" t="s">
        <v>153</v>
      </c>
      <c r="S343" s="2" t="s">
        <v>34</v>
      </c>
      <c r="T343" s="131">
        <v>4.2519999999999998</v>
      </c>
      <c r="U343" s="2" t="s">
        <v>390</v>
      </c>
      <c r="V343" s="141">
        <v>2.5000000000000001E-3</v>
      </c>
      <c r="W343" s="141">
        <v>2.4879999999999999E-2</v>
      </c>
      <c r="X343" s="4" t="s">
        <v>155</v>
      </c>
      <c r="Y343" s="4" t="s">
        <v>150</v>
      </c>
      <c r="Z343" s="131">
        <v>474322.22</v>
      </c>
      <c r="AA343" s="139">
        <v>1</v>
      </c>
      <c r="AB343" s="149">
        <v>105.36</v>
      </c>
      <c r="AC343" s="131">
        <v>7.1529999999999996</v>
      </c>
      <c r="AD343" s="131">
        <v>506.899</v>
      </c>
      <c r="AG343" s="2" t="s">
        <v>36</v>
      </c>
      <c r="AH343" s="141">
        <v>3.59E-4</v>
      </c>
      <c r="AI343" s="141">
        <v>1.52077289380217E-3</v>
      </c>
      <c r="AJ343" s="141">
        <v>2.5603261851384599E-4</v>
      </c>
    </row>
    <row r="344" spans="1:36" x14ac:dyDescent="0.25">
      <c r="A344" s="2">
        <v>161</v>
      </c>
      <c r="B344" s="2">
        <v>9943</v>
      </c>
      <c r="C344" s="2" t="s">
        <v>404</v>
      </c>
      <c r="D344" s="2" t="s">
        <v>405</v>
      </c>
      <c r="E344" s="4" t="s">
        <v>143</v>
      </c>
      <c r="F344" s="2" t="s">
        <v>420</v>
      </c>
      <c r="G344" s="2" t="s">
        <v>421</v>
      </c>
      <c r="H344" s="2" t="s">
        <v>146</v>
      </c>
      <c r="I344" s="2" t="s">
        <v>160</v>
      </c>
      <c r="J344" s="2" t="s">
        <v>30</v>
      </c>
      <c r="K344" s="2" t="s">
        <v>30</v>
      </c>
      <c r="L344" s="2" t="s">
        <v>148</v>
      </c>
      <c r="M344" s="2" t="s">
        <v>31</v>
      </c>
      <c r="N344" s="2" t="s">
        <v>161</v>
      </c>
      <c r="O344" s="2" t="s">
        <v>150</v>
      </c>
      <c r="P344" s="2" t="s">
        <v>162</v>
      </c>
      <c r="Q344" s="2" t="s">
        <v>163</v>
      </c>
      <c r="R344" s="2" t="s">
        <v>153</v>
      </c>
      <c r="S344" s="2" t="s">
        <v>34</v>
      </c>
      <c r="T344" s="131">
        <v>7.51</v>
      </c>
      <c r="U344" s="2" t="s">
        <v>422</v>
      </c>
      <c r="V344" s="141">
        <v>2.9499999999999998E-2</v>
      </c>
      <c r="W344" s="141">
        <v>2.683E-2</v>
      </c>
      <c r="X344" s="4" t="s">
        <v>155</v>
      </c>
      <c r="Y344" s="4" t="s">
        <v>150</v>
      </c>
      <c r="Z344" s="131">
        <v>1350000</v>
      </c>
      <c r="AA344" s="139">
        <v>1</v>
      </c>
      <c r="AB344" s="149">
        <v>101.78</v>
      </c>
      <c r="AD344" s="131">
        <v>1374.03</v>
      </c>
      <c r="AG344" s="2" t="s">
        <v>36</v>
      </c>
      <c r="AH344" s="141">
        <v>3.0400000000000002E-3</v>
      </c>
      <c r="AI344" s="141">
        <v>4.1222936810059998E-3</v>
      </c>
      <c r="AJ344" s="141">
        <v>6.9401660808950702E-4</v>
      </c>
    </row>
    <row r="345" spans="1:36" x14ac:dyDescent="0.25">
      <c r="A345" s="2">
        <v>161</v>
      </c>
      <c r="B345" s="2">
        <v>9943</v>
      </c>
      <c r="C345" s="2" t="s">
        <v>423</v>
      </c>
      <c r="D345" s="2" t="s">
        <v>424</v>
      </c>
      <c r="E345" s="4" t="s">
        <v>143</v>
      </c>
      <c r="F345" s="2" t="s">
        <v>428</v>
      </c>
      <c r="G345" s="2" t="s">
        <v>429</v>
      </c>
      <c r="H345" s="2" t="s">
        <v>146</v>
      </c>
      <c r="I345" s="2" t="s">
        <v>147</v>
      </c>
      <c r="J345" s="2" t="s">
        <v>30</v>
      </c>
      <c r="K345" s="2" t="s">
        <v>30</v>
      </c>
      <c r="L345" s="2" t="s">
        <v>148</v>
      </c>
      <c r="M345" s="2" t="s">
        <v>31</v>
      </c>
      <c r="N345" s="2" t="s">
        <v>149</v>
      </c>
      <c r="O345" s="2" t="s">
        <v>150</v>
      </c>
      <c r="P345" s="2" t="s">
        <v>361</v>
      </c>
      <c r="Q345" s="2" t="s">
        <v>152</v>
      </c>
      <c r="R345" s="2" t="s">
        <v>153</v>
      </c>
      <c r="S345" s="2" t="s">
        <v>34</v>
      </c>
      <c r="T345" s="131">
        <v>7.819</v>
      </c>
      <c r="U345" s="2" t="s">
        <v>430</v>
      </c>
      <c r="V345" s="141">
        <v>5.1799999999999999E-2</v>
      </c>
      <c r="W345" s="141">
        <v>4.7100000000000003E-2</v>
      </c>
      <c r="X345" s="4" t="s">
        <v>155</v>
      </c>
      <c r="Y345" s="4" t="s">
        <v>150</v>
      </c>
      <c r="Z345" s="131">
        <v>1300000</v>
      </c>
      <c r="AA345" s="139">
        <v>1</v>
      </c>
      <c r="AB345" s="149">
        <v>105.62</v>
      </c>
      <c r="AD345" s="131">
        <v>1373.06</v>
      </c>
      <c r="AG345" s="2" t="s">
        <v>36</v>
      </c>
      <c r="AH345" s="141">
        <v>1.6249999999999999E-3</v>
      </c>
      <c r="AI345" s="141">
        <v>4.1193835372168698E-3</v>
      </c>
      <c r="AJ345" s="141">
        <v>6.9352666528633197E-4</v>
      </c>
    </row>
    <row r="346" spans="1:36" x14ac:dyDescent="0.25">
      <c r="A346" s="2">
        <v>161</v>
      </c>
      <c r="B346" s="2">
        <v>9943</v>
      </c>
      <c r="C346" s="2" t="s">
        <v>606</v>
      </c>
      <c r="D346" s="2" t="s">
        <v>607</v>
      </c>
      <c r="E346" s="4" t="s">
        <v>143</v>
      </c>
      <c r="F346" s="2" t="s">
        <v>608</v>
      </c>
      <c r="G346" s="2" t="s">
        <v>609</v>
      </c>
      <c r="H346" s="2" t="s">
        <v>146</v>
      </c>
      <c r="I346" s="2" t="s">
        <v>147</v>
      </c>
      <c r="J346" s="2" t="s">
        <v>30</v>
      </c>
      <c r="K346" s="2" t="s">
        <v>30</v>
      </c>
      <c r="L346" s="2" t="s">
        <v>148</v>
      </c>
      <c r="M346" s="2" t="s">
        <v>31</v>
      </c>
      <c r="N346" s="2" t="s">
        <v>149</v>
      </c>
      <c r="O346" s="2" t="s">
        <v>150</v>
      </c>
      <c r="P346" s="2" t="s">
        <v>268</v>
      </c>
      <c r="Q346" s="2" t="s">
        <v>152</v>
      </c>
      <c r="R346" s="2" t="s">
        <v>153</v>
      </c>
      <c r="S346" s="2" t="s">
        <v>34</v>
      </c>
      <c r="T346" s="131">
        <v>0.745</v>
      </c>
      <c r="U346" s="2" t="s">
        <v>593</v>
      </c>
      <c r="V346" s="141">
        <v>2.9399999999999999E-2</v>
      </c>
      <c r="W346" s="141">
        <v>4.2869999999999998E-2</v>
      </c>
      <c r="X346" s="4" t="s">
        <v>155</v>
      </c>
      <c r="Y346" s="4" t="s">
        <v>150</v>
      </c>
      <c r="Z346" s="131">
        <v>128404.72</v>
      </c>
      <c r="AA346" s="139">
        <v>1</v>
      </c>
      <c r="AB346" s="149">
        <v>99.77</v>
      </c>
      <c r="AD346" s="131">
        <v>128.10900000000001</v>
      </c>
      <c r="AG346" s="2" t="s">
        <v>36</v>
      </c>
      <c r="AH346" s="141">
        <v>2.3739999999999998E-3</v>
      </c>
      <c r="AI346" s="141">
        <v>3.84347157882907E-4</v>
      </c>
      <c r="AJ346" s="141">
        <v>6.4707498175540305E-5</v>
      </c>
    </row>
    <row r="347" spans="1:36" x14ac:dyDescent="0.25">
      <c r="A347" s="2">
        <v>161</v>
      </c>
      <c r="B347" s="2">
        <v>9943</v>
      </c>
      <c r="C347" s="2" t="s">
        <v>431</v>
      </c>
      <c r="D347" s="2" t="s">
        <v>432</v>
      </c>
      <c r="E347" s="4" t="s">
        <v>143</v>
      </c>
      <c r="F347" s="2" t="s">
        <v>433</v>
      </c>
      <c r="G347" s="2" t="s">
        <v>434</v>
      </c>
      <c r="H347" s="2" t="s">
        <v>146</v>
      </c>
      <c r="I347" s="2" t="s">
        <v>160</v>
      </c>
      <c r="J347" s="2" t="s">
        <v>30</v>
      </c>
      <c r="K347" s="2" t="s">
        <v>30</v>
      </c>
      <c r="L347" s="2" t="s">
        <v>148</v>
      </c>
      <c r="M347" s="2" t="s">
        <v>31</v>
      </c>
      <c r="N347" s="2" t="s">
        <v>161</v>
      </c>
      <c r="O347" s="2" t="s">
        <v>150</v>
      </c>
      <c r="P347" s="2" t="s">
        <v>435</v>
      </c>
      <c r="Q347" s="2" t="s">
        <v>163</v>
      </c>
      <c r="R347" s="2" t="s">
        <v>153</v>
      </c>
      <c r="S347" s="2" t="s">
        <v>34</v>
      </c>
      <c r="T347" s="131">
        <v>2.4470000000000001</v>
      </c>
      <c r="U347" s="2" t="s">
        <v>436</v>
      </c>
      <c r="V347" s="141">
        <v>1.34E-2</v>
      </c>
      <c r="W347" s="141">
        <v>2.5499999999999998E-2</v>
      </c>
      <c r="X347" s="4" t="s">
        <v>155</v>
      </c>
      <c r="Y347" s="4" t="s">
        <v>150</v>
      </c>
      <c r="Z347" s="131">
        <v>651939.26</v>
      </c>
      <c r="AA347" s="139">
        <v>1</v>
      </c>
      <c r="AB347" s="149">
        <v>116.05</v>
      </c>
      <c r="AC347" s="131">
        <v>92.352999999999994</v>
      </c>
      <c r="AD347" s="131">
        <v>848.928</v>
      </c>
      <c r="AG347" s="2" t="s">
        <v>36</v>
      </c>
      <c r="AH347" s="141">
        <v>3.28E-4</v>
      </c>
      <c r="AI347" s="141">
        <v>2.54691119563011E-3</v>
      </c>
      <c r="AJ347" s="141">
        <v>4.28790087722483E-4</v>
      </c>
    </row>
    <row r="348" spans="1:36" x14ac:dyDescent="0.25">
      <c r="A348" s="2">
        <v>161</v>
      </c>
      <c r="B348" s="2">
        <v>9943</v>
      </c>
      <c r="C348" s="2" t="s">
        <v>431</v>
      </c>
      <c r="D348" s="2" t="s">
        <v>432</v>
      </c>
      <c r="E348" s="4" t="s">
        <v>143</v>
      </c>
      <c r="F348" s="2" t="s">
        <v>437</v>
      </c>
      <c r="G348" s="2" t="s">
        <v>438</v>
      </c>
      <c r="H348" s="2" t="s">
        <v>146</v>
      </c>
      <c r="I348" s="2" t="s">
        <v>160</v>
      </c>
      <c r="J348" s="2" t="s">
        <v>30</v>
      </c>
      <c r="K348" s="2" t="s">
        <v>30</v>
      </c>
      <c r="L348" s="2" t="s">
        <v>148</v>
      </c>
      <c r="M348" s="2" t="s">
        <v>31</v>
      </c>
      <c r="N348" s="2" t="s">
        <v>161</v>
      </c>
      <c r="O348" s="2" t="s">
        <v>150</v>
      </c>
      <c r="P348" s="2" t="s">
        <v>435</v>
      </c>
      <c r="Q348" s="2" t="s">
        <v>163</v>
      </c>
      <c r="R348" s="2" t="s">
        <v>153</v>
      </c>
      <c r="S348" s="2" t="s">
        <v>34</v>
      </c>
      <c r="T348" s="131">
        <v>5.97</v>
      </c>
      <c r="U348" s="2" t="s">
        <v>439</v>
      </c>
      <c r="V348" s="141">
        <v>8.9999999999999993E-3</v>
      </c>
      <c r="W348" s="141">
        <v>2.4170000000000001E-2</v>
      </c>
      <c r="X348" s="4" t="s">
        <v>155</v>
      </c>
      <c r="Y348" s="4" t="s">
        <v>150</v>
      </c>
      <c r="Z348" s="131">
        <v>900000</v>
      </c>
      <c r="AA348" s="139">
        <v>1</v>
      </c>
      <c r="AB348" s="149">
        <v>106.24</v>
      </c>
      <c r="AC348" s="131">
        <v>4.7060000000000004</v>
      </c>
      <c r="AD348" s="131">
        <v>960.86599999999999</v>
      </c>
      <c r="AG348" s="2" t="s">
        <v>36</v>
      </c>
      <c r="AH348" s="141">
        <v>3.3399999999999999E-4</v>
      </c>
      <c r="AI348" s="141">
        <v>2.8827412451786398E-3</v>
      </c>
      <c r="AJ348" s="141">
        <v>4.8532939567041202E-4</v>
      </c>
    </row>
    <row r="349" spans="1:36" x14ac:dyDescent="0.25">
      <c r="A349" s="2">
        <v>161</v>
      </c>
      <c r="B349" s="2">
        <v>9943</v>
      </c>
      <c r="C349" s="2" t="s">
        <v>440</v>
      </c>
      <c r="D349" s="2" t="s">
        <v>441</v>
      </c>
      <c r="E349" s="4" t="s">
        <v>143</v>
      </c>
      <c r="F349" s="2" t="s">
        <v>445</v>
      </c>
      <c r="G349" s="2" t="s">
        <v>446</v>
      </c>
      <c r="H349" s="2" t="s">
        <v>146</v>
      </c>
      <c r="I349" s="2" t="s">
        <v>160</v>
      </c>
      <c r="J349" s="2" t="s">
        <v>30</v>
      </c>
      <c r="K349" s="2" t="s">
        <v>30</v>
      </c>
      <c r="L349" s="2" t="s">
        <v>148</v>
      </c>
      <c r="M349" s="2" t="s">
        <v>31</v>
      </c>
      <c r="N349" s="2" t="s">
        <v>239</v>
      </c>
      <c r="O349" s="2" t="s">
        <v>150</v>
      </c>
      <c r="P349" s="2" t="s">
        <v>240</v>
      </c>
      <c r="Q349" s="2" t="s">
        <v>163</v>
      </c>
      <c r="R349" s="2" t="s">
        <v>153</v>
      </c>
      <c r="S349" s="2" t="s">
        <v>34</v>
      </c>
      <c r="T349" s="131">
        <v>3.3740000000000001</v>
      </c>
      <c r="U349" s="2" t="s">
        <v>444</v>
      </c>
      <c r="V349" s="141">
        <v>1E-3</v>
      </c>
      <c r="W349" s="141">
        <v>2.1420000000000002E-2</v>
      </c>
      <c r="X349" s="4" t="s">
        <v>155</v>
      </c>
      <c r="Y349" s="4" t="s">
        <v>150</v>
      </c>
      <c r="Z349" s="131">
        <v>2227596.79</v>
      </c>
      <c r="AA349" s="139">
        <v>1</v>
      </c>
      <c r="AB349" s="149">
        <v>107.43</v>
      </c>
      <c r="AD349" s="131">
        <v>2393.107</v>
      </c>
      <c r="AG349" s="2" t="s">
        <v>36</v>
      </c>
      <c r="AH349" s="141">
        <v>2.6410000000000001E-3</v>
      </c>
      <c r="AI349" s="141">
        <v>7.17967643964822E-3</v>
      </c>
      <c r="AJ349" s="141">
        <v>1.2087481085551401E-3</v>
      </c>
    </row>
    <row r="350" spans="1:36" x14ac:dyDescent="0.25">
      <c r="A350" s="2">
        <v>161</v>
      </c>
      <c r="B350" s="2">
        <v>9943</v>
      </c>
      <c r="C350" s="2" t="s">
        <v>440</v>
      </c>
      <c r="D350" s="2" t="s">
        <v>441</v>
      </c>
      <c r="E350" s="4" t="s">
        <v>143</v>
      </c>
      <c r="F350" s="2" t="s">
        <v>447</v>
      </c>
      <c r="G350" s="2" t="s">
        <v>448</v>
      </c>
      <c r="H350" s="2" t="s">
        <v>146</v>
      </c>
      <c r="I350" s="2" t="s">
        <v>160</v>
      </c>
      <c r="J350" s="2" t="s">
        <v>30</v>
      </c>
      <c r="K350" s="2" t="s">
        <v>30</v>
      </c>
      <c r="L350" s="2" t="s">
        <v>148</v>
      </c>
      <c r="M350" s="2" t="s">
        <v>31</v>
      </c>
      <c r="N350" s="2" t="s">
        <v>239</v>
      </c>
      <c r="O350" s="2" t="s">
        <v>150</v>
      </c>
      <c r="P350" s="2" t="s">
        <v>240</v>
      </c>
      <c r="Q350" s="2" t="s">
        <v>163</v>
      </c>
      <c r="R350" s="2" t="s">
        <v>153</v>
      </c>
      <c r="S350" s="2" t="s">
        <v>34</v>
      </c>
      <c r="T350" s="131">
        <v>3.7730000000000001</v>
      </c>
      <c r="U350" s="2" t="s">
        <v>449</v>
      </c>
      <c r="V350" s="141">
        <v>1.3899999999999999E-2</v>
      </c>
      <c r="W350" s="141">
        <v>2.1940000000000001E-2</v>
      </c>
      <c r="X350" s="4" t="s">
        <v>155</v>
      </c>
      <c r="Y350" s="4" t="s">
        <v>150</v>
      </c>
      <c r="Z350" s="131">
        <v>2609962.79</v>
      </c>
      <c r="AA350" s="139">
        <v>1</v>
      </c>
      <c r="AB350" s="149">
        <v>106.41</v>
      </c>
      <c r="AD350" s="131">
        <v>2777.261</v>
      </c>
      <c r="AG350" s="2" t="s">
        <v>36</v>
      </c>
      <c r="AH350" s="141">
        <v>1.864E-3</v>
      </c>
      <c r="AI350" s="141">
        <v>8.3321959052347194E-3</v>
      </c>
      <c r="AJ350" s="141">
        <v>1.40278271941971E-3</v>
      </c>
    </row>
    <row r="351" spans="1:36" x14ac:dyDescent="0.25">
      <c r="A351" s="2">
        <v>161</v>
      </c>
      <c r="B351" s="2">
        <v>9943</v>
      </c>
      <c r="C351" s="2" t="s">
        <v>440</v>
      </c>
      <c r="D351" s="2" t="s">
        <v>441</v>
      </c>
      <c r="E351" s="4" t="s">
        <v>143</v>
      </c>
      <c r="F351" s="2" t="s">
        <v>450</v>
      </c>
      <c r="G351" s="2" t="s">
        <v>451</v>
      </c>
      <c r="H351" s="2" t="s">
        <v>146</v>
      </c>
      <c r="I351" s="2" t="s">
        <v>160</v>
      </c>
      <c r="J351" s="2" t="s">
        <v>30</v>
      </c>
      <c r="K351" s="2" t="s">
        <v>30</v>
      </c>
      <c r="L351" s="2" t="s">
        <v>148</v>
      </c>
      <c r="M351" s="2" t="s">
        <v>31</v>
      </c>
      <c r="N351" s="2" t="s">
        <v>239</v>
      </c>
      <c r="O351" s="2" t="s">
        <v>150</v>
      </c>
      <c r="P351" s="2" t="s">
        <v>240</v>
      </c>
      <c r="Q351" s="2" t="s">
        <v>163</v>
      </c>
      <c r="R351" s="2" t="s">
        <v>153</v>
      </c>
      <c r="S351" s="2" t="s">
        <v>34</v>
      </c>
      <c r="T351" s="131">
        <v>1.3049999999999999</v>
      </c>
      <c r="U351" s="2" t="s">
        <v>452</v>
      </c>
      <c r="V351" s="141">
        <v>6.0000000000000001E-3</v>
      </c>
      <c r="W351" s="141">
        <v>2.4500000000000001E-2</v>
      </c>
      <c r="X351" s="4" t="s">
        <v>155</v>
      </c>
      <c r="Y351" s="4" t="s">
        <v>150</v>
      </c>
      <c r="Z351" s="131">
        <v>309770.25</v>
      </c>
      <c r="AA351" s="139">
        <v>1</v>
      </c>
      <c r="AB351" s="149">
        <v>116.67</v>
      </c>
      <c r="AD351" s="131">
        <v>361.40899999999999</v>
      </c>
      <c r="AG351" s="2" t="s">
        <v>36</v>
      </c>
      <c r="AH351" s="141">
        <v>4.64E-4</v>
      </c>
      <c r="AI351" s="141">
        <v>1.0842804259197901E-3</v>
      </c>
      <c r="AJ351" s="141">
        <v>1.8254609730548199E-4</v>
      </c>
    </row>
    <row r="352" spans="1:36" x14ac:dyDescent="0.25">
      <c r="A352" s="2">
        <v>161</v>
      </c>
      <c r="B352" s="2">
        <v>9943</v>
      </c>
      <c r="C352" s="2" t="s">
        <v>440</v>
      </c>
      <c r="D352" s="2" t="s">
        <v>441</v>
      </c>
      <c r="E352" s="4" t="s">
        <v>143</v>
      </c>
      <c r="F352" s="2" t="s">
        <v>453</v>
      </c>
      <c r="G352" s="2" t="s">
        <v>454</v>
      </c>
      <c r="H352" s="2" t="s">
        <v>146</v>
      </c>
      <c r="I352" s="2" t="s">
        <v>160</v>
      </c>
      <c r="J352" s="2" t="s">
        <v>30</v>
      </c>
      <c r="K352" s="2" t="s">
        <v>30</v>
      </c>
      <c r="L352" s="2" t="s">
        <v>148</v>
      </c>
      <c r="M352" s="2" t="s">
        <v>31</v>
      </c>
      <c r="N352" s="2" t="s">
        <v>239</v>
      </c>
      <c r="O352" s="2" t="s">
        <v>150</v>
      </c>
      <c r="P352" s="2" t="s">
        <v>240</v>
      </c>
      <c r="Q352" s="2" t="s">
        <v>163</v>
      </c>
      <c r="R352" s="2" t="s">
        <v>153</v>
      </c>
      <c r="S352" s="2" t="s">
        <v>34</v>
      </c>
      <c r="T352" s="131">
        <v>2.8460000000000001</v>
      </c>
      <c r="U352" s="2" t="s">
        <v>455</v>
      </c>
      <c r="V352" s="141">
        <v>1.7500000000000002E-2</v>
      </c>
      <c r="W352" s="141">
        <v>2.1700000000000001E-2</v>
      </c>
      <c r="X352" s="4" t="s">
        <v>155</v>
      </c>
      <c r="Y352" s="4" t="s">
        <v>150</v>
      </c>
      <c r="Z352" s="131">
        <v>2488451.5499999998</v>
      </c>
      <c r="AA352" s="139">
        <v>1</v>
      </c>
      <c r="AB352" s="149">
        <v>116.05</v>
      </c>
      <c r="AD352" s="131">
        <v>2887.848</v>
      </c>
      <c r="AG352" s="2" t="s">
        <v>36</v>
      </c>
      <c r="AH352" s="141">
        <v>1.3389999999999999E-3</v>
      </c>
      <c r="AI352" s="141">
        <v>8.6639721549844999E-3</v>
      </c>
      <c r="AJ352" s="141">
        <v>1.4586395421776199E-3</v>
      </c>
    </row>
    <row r="353" spans="1:36" x14ac:dyDescent="0.25">
      <c r="A353" s="2">
        <v>161</v>
      </c>
      <c r="B353" s="2">
        <v>9943</v>
      </c>
      <c r="C353" s="2" t="s">
        <v>440</v>
      </c>
      <c r="D353" s="2" t="s">
        <v>441</v>
      </c>
      <c r="E353" s="4" t="s">
        <v>143</v>
      </c>
      <c r="F353" s="2" t="s">
        <v>456</v>
      </c>
      <c r="G353" s="2" t="s">
        <v>457</v>
      </c>
      <c r="H353" s="2" t="s">
        <v>146</v>
      </c>
      <c r="I353" s="2" t="s">
        <v>160</v>
      </c>
      <c r="J353" s="2" t="s">
        <v>30</v>
      </c>
      <c r="K353" s="2" t="s">
        <v>30</v>
      </c>
      <c r="L353" s="2" t="s">
        <v>148</v>
      </c>
      <c r="M353" s="2" t="s">
        <v>31</v>
      </c>
      <c r="N353" s="2" t="s">
        <v>239</v>
      </c>
      <c r="O353" s="2" t="s">
        <v>150</v>
      </c>
      <c r="P353" s="2" t="s">
        <v>240</v>
      </c>
      <c r="Q353" s="2" t="s">
        <v>163</v>
      </c>
      <c r="R353" s="2" t="s">
        <v>153</v>
      </c>
      <c r="S353" s="2" t="s">
        <v>34</v>
      </c>
      <c r="T353" s="131">
        <v>4.7699999999999996</v>
      </c>
      <c r="U353" s="2" t="s">
        <v>458</v>
      </c>
      <c r="V353" s="141">
        <v>2.6100000000000002E-2</v>
      </c>
      <c r="W353" s="141">
        <v>2.232E-2</v>
      </c>
      <c r="X353" s="4" t="s">
        <v>155</v>
      </c>
      <c r="Y353" s="4" t="s">
        <v>150</v>
      </c>
      <c r="Z353" s="131">
        <v>2700000</v>
      </c>
      <c r="AA353" s="139">
        <v>1</v>
      </c>
      <c r="AB353" s="149">
        <v>102.82</v>
      </c>
      <c r="AD353" s="131">
        <v>2776.14</v>
      </c>
      <c r="AG353" s="2" t="s">
        <v>36</v>
      </c>
      <c r="AH353" s="141">
        <v>7.9000000000000001E-4</v>
      </c>
      <c r="AI353" s="141">
        <v>8.3288315244849104E-3</v>
      </c>
      <c r="AJ353" s="141">
        <v>1.40221630268743E-3</v>
      </c>
    </row>
    <row r="354" spans="1:36" x14ac:dyDescent="0.25">
      <c r="A354" s="2">
        <v>161</v>
      </c>
      <c r="B354" s="2">
        <v>9943</v>
      </c>
      <c r="C354" s="2" t="s">
        <v>440</v>
      </c>
      <c r="D354" s="2" t="s">
        <v>441</v>
      </c>
      <c r="E354" s="4" t="s">
        <v>143</v>
      </c>
      <c r="F354" s="2" t="s">
        <v>459</v>
      </c>
      <c r="G354" s="2" t="s">
        <v>460</v>
      </c>
      <c r="H354" s="2" t="s">
        <v>146</v>
      </c>
      <c r="I354" s="2" t="s">
        <v>160</v>
      </c>
      <c r="J354" s="2" t="s">
        <v>30</v>
      </c>
      <c r="K354" s="2" t="s">
        <v>30</v>
      </c>
      <c r="L354" s="2" t="s">
        <v>148</v>
      </c>
      <c r="M354" s="2" t="s">
        <v>31</v>
      </c>
      <c r="N354" s="2" t="s">
        <v>239</v>
      </c>
      <c r="O354" s="2" t="s">
        <v>150</v>
      </c>
      <c r="P354" s="2" t="s">
        <v>179</v>
      </c>
      <c r="Q354" s="2" t="s">
        <v>163</v>
      </c>
      <c r="R354" s="2" t="s">
        <v>153</v>
      </c>
      <c r="S354" s="2" t="s">
        <v>34</v>
      </c>
      <c r="T354" s="131">
        <v>6.2679999999999998</v>
      </c>
      <c r="U354" s="2" t="s">
        <v>461</v>
      </c>
      <c r="V354" s="141">
        <v>3.4500000000000003E-2</v>
      </c>
      <c r="W354" s="141">
        <v>2.657E-2</v>
      </c>
      <c r="X354" s="4" t="s">
        <v>155</v>
      </c>
      <c r="Y354" s="4" t="s">
        <v>150</v>
      </c>
      <c r="Z354" s="131">
        <v>1700000</v>
      </c>
      <c r="AA354" s="139">
        <v>1</v>
      </c>
      <c r="AB354" s="149">
        <v>107.34</v>
      </c>
      <c r="AD354" s="131">
        <v>1824.78</v>
      </c>
      <c r="AG354" s="2" t="s">
        <v>36</v>
      </c>
      <c r="AH354" s="141">
        <v>1.155E-3</v>
      </c>
      <c r="AI354" s="141">
        <v>5.4746104984797501E-3</v>
      </c>
      <c r="AJ354" s="141">
        <v>9.2168848286396305E-4</v>
      </c>
    </row>
    <row r="355" spans="1:36" x14ac:dyDescent="0.25">
      <c r="A355" s="2">
        <v>161</v>
      </c>
      <c r="B355" s="2">
        <v>9943</v>
      </c>
      <c r="C355" s="2" t="s">
        <v>462</v>
      </c>
      <c r="D355" s="2" t="s">
        <v>463</v>
      </c>
      <c r="E355" s="4" t="s">
        <v>143</v>
      </c>
      <c r="F355" s="2" t="s">
        <v>464</v>
      </c>
      <c r="G355" s="2" t="s">
        <v>465</v>
      </c>
      <c r="H355" s="2" t="s">
        <v>146</v>
      </c>
      <c r="I355" s="2" t="s">
        <v>147</v>
      </c>
      <c r="J355" s="2" t="s">
        <v>30</v>
      </c>
      <c r="K355" s="2" t="s">
        <v>30</v>
      </c>
      <c r="L355" s="2" t="s">
        <v>148</v>
      </c>
      <c r="M355" s="2" t="s">
        <v>31</v>
      </c>
      <c r="N355" s="2" t="s">
        <v>466</v>
      </c>
      <c r="O355" s="2" t="s">
        <v>150</v>
      </c>
      <c r="P355" s="2" t="s">
        <v>179</v>
      </c>
      <c r="Q355" s="2" t="s">
        <v>163</v>
      </c>
      <c r="R355" s="2" t="s">
        <v>153</v>
      </c>
      <c r="S355" s="2" t="s">
        <v>34</v>
      </c>
      <c r="T355" s="131">
        <v>0.90900000000000003</v>
      </c>
      <c r="U355" s="2" t="s">
        <v>467</v>
      </c>
      <c r="V355" s="141">
        <v>2.29E-2</v>
      </c>
      <c r="W355" s="141">
        <v>4.4609999999999997E-2</v>
      </c>
      <c r="X355" s="4" t="s">
        <v>155</v>
      </c>
      <c r="Y355" s="4" t="s">
        <v>150</v>
      </c>
      <c r="Z355" s="131">
        <v>136994.85999999999</v>
      </c>
      <c r="AA355" s="139">
        <v>1</v>
      </c>
      <c r="AB355" s="149">
        <v>98.31</v>
      </c>
      <c r="AD355" s="131">
        <v>134.68</v>
      </c>
      <c r="AG355" s="2" t="s">
        <v>36</v>
      </c>
      <c r="AH355" s="141">
        <v>8.2700000000000004E-4</v>
      </c>
      <c r="AI355" s="141">
        <v>4.0405890499904001E-4</v>
      </c>
      <c r="AJ355" s="141">
        <v>6.8026106923890995E-5</v>
      </c>
    </row>
    <row r="356" spans="1:36" x14ac:dyDescent="0.25">
      <c r="A356" s="2">
        <v>161</v>
      </c>
      <c r="B356" s="2">
        <v>9943</v>
      </c>
      <c r="C356" s="2" t="s">
        <v>610</v>
      </c>
      <c r="D356" s="2" t="s">
        <v>611</v>
      </c>
      <c r="E356" s="4" t="s">
        <v>143</v>
      </c>
      <c r="F356" s="2" t="s">
        <v>612</v>
      </c>
      <c r="G356" s="2" t="s">
        <v>613</v>
      </c>
      <c r="H356" s="2" t="s">
        <v>146</v>
      </c>
      <c r="I356" s="2" t="s">
        <v>160</v>
      </c>
      <c r="J356" s="2" t="s">
        <v>30</v>
      </c>
      <c r="K356" s="2" t="s">
        <v>30</v>
      </c>
      <c r="L356" s="2" t="s">
        <v>148</v>
      </c>
      <c r="M356" s="2" t="s">
        <v>31</v>
      </c>
      <c r="N356" s="2" t="s">
        <v>161</v>
      </c>
      <c r="O356" s="2" t="s">
        <v>150</v>
      </c>
      <c r="P356" s="2" t="s">
        <v>162</v>
      </c>
      <c r="Q356" s="2" t="s">
        <v>163</v>
      </c>
      <c r="R356" s="2" t="s">
        <v>153</v>
      </c>
      <c r="S356" s="2" t="s">
        <v>34</v>
      </c>
      <c r="T356" s="131">
        <v>0.90700000000000003</v>
      </c>
      <c r="U356" s="2" t="s">
        <v>614</v>
      </c>
      <c r="V356" s="141">
        <v>2.1499999999999998E-2</v>
      </c>
      <c r="W356" s="141">
        <v>2.7859999999999999E-2</v>
      </c>
      <c r="X356" s="4" t="s">
        <v>155</v>
      </c>
      <c r="Y356" s="4" t="s">
        <v>150</v>
      </c>
      <c r="Z356" s="131">
        <v>349999.99</v>
      </c>
      <c r="AA356" s="139">
        <v>1</v>
      </c>
      <c r="AB356" s="149">
        <v>119.17</v>
      </c>
      <c r="AD356" s="131">
        <v>417.09500000000003</v>
      </c>
      <c r="AG356" s="2" t="s">
        <v>36</v>
      </c>
      <c r="AH356" s="141">
        <v>5.0000000000000001E-4</v>
      </c>
      <c r="AI356" s="141">
        <v>1.25134679283118E-3</v>
      </c>
      <c r="AJ356" s="141">
        <v>2.10672873867745E-4</v>
      </c>
    </row>
    <row r="357" spans="1:36" x14ac:dyDescent="0.25">
      <c r="A357" s="2">
        <v>161</v>
      </c>
      <c r="B357" s="2">
        <v>9943</v>
      </c>
      <c r="C357" s="2" t="s">
        <v>610</v>
      </c>
      <c r="D357" s="2" t="s">
        <v>611</v>
      </c>
      <c r="E357" s="4" t="s">
        <v>143</v>
      </c>
      <c r="F357" s="2" t="s">
        <v>615</v>
      </c>
      <c r="G357" s="2" t="s">
        <v>616</v>
      </c>
      <c r="H357" s="2" t="s">
        <v>146</v>
      </c>
      <c r="I357" s="2" t="s">
        <v>160</v>
      </c>
      <c r="J357" s="2" t="s">
        <v>30</v>
      </c>
      <c r="K357" s="2" t="s">
        <v>30</v>
      </c>
      <c r="L357" s="2" t="s">
        <v>148</v>
      </c>
      <c r="M357" s="2" t="s">
        <v>31</v>
      </c>
      <c r="N357" s="2" t="s">
        <v>161</v>
      </c>
      <c r="O357" s="2" t="s">
        <v>150</v>
      </c>
      <c r="P357" s="2" t="s">
        <v>162</v>
      </c>
      <c r="Q357" s="2" t="s">
        <v>163</v>
      </c>
      <c r="R357" s="2" t="s">
        <v>153</v>
      </c>
      <c r="S357" s="2" t="s">
        <v>34</v>
      </c>
      <c r="T357" s="131">
        <v>0.90800000000000003</v>
      </c>
      <c r="U357" s="2" t="s">
        <v>614</v>
      </c>
      <c r="V357" s="141">
        <v>1.6E-2</v>
      </c>
      <c r="W357" s="141">
        <v>2.9520000000000001E-2</v>
      </c>
      <c r="X357" s="4" t="s">
        <v>155</v>
      </c>
      <c r="Y357" s="4" t="s">
        <v>150</v>
      </c>
      <c r="Z357" s="131">
        <v>114519.34</v>
      </c>
      <c r="AA357" s="139">
        <v>1</v>
      </c>
      <c r="AB357" s="149">
        <v>118.35</v>
      </c>
      <c r="AD357" s="131">
        <v>135.53399999999999</v>
      </c>
      <c r="AG357" s="2" t="s">
        <v>36</v>
      </c>
      <c r="AH357" s="141">
        <v>7.8899999999999999E-4</v>
      </c>
      <c r="AI357" s="141">
        <v>4.0662100766358501E-4</v>
      </c>
      <c r="AJ357" s="141">
        <v>6.84574546003114E-5</v>
      </c>
    </row>
    <row r="358" spans="1:36" x14ac:dyDescent="0.25">
      <c r="A358" s="2">
        <v>161</v>
      </c>
      <c r="B358" s="2">
        <v>9943</v>
      </c>
      <c r="C358" s="2" t="s">
        <v>478</v>
      </c>
      <c r="D358" s="2" t="s">
        <v>479</v>
      </c>
      <c r="E358" s="4" t="s">
        <v>143</v>
      </c>
      <c r="F358" s="2" t="s">
        <v>480</v>
      </c>
      <c r="G358" s="2" t="s">
        <v>481</v>
      </c>
      <c r="H358" s="2" t="s">
        <v>146</v>
      </c>
      <c r="I358" s="2" t="s">
        <v>160</v>
      </c>
      <c r="J358" s="2" t="s">
        <v>30</v>
      </c>
      <c r="K358" s="2" t="s">
        <v>30</v>
      </c>
      <c r="L358" s="2" t="s">
        <v>148</v>
      </c>
      <c r="M358" s="2" t="s">
        <v>31</v>
      </c>
      <c r="N358" s="2" t="s">
        <v>161</v>
      </c>
      <c r="O358" s="2" t="s">
        <v>150</v>
      </c>
      <c r="P358" s="2" t="s">
        <v>162</v>
      </c>
      <c r="Q358" s="2" t="s">
        <v>163</v>
      </c>
      <c r="R358" s="2" t="s">
        <v>153</v>
      </c>
      <c r="S358" s="2" t="s">
        <v>34</v>
      </c>
      <c r="T358" s="131">
        <v>5.5910000000000002</v>
      </c>
      <c r="U358" s="2" t="s">
        <v>482</v>
      </c>
      <c r="V358" s="141">
        <v>2.5000000000000001E-2</v>
      </c>
      <c r="W358" s="141">
        <v>2.528E-2</v>
      </c>
      <c r="X358" s="4" t="s">
        <v>155</v>
      </c>
      <c r="Y358" s="4" t="s">
        <v>150</v>
      </c>
      <c r="Z358" s="131">
        <v>280477.05</v>
      </c>
      <c r="AA358" s="139">
        <v>1</v>
      </c>
      <c r="AB358" s="149">
        <v>118.69</v>
      </c>
      <c r="AD358" s="131">
        <v>332.89800000000002</v>
      </c>
      <c r="AG358" s="2" t="s">
        <v>36</v>
      </c>
      <c r="AH358" s="141">
        <v>2.0799999999999999E-4</v>
      </c>
      <c r="AI358" s="141">
        <v>9.9874397950560603E-4</v>
      </c>
      <c r="AJ358" s="141">
        <v>1.6814544587156699E-4</v>
      </c>
    </row>
    <row r="359" spans="1:36" x14ac:dyDescent="0.25">
      <c r="A359" s="2">
        <v>161</v>
      </c>
      <c r="B359" s="2">
        <v>9943</v>
      </c>
      <c r="C359" s="2" t="s">
        <v>617</v>
      </c>
      <c r="D359" s="2" t="s">
        <v>618</v>
      </c>
      <c r="E359" s="4" t="s">
        <v>143</v>
      </c>
      <c r="F359" s="2" t="s">
        <v>619</v>
      </c>
      <c r="G359" s="2" t="s">
        <v>620</v>
      </c>
      <c r="H359" s="2" t="s">
        <v>146</v>
      </c>
      <c r="I359" s="2" t="s">
        <v>160</v>
      </c>
      <c r="J359" s="2" t="s">
        <v>30</v>
      </c>
      <c r="K359" s="2" t="s">
        <v>30</v>
      </c>
      <c r="L359" s="2" t="s">
        <v>148</v>
      </c>
      <c r="M359" s="2" t="s">
        <v>31</v>
      </c>
      <c r="N359" s="2" t="s">
        <v>279</v>
      </c>
      <c r="O359" s="2" t="s">
        <v>150</v>
      </c>
      <c r="P359" s="2" t="s">
        <v>205</v>
      </c>
      <c r="Q359" s="2" t="s">
        <v>163</v>
      </c>
      <c r="R359" s="2" t="s">
        <v>153</v>
      </c>
      <c r="S359" s="2" t="s">
        <v>34</v>
      </c>
      <c r="T359" s="131">
        <v>1.7629999999999999</v>
      </c>
      <c r="U359" s="2" t="s">
        <v>621</v>
      </c>
      <c r="V359" s="141">
        <v>3.9E-2</v>
      </c>
      <c r="W359" s="141">
        <v>2.9569999999999999E-2</v>
      </c>
      <c r="X359" s="4" t="s">
        <v>155</v>
      </c>
      <c r="Y359" s="4" t="s">
        <v>150</v>
      </c>
      <c r="Z359" s="131">
        <v>673297.72</v>
      </c>
      <c r="AA359" s="139">
        <v>1</v>
      </c>
      <c r="AB359" s="149">
        <v>121.31</v>
      </c>
      <c r="AD359" s="131">
        <v>816.77700000000004</v>
      </c>
      <c r="AG359" s="2" t="s">
        <v>36</v>
      </c>
      <c r="AH359" s="141">
        <v>4.8799999999999999E-4</v>
      </c>
      <c r="AI359" s="141">
        <v>2.4504534683954899E-3</v>
      </c>
      <c r="AJ359" s="141">
        <v>4.1255076324450002E-4</v>
      </c>
    </row>
    <row r="360" spans="1:36" x14ac:dyDescent="0.25">
      <c r="A360" s="2">
        <v>161</v>
      </c>
      <c r="B360" s="2">
        <v>9943</v>
      </c>
      <c r="C360" s="2" t="s">
        <v>483</v>
      </c>
      <c r="D360" s="2" t="s">
        <v>484</v>
      </c>
      <c r="E360" s="4" t="s">
        <v>143</v>
      </c>
      <c r="F360" s="2" t="s">
        <v>485</v>
      </c>
      <c r="G360" s="2" t="s">
        <v>486</v>
      </c>
      <c r="H360" s="2" t="s">
        <v>146</v>
      </c>
      <c r="I360" s="2" t="s">
        <v>147</v>
      </c>
      <c r="J360" s="2" t="s">
        <v>30</v>
      </c>
      <c r="K360" s="2" t="s">
        <v>30</v>
      </c>
      <c r="L360" s="2" t="s">
        <v>148</v>
      </c>
      <c r="M360" s="2" t="s">
        <v>31</v>
      </c>
      <c r="N360" s="2" t="s">
        <v>226</v>
      </c>
      <c r="O360" s="2" t="s">
        <v>150</v>
      </c>
      <c r="P360" s="2" t="s">
        <v>487</v>
      </c>
      <c r="Q360" s="2" t="s">
        <v>152</v>
      </c>
      <c r="R360" s="2" t="s">
        <v>153</v>
      </c>
      <c r="S360" s="2" t="s">
        <v>34</v>
      </c>
      <c r="T360" s="131">
        <v>3.903</v>
      </c>
      <c r="U360" s="2" t="s">
        <v>488</v>
      </c>
      <c r="V360" s="141">
        <v>6.7699999999999996E-2</v>
      </c>
      <c r="W360" s="141">
        <v>4.8149999999999998E-2</v>
      </c>
      <c r="X360" s="4" t="s">
        <v>155</v>
      </c>
      <c r="Y360" s="4" t="s">
        <v>150</v>
      </c>
      <c r="Z360" s="131">
        <v>1530000</v>
      </c>
      <c r="AA360" s="139">
        <v>1</v>
      </c>
      <c r="AB360" s="149">
        <v>107.83</v>
      </c>
      <c r="AD360" s="131">
        <v>1649.799</v>
      </c>
      <c r="AG360" s="2" t="s">
        <v>36</v>
      </c>
      <c r="AH360" s="141">
        <v>2.2669999999999999E-3</v>
      </c>
      <c r="AI360" s="141">
        <v>4.9496415599586804E-3</v>
      </c>
      <c r="AJ360" s="141">
        <v>8.3330633684087E-4</v>
      </c>
    </row>
    <row r="361" spans="1:36" x14ac:dyDescent="0.25">
      <c r="A361" s="2">
        <v>161</v>
      </c>
      <c r="B361" s="2">
        <v>9943</v>
      </c>
      <c r="C361" s="2" t="s">
        <v>494</v>
      </c>
      <c r="D361" s="2" t="s">
        <v>495</v>
      </c>
      <c r="E361" s="4" t="s">
        <v>143</v>
      </c>
      <c r="F361" s="2" t="s">
        <v>496</v>
      </c>
      <c r="G361" s="2" t="s">
        <v>497</v>
      </c>
      <c r="H361" s="2" t="s">
        <v>146</v>
      </c>
      <c r="I361" s="2" t="s">
        <v>498</v>
      </c>
      <c r="J361" s="2" t="s">
        <v>30</v>
      </c>
      <c r="K361" s="2" t="s">
        <v>30</v>
      </c>
      <c r="L361" s="2" t="s">
        <v>148</v>
      </c>
      <c r="M361" s="2" t="s">
        <v>31</v>
      </c>
      <c r="N361" s="2" t="s">
        <v>499</v>
      </c>
      <c r="O361" s="2" t="s">
        <v>150</v>
      </c>
      <c r="P361" s="2" t="s">
        <v>361</v>
      </c>
      <c r="Q361" s="2" t="s">
        <v>152</v>
      </c>
      <c r="R361" s="2" t="s">
        <v>153</v>
      </c>
      <c r="S361" s="2" t="s">
        <v>34</v>
      </c>
      <c r="T361" s="131">
        <v>2.2570000000000001</v>
      </c>
      <c r="U361" s="2" t="s">
        <v>500</v>
      </c>
      <c r="V361" s="141">
        <v>4.6899999999999997E-2</v>
      </c>
      <c r="W361" s="141">
        <v>5.9880000000000003E-2</v>
      </c>
      <c r="X361" s="4" t="s">
        <v>155</v>
      </c>
      <c r="Y361" s="4" t="s">
        <v>150</v>
      </c>
      <c r="Z361" s="131">
        <v>2347339.2599999998</v>
      </c>
      <c r="AA361" s="139">
        <v>1</v>
      </c>
      <c r="AB361" s="149">
        <v>91.28</v>
      </c>
      <c r="AD361" s="131">
        <v>2142.6509999999998</v>
      </c>
      <c r="AG361" s="2" t="s">
        <v>36</v>
      </c>
      <c r="AH361" s="141">
        <v>2.0430000000000001E-3</v>
      </c>
      <c r="AI361" s="141">
        <v>6.4282714480985203E-3</v>
      </c>
      <c r="AJ361" s="141">
        <v>1.0822438893289201E-3</v>
      </c>
    </row>
    <row r="362" spans="1:36" x14ac:dyDescent="0.25">
      <c r="A362" s="2">
        <v>161</v>
      </c>
      <c r="B362" s="2">
        <v>9943</v>
      </c>
      <c r="C362" s="2" t="s">
        <v>622</v>
      </c>
      <c r="D362" s="2" t="s">
        <v>623</v>
      </c>
      <c r="E362" s="4" t="s">
        <v>143</v>
      </c>
      <c r="F362" s="2" t="s">
        <v>624</v>
      </c>
      <c r="G362" s="2" t="s">
        <v>625</v>
      </c>
      <c r="H362" s="2" t="s">
        <v>146</v>
      </c>
      <c r="I362" s="2" t="s">
        <v>147</v>
      </c>
      <c r="J362" s="2" t="s">
        <v>30</v>
      </c>
      <c r="K362" s="2" t="s">
        <v>30</v>
      </c>
      <c r="L362" s="2" t="s">
        <v>148</v>
      </c>
      <c r="M362" s="2" t="s">
        <v>31</v>
      </c>
      <c r="N362" s="2" t="s">
        <v>279</v>
      </c>
      <c r="O362" s="2" t="s">
        <v>150</v>
      </c>
      <c r="P362" s="2" t="s">
        <v>151</v>
      </c>
      <c r="Q362" s="2" t="s">
        <v>152</v>
      </c>
      <c r="R362" s="2" t="s">
        <v>153</v>
      </c>
      <c r="S362" s="2" t="s">
        <v>34</v>
      </c>
      <c r="T362" s="131">
        <v>0.97099999999999997</v>
      </c>
      <c r="U362" s="2" t="s">
        <v>626</v>
      </c>
      <c r="V362" s="141">
        <v>3.5000000000000003E-2</v>
      </c>
      <c r="W362" s="141">
        <v>4.8559999999999999E-2</v>
      </c>
      <c r="X362" s="4" t="s">
        <v>155</v>
      </c>
      <c r="Y362" s="4" t="s">
        <v>150</v>
      </c>
      <c r="Z362" s="131">
        <v>57913.77</v>
      </c>
      <c r="AA362" s="139">
        <v>1</v>
      </c>
      <c r="AB362" s="149">
        <v>99.65</v>
      </c>
      <c r="AD362" s="131">
        <v>57.710999999999999</v>
      </c>
      <c r="AG362" s="2" t="s">
        <v>36</v>
      </c>
      <c r="AH362" s="141">
        <v>5.2099999999999998E-4</v>
      </c>
      <c r="AI362" s="141">
        <v>1.7314177028582701E-4</v>
      </c>
      <c r="AJ362" s="141">
        <v>2.91496126746258E-5</v>
      </c>
    </row>
    <row r="363" spans="1:36" x14ac:dyDescent="0.25">
      <c r="A363" s="2">
        <v>161</v>
      </c>
      <c r="B363" s="2">
        <v>9943</v>
      </c>
      <c r="C363" s="2" t="s">
        <v>622</v>
      </c>
      <c r="D363" s="2" t="s">
        <v>623</v>
      </c>
      <c r="E363" s="4" t="s">
        <v>143</v>
      </c>
      <c r="F363" s="2" t="s">
        <v>627</v>
      </c>
      <c r="G363" s="2" t="s">
        <v>628</v>
      </c>
      <c r="H363" s="2" t="s">
        <v>146</v>
      </c>
      <c r="I363" s="2" t="s">
        <v>160</v>
      </c>
      <c r="J363" s="2" t="s">
        <v>30</v>
      </c>
      <c r="K363" s="2" t="s">
        <v>30</v>
      </c>
      <c r="L363" s="2" t="s">
        <v>148</v>
      </c>
      <c r="M363" s="2" t="s">
        <v>31</v>
      </c>
      <c r="N363" s="2" t="s">
        <v>279</v>
      </c>
      <c r="O363" s="2" t="s">
        <v>150</v>
      </c>
      <c r="P363" s="2" t="s">
        <v>151</v>
      </c>
      <c r="Q363" s="2" t="s">
        <v>152</v>
      </c>
      <c r="R363" s="2" t="s">
        <v>153</v>
      </c>
      <c r="S363" s="2" t="s">
        <v>34</v>
      </c>
      <c r="T363" s="131">
        <v>1.657</v>
      </c>
      <c r="U363" s="2" t="s">
        <v>629</v>
      </c>
      <c r="V363" s="141">
        <v>3.85E-2</v>
      </c>
      <c r="W363" s="141">
        <v>2.962E-2</v>
      </c>
      <c r="X363" s="4" t="s">
        <v>155</v>
      </c>
      <c r="Y363" s="4" t="s">
        <v>150</v>
      </c>
      <c r="Z363" s="131">
        <v>125710</v>
      </c>
      <c r="AA363" s="139">
        <v>1</v>
      </c>
      <c r="AB363" s="149">
        <v>112.15</v>
      </c>
      <c r="AD363" s="131">
        <v>140.98400000000001</v>
      </c>
      <c r="AG363" s="2" t="s">
        <v>36</v>
      </c>
      <c r="AH363" s="141">
        <v>4.1899999999999999E-4</v>
      </c>
      <c r="AI363" s="141">
        <v>4.2297219389964902E-4</v>
      </c>
      <c r="AJ363" s="141">
        <v>7.1210289717828698E-5</v>
      </c>
    </row>
    <row r="364" spans="1:36" x14ac:dyDescent="0.25">
      <c r="A364" s="2">
        <v>161</v>
      </c>
      <c r="B364" s="2">
        <v>9943</v>
      </c>
      <c r="C364" s="2" t="s">
        <v>622</v>
      </c>
      <c r="D364" s="2" t="s">
        <v>623</v>
      </c>
      <c r="E364" s="4" t="s">
        <v>143</v>
      </c>
      <c r="F364" s="2" t="s">
        <v>630</v>
      </c>
      <c r="G364" s="2" t="s">
        <v>631</v>
      </c>
      <c r="H364" s="2" t="s">
        <v>146</v>
      </c>
      <c r="I364" s="2" t="s">
        <v>147</v>
      </c>
      <c r="J364" s="2" t="s">
        <v>30</v>
      </c>
      <c r="K364" s="2" t="s">
        <v>30</v>
      </c>
      <c r="L364" s="2" t="s">
        <v>148</v>
      </c>
      <c r="M364" s="2" t="s">
        <v>31</v>
      </c>
      <c r="N364" s="2" t="s">
        <v>279</v>
      </c>
      <c r="O364" s="2" t="s">
        <v>150</v>
      </c>
      <c r="P364" s="2" t="s">
        <v>151</v>
      </c>
      <c r="Q364" s="2" t="s">
        <v>152</v>
      </c>
      <c r="R364" s="2" t="s">
        <v>153</v>
      </c>
      <c r="S364" s="2" t="s">
        <v>34</v>
      </c>
      <c r="T364" s="131">
        <v>4.4029999999999996</v>
      </c>
      <c r="U364" s="2" t="s">
        <v>632</v>
      </c>
      <c r="V364" s="141">
        <v>5.8000000000000003E-2</v>
      </c>
      <c r="W364" s="141">
        <v>4.8860000000000001E-2</v>
      </c>
      <c r="X364" s="4" t="s">
        <v>155</v>
      </c>
      <c r="Y364" s="4" t="s">
        <v>150</v>
      </c>
      <c r="Z364" s="131">
        <v>3546000</v>
      </c>
      <c r="AA364" s="139">
        <v>1</v>
      </c>
      <c r="AB364" s="149">
        <v>107.54</v>
      </c>
      <c r="AD364" s="131">
        <v>3813.3679999999999</v>
      </c>
      <c r="AG364" s="2" t="s">
        <v>36</v>
      </c>
      <c r="AH364" s="141">
        <v>1.4184E-2</v>
      </c>
      <c r="AI364" s="141">
        <v>1.1440670479296601E-2</v>
      </c>
      <c r="AJ364" s="141">
        <v>1.9261158798306499E-3</v>
      </c>
    </row>
    <row r="365" spans="1:36" x14ac:dyDescent="0.25">
      <c r="A365" s="2">
        <v>161</v>
      </c>
      <c r="B365" s="2">
        <v>9943</v>
      </c>
      <c r="C365" s="2" t="s">
        <v>633</v>
      </c>
      <c r="D365" s="2" t="s">
        <v>634</v>
      </c>
      <c r="E365" s="4" t="s">
        <v>143</v>
      </c>
      <c r="F365" s="2" t="s">
        <v>635</v>
      </c>
      <c r="G365" s="2" t="s">
        <v>636</v>
      </c>
      <c r="H365" s="2" t="s">
        <v>146</v>
      </c>
      <c r="I365" s="2" t="s">
        <v>147</v>
      </c>
      <c r="J365" s="2" t="s">
        <v>30</v>
      </c>
      <c r="K365" s="2" t="s">
        <v>30</v>
      </c>
      <c r="L365" s="2" t="s">
        <v>148</v>
      </c>
      <c r="M365" s="2" t="s">
        <v>31</v>
      </c>
      <c r="N365" s="2" t="s">
        <v>279</v>
      </c>
      <c r="O365" s="2" t="s">
        <v>150</v>
      </c>
      <c r="P365" s="2" t="s">
        <v>280</v>
      </c>
      <c r="Q365" s="2" t="s">
        <v>280</v>
      </c>
      <c r="R365" s="2" t="s">
        <v>280</v>
      </c>
      <c r="S365" s="2" t="s">
        <v>34</v>
      </c>
      <c r="T365" s="131">
        <v>2.282</v>
      </c>
      <c r="U365" s="2" t="s">
        <v>637</v>
      </c>
      <c r="V365" s="141">
        <v>7.1999999999999995E-2</v>
      </c>
      <c r="W365" s="141">
        <v>6.5479999999999997E-2</v>
      </c>
      <c r="X365" s="4" t="s">
        <v>155</v>
      </c>
      <c r="Y365" s="4" t="s">
        <v>150</v>
      </c>
      <c r="Z365" s="131">
        <v>2000000</v>
      </c>
      <c r="AA365" s="139">
        <v>1</v>
      </c>
      <c r="AB365" s="149">
        <v>101.7</v>
      </c>
      <c r="AD365" s="131">
        <v>2034</v>
      </c>
      <c r="AG365" s="2" t="s">
        <v>36</v>
      </c>
      <c r="AH365" s="141">
        <v>1.9081000000000001E-2</v>
      </c>
      <c r="AI365" s="141">
        <v>6.1023015124605801E-3</v>
      </c>
      <c r="AJ365" s="141">
        <v>1.02736459964779E-3</v>
      </c>
    </row>
    <row r="366" spans="1:36" x14ac:dyDescent="0.25">
      <c r="A366" s="2">
        <v>161</v>
      </c>
      <c r="B366" s="2">
        <v>9943</v>
      </c>
      <c r="C366" s="2" t="s">
        <v>638</v>
      </c>
      <c r="D366" s="2" t="s">
        <v>639</v>
      </c>
      <c r="E366" s="4" t="s">
        <v>143</v>
      </c>
      <c r="F366" s="2" t="s">
        <v>640</v>
      </c>
      <c r="G366" s="2" t="s">
        <v>641</v>
      </c>
      <c r="H366" s="2" t="s">
        <v>146</v>
      </c>
      <c r="I366" s="2" t="s">
        <v>160</v>
      </c>
      <c r="J366" s="2" t="s">
        <v>30</v>
      </c>
      <c r="K366" s="2" t="s">
        <v>231</v>
      </c>
      <c r="L366" s="2" t="s">
        <v>148</v>
      </c>
      <c r="M366" s="2" t="s">
        <v>31</v>
      </c>
      <c r="N366" s="2" t="s">
        <v>232</v>
      </c>
      <c r="O366" s="2" t="s">
        <v>150</v>
      </c>
      <c r="P366" s="2" t="s">
        <v>151</v>
      </c>
      <c r="Q366" s="2" t="s">
        <v>152</v>
      </c>
      <c r="R366" s="2" t="s">
        <v>153</v>
      </c>
      <c r="S366" s="2" t="s">
        <v>34</v>
      </c>
      <c r="T366" s="131">
        <v>1.141</v>
      </c>
      <c r="U366" s="2" t="s">
        <v>642</v>
      </c>
      <c r="V366" s="141">
        <v>2.8500000000000001E-2</v>
      </c>
      <c r="W366" s="141">
        <v>2.9909999999999999E-2</v>
      </c>
      <c r="X366" s="4" t="s">
        <v>155</v>
      </c>
      <c r="Y366" s="4" t="s">
        <v>150</v>
      </c>
      <c r="Z366" s="131">
        <v>56288</v>
      </c>
      <c r="AA366" s="139">
        <v>1</v>
      </c>
      <c r="AB366" s="149">
        <v>120.34</v>
      </c>
      <c r="AD366" s="131">
        <v>67.736999999999995</v>
      </c>
      <c r="AG366" s="2" t="s">
        <v>36</v>
      </c>
      <c r="AH366" s="141">
        <v>2.0699999999999999E-4</v>
      </c>
      <c r="AI366" s="141">
        <v>2.0322097867338801E-4</v>
      </c>
      <c r="AJ366" s="141">
        <v>3.4213655121513698E-5</v>
      </c>
    </row>
    <row r="367" spans="1:36" x14ac:dyDescent="0.25">
      <c r="A367" s="2">
        <v>161</v>
      </c>
      <c r="B367" s="2">
        <v>9943</v>
      </c>
      <c r="C367" s="2" t="s">
        <v>638</v>
      </c>
      <c r="D367" s="2" t="s">
        <v>639</v>
      </c>
      <c r="E367" s="4" t="s">
        <v>143</v>
      </c>
      <c r="F367" s="2" t="s">
        <v>643</v>
      </c>
      <c r="G367" s="2" t="s">
        <v>644</v>
      </c>
      <c r="H367" s="2" t="s">
        <v>146</v>
      </c>
      <c r="I367" s="2" t="s">
        <v>160</v>
      </c>
      <c r="J367" s="2" t="s">
        <v>30</v>
      </c>
      <c r="K367" s="2" t="s">
        <v>231</v>
      </c>
      <c r="L367" s="2" t="s">
        <v>148</v>
      </c>
      <c r="M367" s="2" t="s">
        <v>31</v>
      </c>
      <c r="N367" s="2" t="s">
        <v>232</v>
      </c>
      <c r="O367" s="2" t="s">
        <v>150</v>
      </c>
      <c r="P367" s="2" t="s">
        <v>151</v>
      </c>
      <c r="Q367" s="2" t="s">
        <v>152</v>
      </c>
      <c r="R367" s="2" t="s">
        <v>153</v>
      </c>
      <c r="S367" s="2" t="s">
        <v>34</v>
      </c>
      <c r="T367" s="131">
        <v>2.851</v>
      </c>
      <c r="U367" s="2" t="s">
        <v>645</v>
      </c>
      <c r="V367" s="141">
        <v>4.3E-3</v>
      </c>
      <c r="W367" s="141">
        <v>2.8080000000000001E-2</v>
      </c>
      <c r="X367" s="4" t="s">
        <v>155</v>
      </c>
      <c r="Y367" s="4" t="s">
        <v>150</v>
      </c>
      <c r="Z367" s="131">
        <v>1898849</v>
      </c>
      <c r="AA367" s="139">
        <v>1</v>
      </c>
      <c r="AB367" s="149">
        <v>107.78</v>
      </c>
      <c r="AD367" s="131">
        <v>2046.579</v>
      </c>
      <c r="AG367" s="2" t="s">
        <v>36</v>
      </c>
      <c r="AH367" s="141">
        <v>3.0379999999999999E-3</v>
      </c>
      <c r="AI367" s="141">
        <v>6.1400417337909496E-3</v>
      </c>
      <c r="AJ367" s="141">
        <v>1.0337184265274599E-3</v>
      </c>
    </row>
    <row r="368" spans="1:36" x14ac:dyDescent="0.25">
      <c r="A368" s="2">
        <v>161</v>
      </c>
      <c r="B368" s="2">
        <v>9943</v>
      </c>
      <c r="C368" s="2" t="s">
        <v>638</v>
      </c>
      <c r="D368" s="2" t="s">
        <v>639</v>
      </c>
      <c r="E368" s="4" t="s">
        <v>143</v>
      </c>
      <c r="F368" s="2" t="s">
        <v>646</v>
      </c>
      <c r="G368" s="2" t="s">
        <v>647</v>
      </c>
      <c r="H368" s="2" t="s">
        <v>146</v>
      </c>
      <c r="I368" s="2" t="s">
        <v>160</v>
      </c>
      <c r="J368" s="2" t="s">
        <v>30</v>
      </c>
      <c r="K368" s="2" t="s">
        <v>231</v>
      </c>
      <c r="L368" s="2" t="s">
        <v>148</v>
      </c>
      <c r="M368" s="2" t="s">
        <v>31</v>
      </c>
      <c r="N368" s="2" t="s">
        <v>232</v>
      </c>
      <c r="O368" s="2" t="s">
        <v>150</v>
      </c>
      <c r="P368" s="2" t="s">
        <v>151</v>
      </c>
      <c r="Q368" s="2" t="s">
        <v>152</v>
      </c>
      <c r="R368" s="2" t="s">
        <v>153</v>
      </c>
      <c r="S368" s="2" t="s">
        <v>34</v>
      </c>
      <c r="T368" s="131">
        <v>2.1539999999999999</v>
      </c>
      <c r="U368" s="2" t="s">
        <v>70</v>
      </c>
      <c r="V368" s="141">
        <v>2.4500000000000001E-2</v>
      </c>
      <c r="W368" s="141">
        <v>2.9590000000000002E-2</v>
      </c>
      <c r="X368" s="4" t="s">
        <v>155</v>
      </c>
      <c r="Y368" s="4" t="s">
        <v>150</v>
      </c>
      <c r="Z368" s="131">
        <v>33310.11</v>
      </c>
      <c r="AA368" s="139">
        <v>1</v>
      </c>
      <c r="AB368" s="149">
        <v>117.22</v>
      </c>
      <c r="AD368" s="131">
        <v>39.045999999999999</v>
      </c>
      <c r="AG368" s="2" t="s">
        <v>36</v>
      </c>
      <c r="AH368" s="141">
        <v>7.1000000000000005E-5</v>
      </c>
      <c r="AI368" s="141">
        <v>1.17144120873682E-4</v>
      </c>
      <c r="AJ368" s="141">
        <v>1.97220216989829E-5</v>
      </c>
    </row>
    <row r="369" spans="1:36" x14ac:dyDescent="0.25">
      <c r="A369" s="2">
        <v>161</v>
      </c>
      <c r="B369" s="2">
        <v>9943</v>
      </c>
      <c r="C369" s="2" t="s">
        <v>648</v>
      </c>
      <c r="D369" s="2" t="s">
        <v>649</v>
      </c>
      <c r="E369" s="4" t="s">
        <v>143</v>
      </c>
      <c r="F369" s="2" t="s">
        <v>650</v>
      </c>
      <c r="G369" s="2" t="s">
        <v>651</v>
      </c>
      <c r="H369" s="2" t="s">
        <v>146</v>
      </c>
      <c r="I369" s="2" t="s">
        <v>147</v>
      </c>
      <c r="J369" s="2" t="s">
        <v>30</v>
      </c>
      <c r="K369" s="2" t="s">
        <v>30</v>
      </c>
      <c r="L369" s="2" t="s">
        <v>148</v>
      </c>
      <c r="M369" s="2" t="s">
        <v>31</v>
      </c>
      <c r="N369" s="2" t="s">
        <v>279</v>
      </c>
      <c r="O369" s="2" t="s">
        <v>150</v>
      </c>
      <c r="P369" s="2" t="s">
        <v>361</v>
      </c>
      <c r="Q369" s="2" t="s">
        <v>152</v>
      </c>
      <c r="R369" s="2" t="s">
        <v>153</v>
      </c>
      <c r="S369" s="2" t="s">
        <v>34</v>
      </c>
      <c r="T369" s="131">
        <v>1.794</v>
      </c>
      <c r="U369" s="2" t="s">
        <v>637</v>
      </c>
      <c r="V369" s="141">
        <v>2.5499999999999998E-2</v>
      </c>
      <c r="W369" s="141">
        <v>4.6210000000000001E-2</v>
      </c>
      <c r="X369" s="4" t="s">
        <v>155</v>
      </c>
      <c r="Y369" s="4" t="s">
        <v>150</v>
      </c>
      <c r="Z369" s="131">
        <v>1937403.97</v>
      </c>
      <c r="AA369" s="139">
        <v>1</v>
      </c>
      <c r="AB369" s="149">
        <v>96.5</v>
      </c>
      <c r="AD369" s="131">
        <v>1869.595</v>
      </c>
      <c r="AG369" s="2" t="s">
        <v>36</v>
      </c>
      <c r="AH369" s="141">
        <v>3.5999999999999999E-3</v>
      </c>
      <c r="AI369" s="141">
        <v>5.60906163481066E-3</v>
      </c>
      <c r="AJ369" s="141">
        <v>9.4432426013041598E-4</v>
      </c>
    </row>
    <row r="370" spans="1:36" x14ac:dyDescent="0.25">
      <c r="A370" s="2">
        <v>161</v>
      </c>
      <c r="B370" s="2">
        <v>9943</v>
      </c>
      <c r="C370" s="2" t="s">
        <v>652</v>
      </c>
      <c r="D370" s="2" t="s">
        <v>653</v>
      </c>
      <c r="E370" s="4" t="s">
        <v>143</v>
      </c>
      <c r="F370" s="2" t="s">
        <v>654</v>
      </c>
      <c r="G370" s="2" t="s">
        <v>655</v>
      </c>
      <c r="H370" s="2" t="s">
        <v>146</v>
      </c>
      <c r="I370" s="2" t="s">
        <v>147</v>
      </c>
      <c r="J370" s="2" t="s">
        <v>30</v>
      </c>
      <c r="K370" s="2" t="s">
        <v>30</v>
      </c>
      <c r="L370" s="2" t="s">
        <v>148</v>
      </c>
      <c r="M370" s="2" t="s">
        <v>31</v>
      </c>
      <c r="N370" s="2" t="s">
        <v>274</v>
      </c>
      <c r="O370" s="2" t="s">
        <v>150</v>
      </c>
      <c r="P370" s="2" t="s">
        <v>162</v>
      </c>
      <c r="Q370" s="2" t="s">
        <v>163</v>
      </c>
      <c r="R370" s="2" t="s">
        <v>153</v>
      </c>
      <c r="S370" s="2" t="s">
        <v>34</v>
      </c>
      <c r="T370" s="131">
        <v>7.1239999999999997</v>
      </c>
      <c r="U370" s="2" t="s">
        <v>656</v>
      </c>
      <c r="V370" s="141">
        <v>2.4E-2</v>
      </c>
      <c r="W370" s="141">
        <v>4.3560000000000001E-2</v>
      </c>
      <c r="X370" s="4" t="s">
        <v>155</v>
      </c>
      <c r="Y370" s="4" t="s">
        <v>150</v>
      </c>
      <c r="Z370" s="131">
        <v>1675214.18</v>
      </c>
      <c r="AA370" s="139">
        <v>1</v>
      </c>
      <c r="AB370" s="149">
        <v>87.37</v>
      </c>
      <c r="AD370" s="131">
        <v>1463.635</v>
      </c>
      <c r="AG370" s="2" t="s">
        <v>36</v>
      </c>
      <c r="AH370" s="141">
        <v>1.09E-3</v>
      </c>
      <c r="AI370" s="141">
        <v>4.3911208508550298E-3</v>
      </c>
      <c r="AJ370" s="141">
        <v>7.3927551854524999E-4</v>
      </c>
    </row>
    <row r="371" spans="1:36" x14ac:dyDescent="0.25">
      <c r="A371" s="2">
        <v>161</v>
      </c>
      <c r="B371" s="2">
        <v>9943</v>
      </c>
      <c r="C371" s="2" t="s">
        <v>156</v>
      </c>
      <c r="D371" s="2" t="s">
        <v>157</v>
      </c>
      <c r="E371" s="4" t="s">
        <v>143</v>
      </c>
      <c r="F371" s="2" t="s">
        <v>158</v>
      </c>
      <c r="G371" s="2" t="s">
        <v>159</v>
      </c>
      <c r="H371" s="2" t="s">
        <v>146</v>
      </c>
      <c r="I371" s="2" t="s">
        <v>160</v>
      </c>
      <c r="J371" s="2" t="s">
        <v>30</v>
      </c>
      <c r="K371" s="2" t="s">
        <v>30</v>
      </c>
      <c r="L371" s="2" t="s">
        <v>148</v>
      </c>
      <c r="M371" s="2" t="s">
        <v>31</v>
      </c>
      <c r="N371" s="2" t="s">
        <v>161</v>
      </c>
      <c r="O371" s="2" t="s">
        <v>150</v>
      </c>
      <c r="P371" s="2" t="s">
        <v>162</v>
      </c>
      <c r="Q371" s="2" t="s">
        <v>163</v>
      </c>
      <c r="R371" s="2" t="s">
        <v>153</v>
      </c>
      <c r="S371" s="2" t="s">
        <v>34</v>
      </c>
      <c r="T371" s="131">
        <v>1.5149999999999999</v>
      </c>
      <c r="U371" s="2" t="s">
        <v>164</v>
      </c>
      <c r="V371" s="141">
        <v>2.3400000000000001E-2</v>
      </c>
      <c r="W371" s="141">
        <v>2.6200000000000001E-2</v>
      </c>
      <c r="X371" s="4" t="s">
        <v>155</v>
      </c>
      <c r="Y371" s="4" t="s">
        <v>150</v>
      </c>
      <c r="Z371" s="131">
        <v>270017.15000000002</v>
      </c>
      <c r="AA371" s="139">
        <v>1</v>
      </c>
      <c r="AB371" s="149">
        <v>119.52</v>
      </c>
      <c r="AD371" s="131">
        <v>322.72399999999999</v>
      </c>
      <c r="AG371" s="2" t="s">
        <v>36</v>
      </c>
      <c r="AH371" s="141">
        <v>1.66E-4</v>
      </c>
      <c r="AI371" s="141">
        <v>9.6822133249790802E-4</v>
      </c>
      <c r="AJ371" s="141">
        <v>1.6300674747077101E-4</v>
      </c>
    </row>
    <row r="372" spans="1:36" x14ac:dyDescent="0.25">
      <c r="A372" s="2">
        <v>161</v>
      </c>
      <c r="B372" s="2">
        <v>9943</v>
      </c>
      <c r="C372" s="2" t="s">
        <v>168</v>
      </c>
      <c r="D372" s="2" t="s">
        <v>169</v>
      </c>
      <c r="E372" s="4" t="s">
        <v>143</v>
      </c>
      <c r="F372" s="2" t="s">
        <v>512</v>
      </c>
      <c r="G372" s="2" t="s">
        <v>513</v>
      </c>
      <c r="H372" s="2" t="s">
        <v>146</v>
      </c>
      <c r="I372" s="2" t="s">
        <v>160</v>
      </c>
      <c r="J372" s="2" t="s">
        <v>30</v>
      </c>
      <c r="K372" s="2" t="s">
        <v>30</v>
      </c>
      <c r="L372" s="2" t="s">
        <v>148</v>
      </c>
      <c r="M372" s="2" t="s">
        <v>31</v>
      </c>
      <c r="N372" s="2" t="s">
        <v>172</v>
      </c>
      <c r="O372" s="2" t="s">
        <v>150</v>
      </c>
      <c r="P372" s="2" t="s">
        <v>173</v>
      </c>
      <c r="Q372" s="2" t="s">
        <v>163</v>
      </c>
      <c r="R372" s="2" t="s">
        <v>153</v>
      </c>
      <c r="S372" s="2" t="s">
        <v>34</v>
      </c>
      <c r="T372" s="131">
        <v>1.2150000000000001</v>
      </c>
      <c r="U372" s="2" t="s">
        <v>514</v>
      </c>
      <c r="V372" s="141">
        <v>3.2000000000000001E-2</v>
      </c>
      <c r="W372" s="141">
        <v>2.9610000000000001E-2</v>
      </c>
      <c r="X372" s="4" t="s">
        <v>155</v>
      </c>
      <c r="Y372" s="4" t="s">
        <v>150</v>
      </c>
      <c r="Z372" s="131">
        <v>37003.75</v>
      </c>
      <c r="AA372" s="139">
        <v>1</v>
      </c>
      <c r="AB372" s="149">
        <v>110.32</v>
      </c>
      <c r="AD372" s="131">
        <v>40.823</v>
      </c>
      <c r="AG372" s="2" t="s">
        <v>36</v>
      </c>
      <c r="AH372" s="141">
        <v>6.7000000000000002E-5</v>
      </c>
      <c r="AI372" s="141">
        <v>1.22473662378357E-4</v>
      </c>
      <c r="AJ372" s="141">
        <v>2.0619286814951899E-5</v>
      </c>
    </row>
    <row r="373" spans="1:36" x14ac:dyDescent="0.25">
      <c r="A373" s="2">
        <v>161</v>
      </c>
      <c r="B373" s="2">
        <v>9943</v>
      </c>
      <c r="C373" s="2" t="s">
        <v>168</v>
      </c>
      <c r="D373" s="2" t="s">
        <v>169</v>
      </c>
      <c r="E373" s="4" t="s">
        <v>143</v>
      </c>
      <c r="F373" s="2" t="s">
        <v>170</v>
      </c>
      <c r="G373" s="2" t="s">
        <v>171</v>
      </c>
      <c r="H373" s="2" t="s">
        <v>146</v>
      </c>
      <c r="I373" s="2" t="s">
        <v>147</v>
      </c>
      <c r="J373" s="2" t="s">
        <v>30</v>
      </c>
      <c r="K373" s="2" t="s">
        <v>30</v>
      </c>
      <c r="L373" s="2" t="s">
        <v>148</v>
      </c>
      <c r="M373" s="2" t="s">
        <v>31</v>
      </c>
      <c r="N373" s="2" t="s">
        <v>172</v>
      </c>
      <c r="O373" s="2" t="s">
        <v>150</v>
      </c>
      <c r="P373" s="2" t="s">
        <v>173</v>
      </c>
      <c r="Q373" s="2" t="s">
        <v>163</v>
      </c>
      <c r="R373" s="2" t="s">
        <v>153</v>
      </c>
      <c r="S373" s="2" t="s">
        <v>34</v>
      </c>
      <c r="T373" s="131">
        <v>1.2909999999999999</v>
      </c>
      <c r="U373" s="2" t="s">
        <v>174</v>
      </c>
      <c r="V373" s="141">
        <v>5.7000000000000002E-2</v>
      </c>
      <c r="W373" s="141">
        <v>4.7969999999999999E-2</v>
      </c>
      <c r="X373" s="4" t="s">
        <v>155</v>
      </c>
      <c r="Y373" s="4" t="s">
        <v>150</v>
      </c>
      <c r="Z373" s="131">
        <v>592652.31000000006</v>
      </c>
      <c r="AA373" s="139">
        <v>1</v>
      </c>
      <c r="AB373" s="149">
        <v>101.45</v>
      </c>
      <c r="AD373" s="131">
        <v>601.24599999999998</v>
      </c>
      <c r="AG373" s="2" t="s">
        <v>36</v>
      </c>
      <c r="AH373" s="141">
        <v>9.0300000000000005E-4</v>
      </c>
      <c r="AI373" s="141">
        <v>1.80382643188179E-3</v>
      </c>
      <c r="AJ373" s="141">
        <v>3.03686636302751E-4</v>
      </c>
    </row>
    <row r="374" spans="1:36" x14ac:dyDescent="0.25">
      <c r="A374" s="2">
        <v>161</v>
      </c>
      <c r="B374" s="2">
        <v>9943</v>
      </c>
      <c r="C374" s="2" t="s">
        <v>657</v>
      </c>
      <c r="D374" s="2" t="s">
        <v>658</v>
      </c>
      <c r="E374" s="4" t="s">
        <v>143</v>
      </c>
      <c r="F374" s="2" t="s">
        <v>659</v>
      </c>
      <c r="G374" s="2" t="s">
        <v>660</v>
      </c>
      <c r="H374" s="2" t="s">
        <v>146</v>
      </c>
      <c r="I374" s="2" t="s">
        <v>147</v>
      </c>
      <c r="J374" s="2" t="s">
        <v>30</v>
      </c>
      <c r="K374" s="2" t="s">
        <v>30</v>
      </c>
      <c r="L374" s="2" t="s">
        <v>148</v>
      </c>
      <c r="M374" s="2" t="s">
        <v>31</v>
      </c>
      <c r="N374" s="2" t="s">
        <v>204</v>
      </c>
      <c r="O374" s="2" t="s">
        <v>150</v>
      </c>
      <c r="P374" s="2" t="s">
        <v>280</v>
      </c>
      <c r="Q374" s="2" t="s">
        <v>280</v>
      </c>
      <c r="R374" s="2" t="s">
        <v>280</v>
      </c>
      <c r="S374" s="2" t="s">
        <v>34</v>
      </c>
      <c r="T374" s="131">
        <v>2.3109999999999999</v>
      </c>
      <c r="U374" s="2" t="s">
        <v>70</v>
      </c>
      <c r="V374" s="141">
        <v>5.5E-2</v>
      </c>
      <c r="W374" s="141">
        <v>5.5239999999999997E-2</v>
      </c>
      <c r="X374" s="4" t="s">
        <v>155</v>
      </c>
      <c r="Y374" s="4" t="s">
        <v>150</v>
      </c>
      <c r="Z374" s="131">
        <v>56728</v>
      </c>
      <c r="AA374" s="139">
        <v>1</v>
      </c>
      <c r="AB374" s="149">
        <v>101.5</v>
      </c>
      <c r="AD374" s="131">
        <v>57.579000000000001</v>
      </c>
      <c r="AG374" s="2" t="s">
        <v>36</v>
      </c>
      <c r="AH374" s="141">
        <v>1.73E-4</v>
      </c>
      <c r="AI374" s="141">
        <v>1.7274529528114399E-4</v>
      </c>
      <c r="AJ374" s="141">
        <v>2.90828633696914E-5</v>
      </c>
    </row>
    <row r="375" spans="1:36" x14ac:dyDescent="0.25">
      <c r="A375" s="2">
        <v>161</v>
      </c>
      <c r="B375" s="2">
        <v>9943</v>
      </c>
      <c r="C375" s="2" t="s">
        <v>175</v>
      </c>
      <c r="D375" s="2" t="s">
        <v>176</v>
      </c>
      <c r="E375" s="4" t="s">
        <v>143</v>
      </c>
      <c r="F375" s="2" t="s">
        <v>177</v>
      </c>
      <c r="G375" s="2" t="s">
        <v>178</v>
      </c>
      <c r="H375" s="2" t="s">
        <v>146</v>
      </c>
      <c r="I375" s="2" t="s">
        <v>160</v>
      </c>
      <c r="J375" s="2" t="s">
        <v>30</v>
      </c>
      <c r="K375" s="2" t="s">
        <v>30</v>
      </c>
      <c r="L375" s="2" t="s">
        <v>148</v>
      </c>
      <c r="M375" s="2" t="s">
        <v>31</v>
      </c>
      <c r="N375" s="2" t="s">
        <v>161</v>
      </c>
      <c r="O375" s="2" t="s">
        <v>150</v>
      </c>
      <c r="P375" s="2" t="s">
        <v>179</v>
      </c>
      <c r="Q375" s="2" t="s">
        <v>163</v>
      </c>
      <c r="R375" s="2" t="s">
        <v>153</v>
      </c>
      <c r="S375" s="2" t="s">
        <v>34</v>
      </c>
      <c r="T375" s="131">
        <v>5.9720000000000004</v>
      </c>
      <c r="U375" s="2" t="s">
        <v>180</v>
      </c>
      <c r="V375" s="141">
        <v>2.5600000000000001E-2</v>
      </c>
      <c r="W375" s="141">
        <v>2.802E-2</v>
      </c>
      <c r="X375" s="4" t="s">
        <v>155</v>
      </c>
      <c r="Y375" s="4" t="s">
        <v>150</v>
      </c>
      <c r="Z375" s="131">
        <v>1473063</v>
      </c>
      <c r="AA375" s="139">
        <v>1</v>
      </c>
      <c r="AB375" s="149">
        <v>110.8</v>
      </c>
      <c r="AD375" s="131">
        <v>1632.154</v>
      </c>
      <c r="AG375" s="2" t="s">
        <v>36</v>
      </c>
      <c r="AH375" s="141">
        <v>1.402E-3</v>
      </c>
      <c r="AI375" s="141">
        <v>4.8967033563016198E-3</v>
      </c>
      <c r="AJ375" s="141">
        <v>8.2439382468539005E-4</v>
      </c>
    </row>
    <row r="376" spans="1:36" x14ac:dyDescent="0.25">
      <c r="A376" s="2">
        <v>161</v>
      </c>
      <c r="B376" s="2">
        <v>9943</v>
      </c>
      <c r="C376" s="2" t="s">
        <v>175</v>
      </c>
      <c r="D376" s="2" t="s">
        <v>176</v>
      </c>
      <c r="E376" s="4" t="s">
        <v>143</v>
      </c>
      <c r="F376" s="2" t="s">
        <v>181</v>
      </c>
      <c r="G376" s="2" t="s">
        <v>182</v>
      </c>
      <c r="H376" s="2" t="s">
        <v>146</v>
      </c>
      <c r="I376" s="2" t="s">
        <v>147</v>
      </c>
      <c r="J376" s="2" t="s">
        <v>30</v>
      </c>
      <c r="K376" s="2" t="s">
        <v>30</v>
      </c>
      <c r="L376" s="2" t="s">
        <v>148</v>
      </c>
      <c r="M376" s="2" t="s">
        <v>31</v>
      </c>
      <c r="N376" s="2" t="s">
        <v>161</v>
      </c>
      <c r="O376" s="2" t="s">
        <v>150</v>
      </c>
      <c r="P376" s="2" t="s">
        <v>179</v>
      </c>
      <c r="Q376" s="2" t="s">
        <v>163</v>
      </c>
      <c r="R376" s="2" t="s">
        <v>153</v>
      </c>
      <c r="S376" s="2" t="s">
        <v>34</v>
      </c>
      <c r="T376" s="131">
        <v>3.2090000000000001</v>
      </c>
      <c r="U376" s="2" t="s">
        <v>183</v>
      </c>
      <c r="V376" s="141">
        <v>2.41E-2</v>
      </c>
      <c r="W376" s="141">
        <v>4.478E-2</v>
      </c>
      <c r="X376" s="4" t="s">
        <v>155</v>
      </c>
      <c r="Y376" s="4" t="s">
        <v>150</v>
      </c>
      <c r="Z376" s="131">
        <v>1000000</v>
      </c>
      <c r="AA376" s="139">
        <v>1</v>
      </c>
      <c r="AB376" s="149">
        <v>95.65</v>
      </c>
      <c r="AD376" s="131">
        <v>956.5</v>
      </c>
      <c r="AG376" s="2" t="s">
        <v>36</v>
      </c>
      <c r="AH376" s="141">
        <v>4.8700000000000002E-4</v>
      </c>
      <c r="AI376" s="141">
        <v>2.8696417879393002E-3</v>
      </c>
      <c r="AJ376" s="141">
        <v>4.8312401158461898E-4</v>
      </c>
    </row>
    <row r="377" spans="1:36" x14ac:dyDescent="0.25">
      <c r="A377" s="2">
        <v>161</v>
      </c>
      <c r="B377" s="2">
        <v>9943</v>
      </c>
      <c r="C377" s="2" t="s">
        <v>175</v>
      </c>
      <c r="D377" s="2" t="s">
        <v>176</v>
      </c>
      <c r="E377" s="4" t="s">
        <v>143</v>
      </c>
      <c r="F377" s="2" t="s">
        <v>661</v>
      </c>
      <c r="G377" s="2" t="s">
        <v>662</v>
      </c>
      <c r="H377" s="2" t="s">
        <v>146</v>
      </c>
      <c r="I377" s="2" t="s">
        <v>147</v>
      </c>
      <c r="J377" s="2" t="s">
        <v>30</v>
      </c>
      <c r="K377" s="2" t="s">
        <v>30</v>
      </c>
      <c r="L377" s="2" t="s">
        <v>148</v>
      </c>
      <c r="M377" s="2" t="s">
        <v>31</v>
      </c>
      <c r="N377" s="2" t="s">
        <v>161</v>
      </c>
      <c r="O377" s="2" t="s">
        <v>150</v>
      </c>
      <c r="P377" s="2" t="s">
        <v>179</v>
      </c>
      <c r="Q377" s="2" t="s">
        <v>163</v>
      </c>
      <c r="R377" s="2" t="s">
        <v>153</v>
      </c>
      <c r="S377" s="2" t="s">
        <v>34</v>
      </c>
      <c r="T377" s="131">
        <v>5.4930000000000003</v>
      </c>
      <c r="U377" s="2" t="s">
        <v>663</v>
      </c>
      <c r="V377" s="141">
        <v>4.9399999999999999E-2</v>
      </c>
      <c r="W377" s="141">
        <v>4.648E-2</v>
      </c>
      <c r="X377" s="4" t="s">
        <v>155</v>
      </c>
      <c r="Y377" s="4" t="s">
        <v>150</v>
      </c>
      <c r="Z377" s="131">
        <v>3907828</v>
      </c>
      <c r="AA377" s="139">
        <v>1</v>
      </c>
      <c r="AB377" s="149">
        <v>105.72</v>
      </c>
      <c r="AD377" s="131">
        <v>4131.3559999999998</v>
      </c>
      <c r="AG377" s="2" t="s">
        <v>36</v>
      </c>
      <c r="AH377" s="141">
        <v>2.0999999999999999E-3</v>
      </c>
      <c r="AI377" s="141">
        <v>1.23946797013394E-2</v>
      </c>
      <c r="AJ377" s="141">
        <v>2.0867299203632199E-3</v>
      </c>
    </row>
    <row r="378" spans="1:36" x14ac:dyDescent="0.25">
      <c r="A378" s="2">
        <v>161</v>
      </c>
      <c r="B378" s="2">
        <v>9943</v>
      </c>
      <c r="C378" s="2" t="s">
        <v>184</v>
      </c>
      <c r="D378" s="2" t="s">
        <v>185</v>
      </c>
      <c r="E378" s="4" t="s">
        <v>143</v>
      </c>
      <c r="F378" s="2" t="s">
        <v>186</v>
      </c>
      <c r="G378" s="2" t="s">
        <v>187</v>
      </c>
      <c r="H378" s="2" t="s">
        <v>146</v>
      </c>
      <c r="I378" s="2" t="s">
        <v>147</v>
      </c>
      <c r="J378" s="2" t="s">
        <v>30</v>
      </c>
      <c r="K378" s="2" t="s">
        <v>30</v>
      </c>
      <c r="L378" s="2" t="s">
        <v>148</v>
      </c>
      <c r="M378" s="2" t="s">
        <v>31</v>
      </c>
      <c r="N378" s="2" t="s">
        <v>188</v>
      </c>
      <c r="O378" s="2" t="s">
        <v>150</v>
      </c>
      <c r="P378" s="2" t="s">
        <v>173</v>
      </c>
      <c r="Q378" s="2" t="s">
        <v>163</v>
      </c>
      <c r="R378" s="2" t="s">
        <v>153</v>
      </c>
      <c r="S378" s="2" t="s">
        <v>34</v>
      </c>
      <c r="T378" s="131">
        <v>2.3180000000000001</v>
      </c>
      <c r="U378" s="2" t="s">
        <v>189</v>
      </c>
      <c r="V378" s="141">
        <v>0.04</v>
      </c>
      <c r="W378" s="141">
        <v>4.5150000000000003E-2</v>
      </c>
      <c r="X378" s="4" t="s">
        <v>155</v>
      </c>
      <c r="Y378" s="4" t="s">
        <v>150</v>
      </c>
      <c r="Z378" s="131">
        <v>56913.440000000002</v>
      </c>
      <c r="AA378" s="139">
        <v>1</v>
      </c>
      <c r="AB378" s="149">
        <v>100.82</v>
      </c>
      <c r="AD378" s="131">
        <v>57.38</v>
      </c>
      <c r="AG378" s="2" t="s">
        <v>36</v>
      </c>
      <c r="AH378" s="141">
        <v>9.7999999999999997E-5</v>
      </c>
      <c r="AI378" s="141">
        <v>1.7214889643729799E-4</v>
      </c>
      <c r="AJ378" s="141">
        <v>2.8982455505840801E-5</v>
      </c>
    </row>
    <row r="379" spans="1:36" x14ac:dyDescent="0.25">
      <c r="A379" s="2">
        <v>161</v>
      </c>
      <c r="B379" s="2">
        <v>9943</v>
      </c>
      <c r="C379" s="2" t="s">
        <v>664</v>
      </c>
      <c r="D379" s="2" t="s">
        <v>665</v>
      </c>
      <c r="E379" s="4" t="s">
        <v>143</v>
      </c>
      <c r="F379" s="2" t="s">
        <v>666</v>
      </c>
      <c r="G379" s="2" t="s">
        <v>667</v>
      </c>
      <c r="H379" s="2" t="s">
        <v>146</v>
      </c>
      <c r="I379" s="2" t="s">
        <v>147</v>
      </c>
      <c r="J379" s="2" t="s">
        <v>30</v>
      </c>
      <c r="K379" s="2" t="s">
        <v>30</v>
      </c>
      <c r="L379" s="2" t="s">
        <v>148</v>
      </c>
      <c r="M379" s="2" t="s">
        <v>31</v>
      </c>
      <c r="N379" s="2" t="s">
        <v>232</v>
      </c>
      <c r="O379" s="2" t="s">
        <v>150</v>
      </c>
      <c r="P379" s="2" t="s">
        <v>487</v>
      </c>
      <c r="Q379" s="2" t="s">
        <v>152</v>
      </c>
      <c r="R379" s="2" t="s">
        <v>153</v>
      </c>
      <c r="S379" s="2" t="s">
        <v>34</v>
      </c>
      <c r="T379" s="131">
        <v>3.9079999999999999</v>
      </c>
      <c r="U379" s="2" t="s">
        <v>668</v>
      </c>
      <c r="V379" s="141">
        <v>6.0699999999999997E-2</v>
      </c>
      <c r="W379" s="141">
        <v>5.008E-2</v>
      </c>
      <c r="X379" s="4" t="s">
        <v>155</v>
      </c>
      <c r="Y379" s="4" t="s">
        <v>150</v>
      </c>
      <c r="Z379" s="131">
        <v>2520699.2999999998</v>
      </c>
      <c r="AA379" s="139">
        <v>1</v>
      </c>
      <c r="AB379" s="149">
        <v>104.82</v>
      </c>
      <c r="AD379" s="131">
        <v>2642.1970000000001</v>
      </c>
      <c r="AG379" s="2" t="s">
        <v>36</v>
      </c>
      <c r="AH379" s="141">
        <v>6.4289999999999998E-3</v>
      </c>
      <c r="AI379" s="141">
        <v>7.9269826880625401E-3</v>
      </c>
      <c r="AJ379" s="141">
        <v>1.33456227607026E-3</v>
      </c>
    </row>
    <row r="380" spans="1:36" x14ac:dyDescent="0.25">
      <c r="A380" s="2">
        <v>161</v>
      </c>
      <c r="B380" s="2">
        <v>9943</v>
      </c>
      <c r="C380" s="2" t="s">
        <v>190</v>
      </c>
      <c r="D380" s="2" t="s">
        <v>191</v>
      </c>
      <c r="E380" s="4" t="s">
        <v>143</v>
      </c>
      <c r="F380" s="2" t="s">
        <v>571</v>
      </c>
      <c r="G380" s="2" t="s">
        <v>572</v>
      </c>
      <c r="H380" s="2" t="s">
        <v>146</v>
      </c>
      <c r="I380" s="2" t="s">
        <v>160</v>
      </c>
      <c r="J380" s="2" t="s">
        <v>30</v>
      </c>
      <c r="K380" s="2" t="s">
        <v>30</v>
      </c>
      <c r="L380" s="2" t="s">
        <v>148</v>
      </c>
      <c r="M380" s="2" t="s">
        <v>31</v>
      </c>
      <c r="N380" s="2" t="s">
        <v>161</v>
      </c>
      <c r="O380" s="2" t="s">
        <v>150</v>
      </c>
      <c r="P380" s="2" t="s">
        <v>162</v>
      </c>
      <c r="Q380" s="2" t="s">
        <v>163</v>
      </c>
      <c r="R380" s="2" t="s">
        <v>153</v>
      </c>
      <c r="S380" s="2" t="s">
        <v>34</v>
      </c>
      <c r="T380" s="131">
        <v>1.462</v>
      </c>
      <c r="U380" s="2" t="s">
        <v>573</v>
      </c>
      <c r="V380" s="141">
        <v>3.2000000000000001E-2</v>
      </c>
      <c r="W380" s="141">
        <v>2.6120000000000001E-2</v>
      </c>
      <c r="X380" s="4" t="s">
        <v>155</v>
      </c>
      <c r="Y380" s="4" t="s">
        <v>150</v>
      </c>
      <c r="Z380" s="131">
        <v>1406250</v>
      </c>
      <c r="AA380" s="139">
        <v>1</v>
      </c>
      <c r="AB380" s="149">
        <v>120.58</v>
      </c>
      <c r="AD380" s="131">
        <v>1695.6559999999999</v>
      </c>
      <c r="AG380" s="2" t="s">
        <v>36</v>
      </c>
      <c r="AH380" s="141">
        <v>3.3960000000000001E-3</v>
      </c>
      <c r="AI380" s="141">
        <v>5.08722010766383E-3</v>
      </c>
      <c r="AJ380" s="141">
        <v>8.5646863540881398E-4</v>
      </c>
    </row>
    <row r="381" spans="1:36" x14ac:dyDescent="0.25">
      <c r="A381" s="2">
        <v>161</v>
      </c>
      <c r="B381" s="2">
        <v>9943</v>
      </c>
      <c r="C381" s="2" t="s">
        <v>190</v>
      </c>
      <c r="D381" s="2" t="s">
        <v>191</v>
      </c>
      <c r="E381" s="4" t="s">
        <v>143</v>
      </c>
      <c r="F381" s="2" t="s">
        <v>192</v>
      </c>
      <c r="G381" s="2" t="s">
        <v>193</v>
      </c>
      <c r="H381" s="2" t="s">
        <v>146</v>
      </c>
      <c r="I381" s="2" t="s">
        <v>160</v>
      </c>
      <c r="J381" s="2" t="s">
        <v>30</v>
      </c>
      <c r="K381" s="2" t="s">
        <v>30</v>
      </c>
      <c r="L381" s="2" t="s">
        <v>148</v>
      </c>
      <c r="M381" s="2" t="s">
        <v>31</v>
      </c>
      <c r="N381" s="2" t="s">
        <v>161</v>
      </c>
      <c r="O381" s="2" t="s">
        <v>150</v>
      </c>
      <c r="P381" s="2" t="s">
        <v>162</v>
      </c>
      <c r="Q381" s="2" t="s">
        <v>163</v>
      </c>
      <c r="R381" s="2" t="s">
        <v>153</v>
      </c>
      <c r="S381" s="2" t="s">
        <v>34</v>
      </c>
      <c r="T381" s="131">
        <v>2.3809999999999998</v>
      </c>
      <c r="U381" s="2" t="s">
        <v>194</v>
      </c>
      <c r="V381" s="141">
        <v>1.14E-2</v>
      </c>
      <c r="W381" s="141">
        <v>2.46E-2</v>
      </c>
      <c r="X381" s="4" t="s">
        <v>155</v>
      </c>
      <c r="Y381" s="4" t="s">
        <v>150</v>
      </c>
      <c r="Z381" s="131">
        <v>2025000</v>
      </c>
      <c r="AA381" s="139">
        <v>1</v>
      </c>
      <c r="AB381" s="149">
        <v>112.98</v>
      </c>
      <c r="AD381" s="131">
        <v>2287.8449999999998</v>
      </c>
      <c r="AG381" s="2" t="s">
        <v>36</v>
      </c>
      <c r="AH381" s="141">
        <v>9.5200000000000005E-4</v>
      </c>
      <c r="AI381" s="141">
        <v>6.8638741414824801E-3</v>
      </c>
      <c r="AJ381" s="141">
        <v>1.15558061085605E-3</v>
      </c>
    </row>
    <row r="382" spans="1:36" x14ac:dyDescent="0.25">
      <c r="A382" s="2">
        <v>161</v>
      </c>
      <c r="B382" s="2">
        <v>9943</v>
      </c>
      <c r="C382" s="2" t="s">
        <v>190</v>
      </c>
      <c r="D382" s="2" t="s">
        <v>191</v>
      </c>
      <c r="E382" s="4" t="s">
        <v>143</v>
      </c>
      <c r="F382" s="2" t="s">
        <v>195</v>
      </c>
      <c r="G382" s="2" t="s">
        <v>196</v>
      </c>
      <c r="H382" s="2" t="s">
        <v>146</v>
      </c>
      <c r="I382" s="2" t="s">
        <v>147</v>
      </c>
      <c r="J382" s="2" t="s">
        <v>30</v>
      </c>
      <c r="K382" s="2" t="s">
        <v>30</v>
      </c>
      <c r="L382" s="2" t="s">
        <v>148</v>
      </c>
      <c r="M382" s="2" t="s">
        <v>31</v>
      </c>
      <c r="N382" s="2" t="s">
        <v>161</v>
      </c>
      <c r="O382" s="2" t="s">
        <v>150</v>
      </c>
      <c r="P382" s="2" t="s">
        <v>162</v>
      </c>
      <c r="Q382" s="2" t="s">
        <v>163</v>
      </c>
      <c r="R382" s="2" t="s">
        <v>153</v>
      </c>
      <c r="S382" s="2" t="s">
        <v>34</v>
      </c>
      <c r="T382" s="131">
        <v>4.2869999999999999</v>
      </c>
      <c r="U382" s="2" t="s">
        <v>197</v>
      </c>
      <c r="V382" s="141">
        <v>2.4400000000000002E-2</v>
      </c>
      <c r="W382" s="141">
        <v>4.3729999999999998E-2</v>
      </c>
      <c r="X382" s="4" t="s">
        <v>155</v>
      </c>
      <c r="Y382" s="4" t="s">
        <v>150</v>
      </c>
      <c r="Z382" s="131">
        <v>1714784</v>
      </c>
      <c r="AA382" s="139">
        <v>1</v>
      </c>
      <c r="AB382" s="149">
        <v>92.24</v>
      </c>
      <c r="AC382" s="131">
        <v>41.841000000000001</v>
      </c>
      <c r="AD382" s="131">
        <v>1623.557</v>
      </c>
      <c r="AG382" s="2" t="s">
        <v>36</v>
      </c>
      <c r="AH382" s="141">
        <v>1.4109999999999999E-3</v>
      </c>
      <c r="AI382" s="141">
        <v>4.8709131448168002E-3</v>
      </c>
      <c r="AJ382" s="141">
        <v>8.2005186448515699E-4</v>
      </c>
    </row>
    <row r="383" spans="1:36" x14ac:dyDescent="0.25">
      <c r="A383" s="2">
        <v>161</v>
      </c>
      <c r="B383" s="2">
        <v>9943</v>
      </c>
      <c r="C383" s="2" t="s">
        <v>190</v>
      </c>
      <c r="D383" s="2" t="s">
        <v>191</v>
      </c>
      <c r="E383" s="4" t="s">
        <v>143</v>
      </c>
      <c r="F383" s="2" t="s">
        <v>198</v>
      </c>
      <c r="G383" s="2" t="s">
        <v>199</v>
      </c>
      <c r="H383" s="2" t="s">
        <v>146</v>
      </c>
      <c r="I383" s="2" t="s">
        <v>160</v>
      </c>
      <c r="J383" s="2" t="s">
        <v>30</v>
      </c>
      <c r="K383" s="2" t="s">
        <v>30</v>
      </c>
      <c r="L383" s="2" t="s">
        <v>148</v>
      </c>
      <c r="M383" s="2" t="s">
        <v>31</v>
      </c>
      <c r="N383" s="2" t="s">
        <v>161</v>
      </c>
      <c r="O383" s="2" t="s">
        <v>150</v>
      </c>
      <c r="P383" s="2" t="s">
        <v>162</v>
      </c>
      <c r="Q383" s="2" t="s">
        <v>163</v>
      </c>
      <c r="R383" s="2" t="s">
        <v>153</v>
      </c>
      <c r="S383" s="2" t="s">
        <v>34</v>
      </c>
      <c r="T383" s="131">
        <v>4.4160000000000004</v>
      </c>
      <c r="U383" s="2" t="s">
        <v>197</v>
      </c>
      <c r="V383" s="141">
        <v>9.1999999999999998E-3</v>
      </c>
      <c r="W383" s="141">
        <v>2.4930000000000001E-2</v>
      </c>
      <c r="X383" s="4" t="s">
        <v>155</v>
      </c>
      <c r="Y383" s="4" t="s">
        <v>150</v>
      </c>
      <c r="Z383" s="131">
        <v>903251</v>
      </c>
      <c r="AA383" s="139">
        <v>1</v>
      </c>
      <c r="AB383" s="149">
        <v>110.35</v>
      </c>
      <c r="AC383" s="131">
        <v>9.8209999999999997</v>
      </c>
      <c r="AD383" s="131">
        <v>1006.559</v>
      </c>
      <c r="AG383" s="2" t="s">
        <v>36</v>
      </c>
      <c r="AH383" s="141">
        <v>3.4900000000000003E-4</v>
      </c>
      <c r="AI383" s="141">
        <v>3.01982500393646E-3</v>
      </c>
      <c r="AJ383" s="141">
        <v>5.0840839310225996E-4</v>
      </c>
    </row>
    <row r="384" spans="1:36" x14ac:dyDescent="0.25">
      <c r="A384" s="2">
        <v>161</v>
      </c>
      <c r="B384" s="2">
        <v>9943</v>
      </c>
      <c r="C384" s="2" t="s">
        <v>190</v>
      </c>
      <c r="D384" s="2" t="s">
        <v>191</v>
      </c>
      <c r="E384" s="4" t="s">
        <v>143</v>
      </c>
      <c r="F384" s="2" t="s">
        <v>520</v>
      </c>
      <c r="G384" s="2" t="s">
        <v>521</v>
      </c>
      <c r="H384" s="2" t="s">
        <v>146</v>
      </c>
      <c r="I384" s="2" t="s">
        <v>147</v>
      </c>
      <c r="J384" s="2" t="s">
        <v>30</v>
      </c>
      <c r="K384" s="2" t="s">
        <v>30</v>
      </c>
      <c r="L384" s="2" t="s">
        <v>148</v>
      </c>
      <c r="M384" s="2" t="s">
        <v>31</v>
      </c>
      <c r="N384" s="2" t="s">
        <v>161</v>
      </c>
      <c r="O384" s="2" t="s">
        <v>150</v>
      </c>
      <c r="P384" s="2" t="s">
        <v>162</v>
      </c>
      <c r="Q384" s="2" t="s">
        <v>163</v>
      </c>
      <c r="R384" s="2" t="s">
        <v>153</v>
      </c>
      <c r="S384" s="2" t="s">
        <v>34</v>
      </c>
      <c r="T384" s="131">
        <v>7.3339999999999996</v>
      </c>
      <c r="U384" s="2" t="s">
        <v>522</v>
      </c>
      <c r="V384" s="141">
        <v>5.79E-2</v>
      </c>
      <c r="W384" s="141">
        <v>4.6249999999999999E-2</v>
      </c>
      <c r="X384" s="4" t="s">
        <v>155</v>
      </c>
      <c r="Y384" s="4" t="s">
        <v>150</v>
      </c>
      <c r="Z384" s="131">
        <v>2250000</v>
      </c>
      <c r="AA384" s="139">
        <v>1</v>
      </c>
      <c r="AB384" s="149">
        <v>108.31</v>
      </c>
      <c r="AC384" s="131">
        <v>130.27500000000001</v>
      </c>
      <c r="AD384" s="131">
        <v>2567.25</v>
      </c>
      <c r="AG384" s="2" t="s">
        <v>36</v>
      </c>
      <c r="AH384" s="141">
        <v>2.4889999999999999E-3</v>
      </c>
      <c r="AI384" s="141">
        <v>7.7021305594220397E-3</v>
      </c>
      <c r="AJ384" s="141">
        <v>1.2967068674758101E-3</v>
      </c>
    </row>
    <row r="385" spans="1:36" x14ac:dyDescent="0.25">
      <c r="A385" s="2">
        <v>161</v>
      </c>
      <c r="B385" s="2">
        <v>9943</v>
      </c>
      <c r="C385" s="2" t="s">
        <v>200</v>
      </c>
      <c r="D385" s="2" t="s">
        <v>201</v>
      </c>
      <c r="E385" s="4" t="s">
        <v>143</v>
      </c>
      <c r="F385" s="2" t="s">
        <v>207</v>
      </c>
      <c r="G385" s="2" t="s">
        <v>208</v>
      </c>
      <c r="H385" s="2" t="s">
        <v>146</v>
      </c>
      <c r="I385" s="2" t="s">
        <v>147</v>
      </c>
      <c r="J385" s="2" t="s">
        <v>30</v>
      </c>
      <c r="K385" s="2" t="s">
        <v>83</v>
      </c>
      <c r="L385" s="2" t="s">
        <v>148</v>
      </c>
      <c r="M385" s="2" t="s">
        <v>31</v>
      </c>
      <c r="N385" s="2" t="s">
        <v>204</v>
      </c>
      <c r="O385" s="2" t="s">
        <v>150</v>
      </c>
      <c r="P385" s="2" t="s">
        <v>205</v>
      </c>
      <c r="Q385" s="2" t="s">
        <v>163</v>
      </c>
      <c r="R385" s="2" t="s">
        <v>153</v>
      </c>
      <c r="S385" s="2" t="s">
        <v>34</v>
      </c>
      <c r="T385" s="131">
        <v>2.5739999999999998</v>
      </c>
      <c r="U385" s="2" t="s">
        <v>209</v>
      </c>
      <c r="V385" s="141">
        <v>1.4999999999999999E-2</v>
      </c>
      <c r="W385" s="141">
        <v>4.546E-2</v>
      </c>
      <c r="X385" s="4" t="s">
        <v>155</v>
      </c>
      <c r="Y385" s="4" t="s">
        <v>150</v>
      </c>
      <c r="Z385" s="131">
        <v>90686</v>
      </c>
      <c r="AA385" s="139">
        <v>1</v>
      </c>
      <c r="AB385" s="149">
        <v>93.1</v>
      </c>
      <c r="AD385" s="131">
        <v>84.429000000000002</v>
      </c>
      <c r="AG385" s="2" t="s">
        <v>36</v>
      </c>
      <c r="AH385" s="141">
        <v>7.7000000000000001E-5</v>
      </c>
      <c r="AI385" s="141">
        <v>2.5329851338585499E-4</v>
      </c>
      <c r="AJ385" s="141">
        <v>4.2644553905549303E-5</v>
      </c>
    </row>
    <row r="386" spans="1:36" x14ac:dyDescent="0.25">
      <c r="A386" s="2">
        <v>161</v>
      </c>
      <c r="B386" s="2">
        <v>9943</v>
      </c>
      <c r="C386" s="2" t="s">
        <v>669</v>
      </c>
      <c r="D386" s="2" t="s">
        <v>670</v>
      </c>
      <c r="E386" s="4" t="s">
        <v>143</v>
      </c>
      <c r="F386" s="2" t="s">
        <v>671</v>
      </c>
      <c r="G386" s="2" t="s">
        <v>672</v>
      </c>
      <c r="H386" s="2" t="s">
        <v>146</v>
      </c>
      <c r="I386" s="2" t="s">
        <v>160</v>
      </c>
      <c r="J386" s="2" t="s">
        <v>30</v>
      </c>
      <c r="K386" s="2" t="s">
        <v>30</v>
      </c>
      <c r="L386" s="2" t="s">
        <v>148</v>
      </c>
      <c r="M386" s="2" t="s">
        <v>31</v>
      </c>
      <c r="N386" s="2" t="s">
        <v>232</v>
      </c>
      <c r="O386" s="2" t="s">
        <v>150</v>
      </c>
      <c r="P386" s="2" t="s">
        <v>173</v>
      </c>
      <c r="Q386" s="2" t="s">
        <v>163</v>
      </c>
      <c r="R386" s="2" t="s">
        <v>153</v>
      </c>
      <c r="S386" s="2" t="s">
        <v>34</v>
      </c>
      <c r="T386" s="131">
        <v>0.78</v>
      </c>
      <c r="U386" s="2" t="s">
        <v>673</v>
      </c>
      <c r="V386" s="141">
        <v>2.5700000000000001E-2</v>
      </c>
      <c r="W386" s="141">
        <v>2.9839999999999998E-2</v>
      </c>
      <c r="X386" s="4" t="s">
        <v>155</v>
      </c>
      <c r="Y386" s="4" t="s">
        <v>150</v>
      </c>
      <c r="Z386" s="131">
        <v>852546.65</v>
      </c>
      <c r="AA386" s="139">
        <v>1</v>
      </c>
      <c r="AB386" s="149">
        <v>119.3</v>
      </c>
      <c r="AD386" s="131">
        <v>1017.088</v>
      </c>
      <c r="AG386" s="2" t="s">
        <v>36</v>
      </c>
      <c r="AH386" s="141">
        <v>1.0269999999999999E-3</v>
      </c>
      <c r="AI386" s="141">
        <v>3.0514152296478199E-3</v>
      </c>
      <c r="AJ386" s="141">
        <v>5.13726825750085E-4</v>
      </c>
    </row>
    <row r="387" spans="1:36" x14ac:dyDescent="0.25">
      <c r="A387" s="2">
        <v>161</v>
      </c>
      <c r="B387" s="2">
        <v>9943</v>
      </c>
      <c r="C387" s="2" t="s">
        <v>669</v>
      </c>
      <c r="D387" s="2" t="s">
        <v>670</v>
      </c>
      <c r="E387" s="4" t="s">
        <v>143</v>
      </c>
      <c r="F387" s="2" t="s">
        <v>674</v>
      </c>
      <c r="G387" s="2" t="s">
        <v>675</v>
      </c>
      <c r="H387" s="2" t="s">
        <v>146</v>
      </c>
      <c r="I387" s="2" t="s">
        <v>160</v>
      </c>
      <c r="J387" s="2" t="s">
        <v>30</v>
      </c>
      <c r="K387" s="2" t="s">
        <v>30</v>
      </c>
      <c r="L387" s="2" t="s">
        <v>148</v>
      </c>
      <c r="M387" s="2" t="s">
        <v>31</v>
      </c>
      <c r="N387" s="2" t="s">
        <v>232</v>
      </c>
      <c r="O387" s="2" t="s">
        <v>150</v>
      </c>
      <c r="P387" s="2" t="s">
        <v>173</v>
      </c>
      <c r="Q387" s="2" t="s">
        <v>163</v>
      </c>
      <c r="R387" s="2" t="s">
        <v>153</v>
      </c>
      <c r="S387" s="2" t="s">
        <v>34</v>
      </c>
      <c r="T387" s="131">
        <v>2.9510000000000001</v>
      </c>
      <c r="U387" s="2" t="s">
        <v>408</v>
      </c>
      <c r="V387" s="141">
        <v>1.09E-2</v>
      </c>
      <c r="W387" s="141">
        <v>2.7E-2</v>
      </c>
      <c r="X387" s="4" t="s">
        <v>155</v>
      </c>
      <c r="Y387" s="4" t="s">
        <v>150</v>
      </c>
      <c r="Z387" s="131">
        <v>77969</v>
      </c>
      <c r="AA387" s="139">
        <v>1</v>
      </c>
      <c r="AB387" s="149">
        <v>111.03</v>
      </c>
      <c r="AD387" s="131">
        <v>86.569000000000003</v>
      </c>
      <c r="AG387" s="2" t="s">
        <v>36</v>
      </c>
      <c r="AH387" s="141">
        <v>1.1E-4</v>
      </c>
      <c r="AI387" s="141">
        <v>2.5971977475800401E-4</v>
      </c>
      <c r="AJ387" s="141">
        <v>4.3725617600183403E-5</v>
      </c>
    </row>
    <row r="388" spans="1:36" x14ac:dyDescent="0.25">
      <c r="A388" s="2">
        <v>161</v>
      </c>
      <c r="B388" s="2">
        <v>9943</v>
      </c>
      <c r="C388" s="2" t="s">
        <v>676</v>
      </c>
      <c r="D388" s="2" t="s">
        <v>677</v>
      </c>
      <c r="E388" s="4" t="s">
        <v>143</v>
      </c>
      <c r="F388" s="2" t="s">
        <v>678</v>
      </c>
      <c r="G388" s="2" t="s">
        <v>679</v>
      </c>
      <c r="H388" s="2" t="s">
        <v>146</v>
      </c>
      <c r="I388" s="2" t="s">
        <v>147</v>
      </c>
      <c r="J388" s="2" t="s">
        <v>30</v>
      </c>
      <c r="K388" s="2" t="s">
        <v>30</v>
      </c>
      <c r="L388" s="2" t="s">
        <v>148</v>
      </c>
      <c r="M388" s="2" t="s">
        <v>31</v>
      </c>
      <c r="N388" s="2" t="s">
        <v>279</v>
      </c>
      <c r="O388" s="2" t="s">
        <v>150</v>
      </c>
      <c r="P388" s="2" t="s">
        <v>280</v>
      </c>
      <c r="Q388" s="2" t="s">
        <v>280</v>
      </c>
      <c r="R388" s="2" t="s">
        <v>280</v>
      </c>
      <c r="S388" s="2" t="s">
        <v>34</v>
      </c>
      <c r="T388" s="131">
        <v>0.97299999999999998</v>
      </c>
      <c r="U388" s="2" t="s">
        <v>576</v>
      </c>
      <c r="V388" s="141">
        <v>8.5000000000000006E-2</v>
      </c>
      <c r="W388" s="141">
        <v>5.5739999999999998E-2</v>
      </c>
      <c r="X388" s="4" t="s">
        <v>155</v>
      </c>
      <c r="Y388" s="4" t="s">
        <v>150</v>
      </c>
      <c r="Z388" s="131">
        <v>68588</v>
      </c>
      <c r="AA388" s="139">
        <v>1</v>
      </c>
      <c r="AB388" s="149">
        <v>102.9</v>
      </c>
      <c r="AD388" s="131">
        <v>70.576999999999998</v>
      </c>
      <c r="AG388" s="2" t="s">
        <v>36</v>
      </c>
      <c r="AH388" s="141">
        <v>5.2800000000000004E-4</v>
      </c>
      <c r="AI388" s="141">
        <v>2.11741618075029E-4</v>
      </c>
      <c r="AJ388" s="141">
        <v>3.5648163604867997E-5</v>
      </c>
    </row>
    <row r="389" spans="1:36" x14ac:dyDescent="0.25">
      <c r="A389" s="2">
        <v>161</v>
      </c>
      <c r="B389" s="2">
        <v>9943</v>
      </c>
      <c r="C389" s="2" t="s">
        <v>680</v>
      </c>
      <c r="D389" s="2" t="s">
        <v>681</v>
      </c>
      <c r="E389" s="4" t="s">
        <v>143</v>
      </c>
      <c r="F389" s="2" t="s">
        <v>682</v>
      </c>
      <c r="G389" s="2" t="s">
        <v>683</v>
      </c>
      <c r="H389" s="2" t="s">
        <v>146</v>
      </c>
      <c r="I389" s="2" t="s">
        <v>160</v>
      </c>
      <c r="J389" s="2" t="s">
        <v>30</v>
      </c>
      <c r="K389" s="2" t="s">
        <v>30</v>
      </c>
      <c r="L389" s="2" t="s">
        <v>148</v>
      </c>
      <c r="M389" s="2" t="s">
        <v>31</v>
      </c>
      <c r="N389" s="2" t="s">
        <v>188</v>
      </c>
      <c r="O389" s="2" t="s">
        <v>150</v>
      </c>
      <c r="P389" s="2" t="s">
        <v>233</v>
      </c>
      <c r="Q389" s="2" t="s">
        <v>163</v>
      </c>
      <c r="R389" s="2" t="s">
        <v>153</v>
      </c>
      <c r="S389" s="2" t="s">
        <v>34</v>
      </c>
      <c r="T389" s="131">
        <v>1.7310000000000001</v>
      </c>
      <c r="U389" s="2" t="s">
        <v>684</v>
      </c>
      <c r="V389" s="141">
        <v>2.8799999999999999E-2</v>
      </c>
      <c r="W389" s="141">
        <v>2.76E-2</v>
      </c>
      <c r="X389" s="4" t="s">
        <v>155</v>
      </c>
      <c r="Y389" s="4" t="s">
        <v>150</v>
      </c>
      <c r="Z389" s="131">
        <v>109286.71</v>
      </c>
      <c r="AA389" s="139">
        <v>1</v>
      </c>
      <c r="AB389" s="149">
        <v>119.09</v>
      </c>
      <c r="AD389" s="131">
        <v>130.15</v>
      </c>
      <c r="AG389" s="2" t="s">
        <v>36</v>
      </c>
      <c r="AH389" s="141">
        <v>4.8099999999999998E-4</v>
      </c>
      <c r="AI389" s="141">
        <v>3.9046792169258198E-4</v>
      </c>
      <c r="AJ389" s="141">
        <v>6.5737971030417394E-5</v>
      </c>
    </row>
    <row r="390" spans="1:36" x14ac:dyDescent="0.25">
      <c r="A390" s="2">
        <v>161</v>
      </c>
      <c r="B390" s="2">
        <v>9943</v>
      </c>
      <c r="C390" s="2" t="s">
        <v>685</v>
      </c>
      <c r="D390" s="2" t="s">
        <v>686</v>
      </c>
      <c r="E390" s="4" t="s">
        <v>143</v>
      </c>
      <c r="F390" s="2" t="s">
        <v>687</v>
      </c>
      <c r="G390" s="2" t="s">
        <v>688</v>
      </c>
      <c r="H390" s="2" t="s">
        <v>146</v>
      </c>
      <c r="I390" s="2" t="s">
        <v>147</v>
      </c>
      <c r="J390" s="2" t="s">
        <v>30</v>
      </c>
      <c r="K390" s="2" t="s">
        <v>30</v>
      </c>
      <c r="L390" s="2" t="s">
        <v>148</v>
      </c>
      <c r="M390" s="2" t="s">
        <v>31</v>
      </c>
      <c r="N390" s="2" t="s">
        <v>188</v>
      </c>
      <c r="O390" s="2" t="s">
        <v>150</v>
      </c>
      <c r="P390" s="2" t="s">
        <v>162</v>
      </c>
      <c r="Q390" s="2" t="s">
        <v>163</v>
      </c>
      <c r="R390" s="2" t="s">
        <v>153</v>
      </c>
      <c r="S390" s="2" t="s">
        <v>34</v>
      </c>
      <c r="T390" s="131">
        <v>2.782</v>
      </c>
      <c r="U390" s="2" t="s">
        <v>689</v>
      </c>
      <c r="V390" s="141">
        <v>1.6400000000000001E-2</v>
      </c>
      <c r="W390" s="141">
        <v>4.4150000000000002E-2</v>
      </c>
      <c r="X390" s="4" t="s">
        <v>155</v>
      </c>
      <c r="Y390" s="4" t="s">
        <v>150</v>
      </c>
      <c r="Z390" s="131">
        <v>1237966.6299999999</v>
      </c>
      <c r="AA390" s="139">
        <v>1</v>
      </c>
      <c r="AB390" s="149">
        <v>93.2</v>
      </c>
      <c r="AD390" s="131">
        <v>1153.7850000000001</v>
      </c>
      <c r="AG390" s="2" t="s">
        <v>36</v>
      </c>
      <c r="AH390" s="141">
        <v>5.7120000000000001E-3</v>
      </c>
      <c r="AI390" s="141">
        <v>3.4615257301859599E-3</v>
      </c>
      <c r="AJ390" s="141">
        <v>5.8277176057285301E-4</v>
      </c>
    </row>
    <row r="391" spans="1:36" x14ac:dyDescent="0.25">
      <c r="A391" s="2">
        <v>161</v>
      </c>
      <c r="B391" s="2">
        <v>9943</v>
      </c>
      <c r="C391" s="2" t="s">
        <v>156</v>
      </c>
      <c r="D391" s="2" t="s">
        <v>157</v>
      </c>
      <c r="E391" s="4" t="s">
        <v>143</v>
      </c>
      <c r="F391" s="2" t="s">
        <v>210</v>
      </c>
      <c r="G391" s="2" t="s">
        <v>211</v>
      </c>
      <c r="H391" s="2" t="s">
        <v>146</v>
      </c>
      <c r="I391" s="2" t="s">
        <v>160</v>
      </c>
      <c r="J391" s="2" t="s">
        <v>30</v>
      </c>
      <c r="K391" s="2" t="s">
        <v>30</v>
      </c>
      <c r="L391" s="2" t="s">
        <v>148</v>
      </c>
      <c r="M391" s="2" t="s">
        <v>31</v>
      </c>
      <c r="N391" s="2" t="s">
        <v>161</v>
      </c>
      <c r="O391" s="2" t="s">
        <v>150</v>
      </c>
      <c r="P391" s="2" t="s">
        <v>162</v>
      </c>
      <c r="Q391" s="2" t="s">
        <v>163</v>
      </c>
      <c r="R391" s="2" t="s">
        <v>153</v>
      </c>
      <c r="S391" s="2" t="s">
        <v>34</v>
      </c>
      <c r="T391" s="131">
        <v>4.6390000000000002</v>
      </c>
      <c r="U391" s="2" t="s">
        <v>212</v>
      </c>
      <c r="V391" s="141">
        <v>6.4999999999999997E-3</v>
      </c>
      <c r="W391" s="141">
        <v>2.487E-2</v>
      </c>
      <c r="X391" s="4" t="s">
        <v>155</v>
      </c>
      <c r="Y391" s="4" t="s">
        <v>150</v>
      </c>
      <c r="Z391" s="131">
        <v>188498.66</v>
      </c>
      <c r="AA391" s="139">
        <v>1</v>
      </c>
      <c r="AB391" s="149">
        <v>107.91</v>
      </c>
      <c r="AD391" s="131">
        <v>203.40899999999999</v>
      </c>
      <c r="AG391" s="2" t="s">
        <v>36</v>
      </c>
      <c r="AH391" s="141">
        <v>9.1000000000000003E-5</v>
      </c>
      <c r="AI391" s="141">
        <v>6.1025686458395401E-4</v>
      </c>
      <c r="AJ391" s="141">
        <v>1.02740957339686E-4</v>
      </c>
    </row>
    <row r="392" spans="1:36" x14ac:dyDescent="0.25">
      <c r="A392" s="2">
        <v>161</v>
      </c>
      <c r="B392" s="2">
        <v>9943</v>
      </c>
      <c r="C392" s="2" t="s">
        <v>690</v>
      </c>
      <c r="D392" s="2" t="s">
        <v>691</v>
      </c>
      <c r="E392" s="4" t="s">
        <v>143</v>
      </c>
      <c r="F392" s="2" t="s">
        <v>692</v>
      </c>
      <c r="G392" s="2" t="s">
        <v>693</v>
      </c>
      <c r="H392" s="2" t="s">
        <v>146</v>
      </c>
      <c r="I392" s="2" t="s">
        <v>160</v>
      </c>
      <c r="J392" s="2" t="s">
        <v>30</v>
      </c>
      <c r="K392" s="2" t="s">
        <v>30</v>
      </c>
      <c r="L392" s="2" t="s">
        <v>148</v>
      </c>
      <c r="M392" s="2" t="s">
        <v>31</v>
      </c>
      <c r="N392" s="2" t="s">
        <v>161</v>
      </c>
      <c r="O392" s="2" t="s">
        <v>150</v>
      </c>
      <c r="P392" s="2" t="s">
        <v>173</v>
      </c>
      <c r="Q392" s="2" t="s">
        <v>163</v>
      </c>
      <c r="R392" s="2" t="s">
        <v>153</v>
      </c>
      <c r="S392" s="2" t="s">
        <v>34</v>
      </c>
      <c r="T392" s="131">
        <v>3.0390000000000001</v>
      </c>
      <c r="U392" s="2" t="s">
        <v>408</v>
      </c>
      <c r="V392" s="141">
        <v>1.5299999999999999E-2</v>
      </c>
      <c r="W392" s="141">
        <v>2.4979999999999999E-2</v>
      </c>
      <c r="X392" s="4" t="s">
        <v>155</v>
      </c>
      <c r="Y392" s="4" t="s">
        <v>150</v>
      </c>
      <c r="Z392" s="131">
        <v>978588.78</v>
      </c>
      <c r="AA392" s="139">
        <v>1</v>
      </c>
      <c r="AB392" s="149">
        <v>114.73</v>
      </c>
      <c r="AC392" s="131">
        <v>44.771999999999998</v>
      </c>
      <c r="AD392" s="131">
        <v>1167.5060000000001</v>
      </c>
      <c r="AG392" s="2" t="s">
        <v>36</v>
      </c>
      <c r="AH392" s="141">
        <v>1.9589999999999998E-3</v>
      </c>
      <c r="AI392" s="141">
        <v>3.5026923786168301E-3</v>
      </c>
      <c r="AJ392" s="141">
        <v>5.8970245011640704E-4</v>
      </c>
    </row>
    <row r="393" spans="1:36" x14ac:dyDescent="0.25">
      <c r="A393" s="2">
        <v>161</v>
      </c>
      <c r="B393" s="2">
        <v>9943</v>
      </c>
      <c r="C393" s="2" t="s">
        <v>694</v>
      </c>
      <c r="D393" s="2" t="s">
        <v>695</v>
      </c>
      <c r="E393" s="4" t="s">
        <v>143</v>
      </c>
      <c r="F393" s="2" t="s">
        <v>696</v>
      </c>
      <c r="G393" s="2" t="s">
        <v>697</v>
      </c>
      <c r="H393" s="2" t="s">
        <v>146</v>
      </c>
      <c r="I393" s="2" t="s">
        <v>160</v>
      </c>
      <c r="J393" s="2" t="s">
        <v>30</v>
      </c>
      <c r="K393" s="2" t="s">
        <v>30</v>
      </c>
      <c r="L393" s="2" t="s">
        <v>148</v>
      </c>
      <c r="M393" s="2" t="s">
        <v>31</v>
      </c>
      <c r="N393" s="2" t="s">
        <v>279</v>
      </c>
      <c r="O393" s="2" t="s">
        <v>150</v>
      </c>
      <c r="P393" s="2" t="s">
        <v>205</v>
      </c>
      <c r="Q393" s="2" t="s">
        <v>163</v>
      </c>
      <c r="R393" s="2" t="s">
        <v>153</v>
      </c>
      <c r="S393" s="2" t="s">
        <v>34</v>
      </c>
      <c r="T393" s="131">
        <v>2.5369999999999999</v>
      </c>
      <c r="U393" s="2" t="s">
        <v>255</v>
      </c>
      <c r="V393" s="141">
        <v>7.4999999999999997E-3</v>
      </c>
      <c r="W393" s="141">
        <v>2.716E-2</v>
      </c>
      <c r="X393" s="4" t="s">
        <v>155</v>
      </c>
      <c r="Y393" s="4" t="s">
        <v>150</v>
      </c>
      <c r="Z393" s="131">
        <v>2192999.9500000002</v>
      </c>
      <c r="AA393" s="139">
        <v>1</v>
      </c>
      <c r="AB393" s="149">
        <v>109.65</v>
      </c>
      <c r="AD393" s="131">
        <v>2404.6239999999998</v>
      </c>
      <c r="AG393" s="2" t="s">
        <v>36</v>
      </c>
      <c r="AH393" s="141">
        <v>1.676E-3</v>
      </c>
      <c r="AI393" s="141">
        <v>7.2142297879503802E-3</v>
      </c>
      <c r="AJ393" s="141">
        <v>1.21456540335325E-3</v>
      </c>
    </row>
    <row r="394" spans="1:36" x14ac:dyDescent="0.25">
      <c r="A394" s="2">
        <v>161</v>
      </c>
      <c r="B394" s="2">
        <v>9943</v>
      </c>
      <c r="C394" s="2" t="s">
        <v>694</v>
      </c>
      <c r="D394" s="2" t="s">
        <v>695</v>
      </c>
      <c r="E394" s="4" t="s">
        <v>143</v>
      </c>
      <c r="F394" s="2" t="s">
        <v>698</v>
      </c>
      <c r="G394" s="2" t="s">
        <v>699</v>
      </c>
      <c r="H394" s="2" t="s">
        <v>146</v>
      </c>
      <c r="I394" s="2" t="s">
        <v>160</v>
      </c>
      <c r="J394" s="2" t="s">
        <v>30</v>
      </c>
      <c r="K394" s="2" t="s">
        <v>30</v>
      </c>
      <c r="L394" s="2" t="s">
        <v>148</v>
      </c>
      <c r="M394" s="2" t="s">
        <v>31</v>
      </c>
      <c r="N394" s="2" t="s">
        <v>279</v>
      </c>
      <c r="O394" s="2" t="s">
        <v>150</v>
      </c>
      <c r="P394" s="2" t="s">
        <v>205</v>
      </c>
      <c r="Q394" s="2" t="s">
        <v>163</v>
      </c>
      <c r="R394" s="2" t="s">
        <v>153</v>
      </c>
      <c r="S394" s="2" t="s">
        <v>34</v>
      </c>
      <c r="T394" s="131">
        <v>4.7859999999999996</v>
      </c>
      <c r="U394" s="2" t="s">
        <v>700</v>
      </c>
      <c r="V394" s="141">
        <v>4.0800000000000003E-2</v>
      </c>
      <c r="W394" s="141">
        <v>2.878E-2</v>
      </c>
      <c r="X394" s="4" t="s">
        <v>155</v>
      </c>
      <c r="Y394" s="4" t="s">
        <v>150</v>
      </c>
      <c r="Z394" s="131">
        <v>2795624.85</v>
      </c>
      <c r="AA394" s="139">
        <v>1</v>
      </c>
      <c r="AB394" s="149">
        <v>112.75</v>
      </c>
      <c r="AD394" s="131">
        <v>3152.067</v>
      </c>
      <c r="AG394" s="2" t="s">
        <v>36</v>
      </c>
      <c r="AH394" s="141">
        <v>3.388E-3</v>
      </c>
      <c r="AI394" s="141">
        <v>9.4566683056080906E-3</v>
      </c>
      <c r="AJ394" s="141">
        <v>1.59209541317397E-3</v>
      </c>
    </row>
    <row r="395" spans="1:36" x14ac:dyDescent="0.25">
      <c r="A395" s="2">
        <v>161</v>
      </c>
      <c r="B395" s="2">
        <v>9943</v>
      </c>
      <c r="C395" s="2" t="s">
        <v>701</v>
      </c>
      <c r="D395" s="2" t="s">
        <v>702</v>
      </c>
      <c r="E395" s="4" t="s">
        <v>143</v>
      </c>
      <c r="F395" s="2" t="s">
        <v>703</v>
      </c>
      <c r="G395" s="2" t="s">
        <v>704</v>
      </c>
      <c r="H395" s="2" t="s">
        <v>146</v>
      </c>
      <c r="I395" s="2" t="s">
        <v>147</v>
      </c>
      <c r="J395" s="2" t="s">
        <v>30</v>
      </c>
      <c r="K395" s="2" t="s">
        <v>30</v>
      </c>
      <c r="L395" s="2" t="s">
        <v>148</v>
      </c>
      <c r="M395" s="2" t="s">
        <v>31</v>
      </c>
      <c r="N395" s="2" t="s">
        <v>705</v>
      </c>
      <c r="O395" s="2" t="s">
        <v>150</v>
      </c>
      <c r="P395" s="2" t="s">
        <v>162</v>
      </c>
      <c r="Q395" s="2" t="s">
        <v>163</v>
      </c>
      <c r="R395" s="2" t="s">
        <v>153</v>
      </c>
      <c r="S395" s="2" t="s">
        <v>34</v>
      </c>
      <c r="T395" s="131">
        <v>7.0430000000000001</v>
      </c>
      <c r="U395" s="2" t="s">
        <v>706</v>
      </c>
      <c r="V395" s="141">
        <v>2.7900000000000001E-2</v>
      </c>
      <c r="W395" s="141">
        <v>4.4069999999999998E-2</v>
      </c>
      <c r="X395" s="4" t="s">
        <v>155</v>
      </c>
      <c r="Y395" s="4" t="s">
        <v>150</v>
      </c>
      <c r="Z395" s="131">
        <v>3615048</v>
      </c>
      <c r="AA395" s="139">
        <v>1</v>
      </c>
      <c r="AB395" s="149">
        <v>89.85</v>
      </c>
      <c r="AD395" s="131">
        <v>3248.1210000000001</v>
      </c>
      <c r="AG395" s="2" t="s">
        <v>36</v>
      </c>
      <c r="AH395" s="141">
        <v>1.5659999999999999E-3</v>
      </c>
      <c r="AI395" s="141">
        <v>9.7448433731065903E-3</v>
      </c>
      <c r="AJ395" s="141">
        <v>1.64061167580775E-3</v>
      </c>
    </row>
    <row r="396" spans="1:36" x14ac:dyDescent="0.25">
      <c r="A396" s="2">
        <v>161</v>
      </c>
      <c r="B396" s="2">
        <v>9943</v>
      </c>
      <c r="C396" s="2" t="s">
        <v>701</v>
      </c>
      <c r="D396" s="2" t="s">
        <v>702</v>
      </c>
      <c r="E396" s="4" t="s">
        <v>143</v>
      </c>
      <c r="F396" s="2" t="s">
        <v>707</v>
      </c>
      <c r="G396" s="2" t="s">
        <v>708</v>
      </c>
      <c r="H396" s="2" t="s">
        <v>146</v>
      </c>
      <c r="I396" s="2" t="s">
        <v>160</v>
      </c>
      <c r="J396" s="2" t="s">
        <v>30</v>
      </c>
      <c r="K396" s="2" t="s">
        <v>30</v>
      </c>
      <c r="L396" s="2" t="s">
        <v>148</v>
      </c>
      <c r="M396" s="2" t="s">
        <v>31</v>
      </c>
      <c r="N396" s="2" t="s">
        <v>705</v>
      </c>
      <c r="O396" s="2" t="s">
        <v>150</v>
      </c>
      <c r="P396" s="2" t="s">
        <v>162</v>
      </c>
      <c r="Q396" s="2" t="s">
        <v>163</v>
      </c>
      <c r="R396" s="2" t="s">
        <v>153</v>
      </c>
      <c r="S396" s="2" t="s">
        <v>34</v>
      </c>
      <c r="T396" s="131">
        <v>7.2149999999999999</v>
      </c>
      <c r="U396" s="2" t="s">
        <v>709</v>
      </c>
      <c r="V396" s="141">
        <v>5.7999999999999996E-3</v>
      </c>
      <c r="W396" s="141">
        <v>2.409E-2</v>
      </c>
      <c r="X396" s="4" t="s">
        <v>155</v>
      </c>
      <c r="Y396" s="4" t="s">
        <v>150</v>
      </c>
      <c r="Z396" s="131">
        <v>1450000</v>
      </c>
      <c r="AA396" s="139">
        <v>1</v>
      </c>
      <c r="AB396" s="149">
        <v>101.15</v>
      </c>
      <c r="AD396" s="131">
        <v>1466.675</v>
      </c>
      <c r="AG396" s="2" t="s">
        <v>36</v>
      </c>
      <c r="AH396" s="141">
        <v>1.807E-3</v>
      </c>
      <c r="AI396" s="141">
        <v>4.4002424143501102E-3</v>
      </c>
      <c r="AJ396" s="141">
        <v>7.4081119674947302E-4</v>
      </c>
    </row>
    <row r="397" spans="1:36" x14ac:dyDescent="0.25">
      <c r="A397" s="2">
        <v>161</v>
      </c>
      <c r="B397" s="2">
        <v>9943</v>
      </c>
      <c r="C397" s="2" t="s">
        <v>213</v>
      </c>
      <c r="D397" s="2" t="s">
        <v>214</v>
      </c>
      <c r="E397" s="4" t="s">
        <v>143</v>
      </c>
      <c r="F397" s="2" t="s">
        <v>710</v>
      </c>
      <c r="G397" s="2" t="s">
        <v>711</v>
      </c>
      <c r="H397" s="2" t="s">
        <v>146</v>
      </c>
      <c r="I397" s="2" t="s">
        <v>160</v>
      </c>
      <c r="J397" s="2" t="s">
        <v>30</v>
      </c>
      <c r="K397" s="2" t="s">
        <v>30</v>
      </c>
      <c r="L397" s="2" t="s">
        <v>148</v>
      </c>
      <c r="M397" s="2" t="s">
        <v>31</v>
      </c>
      <c r="N397" s="2" t="s">
        <v>161</v>
      </c>
      <c r="O397" s="2" t="s">
        <v>150</v>
      </c>
      <c r="P397" s="2" t="s">
        <v>179</v>
      </c>
      <c r="Q397" s="2" t="s">
        <v>163</v>
      </c>
      <c r="R397" s="2" t="s">
        <v>153</v>
      </c>
      <c r="S397" s="2" t="s">
        <v>34</v>
      </c>
      <c r="T397" s="131">
        <v>0.96199999999999997</v>
      </c>
      <c r="U397" s="2" t="s">
        <v>712</v>
      </c>
      <c r="V397" s="141">
        <v>1.95E-2</v>
      </c>
      <c r="W397" s="141">
        <v>2.9610000000000001E-2</v>
      </c>
      <c r="X397" s="4" t="s">
        <v>155</v>
      </c>
      <c r="Y397" s="4" t="s">
        <v>150</v>
      </c>
      <c r="Z397" s="131">
        <v>800112.72</v>
      </c>
      <c r="AA397" s="139">
        <v>1</v>
      </c>
      <c r="AB397" s="149">
        <v>117.97</v>
      </c>
      <c r="AD397" s="131">
        <v>943.89300000000003</v>
      </c>
      <c r="AG397" s="2" t="s">
        <v>36</v>
      </c>
      <c r="AH397" s="141">
        <v>4.7520000000000001E-3</v>
      </c>
      <c r="AI397" s="141">
        <v>2.8318188464737598E-3</v>
      </c>
      <c r="AJ397" s="141">
        <v>4.76756258198964E-4</v>
      </c>
    </row>
    <row r="398" spans="1:36" x14ac:dyDescent="0.25">
      <c r="A398" s="2">
        <v>161</v>
      </c>
      <c r="B398" s="2">
        <v>9943</v>
      </c>
      <c r="C398" s="2" t="s">
        <v>213</v>
      </c>
      <c r="D398" s="2" t="s">
        <v>214</v>
      </c>
      <c r="E398" s="4" t="s">
        <v>143</v>
      </c>
      <c r="F398" s="2" t="s">
        <v>215</v>
      </c>
      <c r="G398" s="2" t="s">
        <v>216</v>
      </c>
      <c r="H398" s="2" t="s">
        <v>146</v>
      </c>
      <c r="I398" s="2" t="s">
        <v>160</v>
      </c>
      <c r="J398" s="2" t="s">
        <v>30</v>
      </c>
      <c r="K398" s="2" t="s">
        <v>30</v>
      </c>
      <c r="L398" s="2" t="s">
        <v>148</v>
      </c>
      <c r="M398" s="2" t="s">
        <v>31</v>
      </c>
      <c r="N398" s="2" t="s">
        <v>161</v>
      </c>
      <c r="O398" s="2" t="s">
        <v>150</v>
      </c>
      <c r="P398" s="2" t="s">
        <v>217</v>
      </c>
      <c r="Q398" s="2" t="s">
        <v>152</v>
      </c>
      <c r="R398" s="2" t="s">
        <v>153</v>
      </c>
      <c r="S398" s="2" t="s">
        <v>34</v>
      </c>
      <c r="T398" s="131">
        <v>3.2749999999999999</v>
      </c>
      <c r="U398" s="2" t="s">
        <v>218</v>
      </c>
      <c r="V398" s="141">
        <v>1.17E-2</v>
      </c>
      <c r="W398" s="141">
        <v>2.503E-2</v>
      </c>
      <c r="X398" s="4" t="s">
        <v>155</v>
      </c>
      <c r="Y398" s="4" t="s">
        <v>150</v>
      </c>
      <c r="Z398" s="131">
        <v>883646.7</v>
      </c>
      <c r="AA398" s="139">
        <v>1</v>
      </c>
      <c r="AB398" s="149">
        <v>112.88</v>
      </c>
      <c r="AD398" s="131">
        <v>997.46</v>
      </c>
      <c r="AG398" s="2" t="s">
        <v>36</v>
      </c>
      <c r="AH398" s="141">
        <v>1.2830000000000001E-3</v>
      </c>
      <c r="AI398" s="141">
        <v>2.9925290446332002E-3</v>
      </c>
      <c r="AJ398" s="141">
        <v>5.0381292985870703E-4</v>
      </c>
    </row>
    <row r="399" spans="1:36" x14ac:dyDescent="0.25">
      <c r="A399" s="2">
        <v>161</v>
      </c>
      <c r="B399" s="2">
        <v>9943</v>
      </c>
      <c r="C399" s="2" t="s">
        <v>213</v>
      </c>
      <c r="D399" s="2" t="s">
        <v>214</v>
      </c>
      <c r="E399" s="4" t="s">
        <v>143</v>
      </c>
      <c r="F399" s="2" t="s">
        <v>713</v>
      </c>
      <c r="G399" s="2" t="s">
        <v>714</v>
      </c>
      <c r="H399" s="2" t="s">
        <v>146</v>
      </c>
      <c r="I399" s="2" t="s">
        <v>160</v>
      </c>
      <c r="J399" s="2" t="s">
        <v>30</v>
      </c>
      <c r="K399" s="2" t="s">
        <v>30</v>
      </c>
      <c r="L399" s="2" t="s">
        <v>148</v>
      </c>
      <c r="M399" s="2" t="s">
        <v>31</v>
      </c>
      <c r="N399" s="2" t="s">
        <v>161</v>
      </c>
      <c r="O399" s="2" t="s">
        <v>150</v>
      </c>
      <c r="P399" s="2" t="s">
        <v>217</v>
      </c>
      <c r="Q399" s="2" t="s">
        <v>152</v>
      </c>
      <c r="R399" s="2" t="s">
        <v>153</v>
      </c>
      <c r="S399" s="2" t="s">
        <v>34</v>
      </c>
      <c r="T399" s="131">
        <v>3.298</v>
      </c>
      <c r="U399" s="2" t="s">
        <v>715</v>
      </c>
      <c r="V399" s="141">
        <v>1.3299999999999999E-2</v>
      </c>
      <c r="W399" s="141">
        <v>2.5590000000000002E-2</v>
      </c>
      <c r="X399" s="4" t="s">
        <v>155</v>
      </c>
      <c r="Y399" s="4" t="s">
        <v>150</v>
      </c>
      <c r="Z399" s="131">
        <v>1494697.23</v>
      </c>
      <c r="AA399" s="139">
        <v>1</v>
      </c>
      <c r="AB399" s="149">
        <v>113.61</v>
      </c>
      <c r="AD399" s="131">
        <v>1698.126</v>
      </c>
      <c r="AG399" s="2" t="s">
        <v>36</v>
      </c>
      <c r="AH399" s="141">
        <v>1.3290000000000001E-3</v>
      </c>
      <c r="AI399" s="141">
        <v>5.0946282927085097E-3</v>
      </c>
      <c r="AJ399" s="141">
        <v>8.5771585451901501E-4</v>
      </c>
    </row>
    <row r="400" spans="1:36" x14ac:dyDescent="0.25">
      <c r="A400" s="2">
        <v>161</v>
      </c>
      <c r="B400" s="2">
        <v>9943</v>
      </c>
      <c r="C400" s="2" t="s">
        <v>716</v>
      </c>
      <c r="D400" s="2" t="s">
        <v>717</v>
      </c>
      <c r="E400" s="4" t="s">
        <v>143</v>
      </c>
      <c r="F400" s="2" t="s">
        <v>718</v>
      </c>
      <c r="G400" s="2" t="s">
        <v>719</v>
      </c>
      <c r="H400" s="2" t="s">
        <v>146</v>
      </c>
      <c r="I400" s="2" t="s">
        <v>147</v>
      </c>
      <c r="J400" s="2" t="s">
        <v>30</v>
      </c>
      <c r="K400" s="2" t="s">
        <v>30</v>
      </c>
      <c r="L400" s="2" t="s">
        <v>148</v>
      </c>
      <c r="M400" s="2" t="s">
        <v>31</v>
      </c>
      <c r="N400" s="2" t="s">
        <v>226</v>
      </c>
      <c r="O400" s="2" t="s">
        <v>150</v>
      </c>
      <c r="P400" s="2" t="s">
        <v>173</v>
      </c>
      <c r="Q400" s="2" t="s">
        <v>163</v>
      </c>
      <c r="R400" s="2" t="s">
        <v>153</v>
      </c>
      <c r="S400" s="2" t="s">
        <v>34</v>
      </c>
      <c r="T400" s="131">
        <v>3.6509999999999998</v>
      </c>
      <c r="U400" s="2" t="s">
        <v>720</v>
      </c>
      <c r="V400" s="141">
        <v>5.7500000000000002E-2</v>
      </c>
      <c r="W400" s="141">
        <v>4.548E-2</v>
      </c>
      <c r="X400" s="4" t="s">
        <v>155</v>
      </c>
      <c r="Y400" s="4" t="s">
        <v>150</v>
      </c>
      <c r="Z400" s="131">
        <v>469937</v>
      </c>
      <c r="AA400" s="139">
        <v>1</v>
      </c>
      <c r="AB400" s="149">
        <v>106.13</v>
      </c>
      <c r="AD400" s="131">
        <v>498.74400000000003</v>
      </c>
      <c r="AG400" s="2" t="s">
        <v>36</v>
      </c>
      <c r="AH400" s="141">
        <v>8.9499999999999996E-4</v>
      </c>
      <c r="AI400" s="141">
        <v>1.4963063462431099E-3</v>
      </c>
      <c r="AJ400" s="141">
        <v>2.5191350627619998E-4</v>
      </c>
    </row>
    <row r="401" spans="1:36" x14ac:dyDescent="0.25">
      <c r="A401" s="2">
        <v>161</v>
      </c>
      <c r="B401" s="2">
        <v>9943</v>
      </c>
      <c r="C401" s="2" t="s">
        <v>528</v>
      </c>
      <c r="D401" s="2" t="s">
        <v>529</v>
      </c>
      <c r="E401" s="4" t="s">
        <v>143</v>
      </c>
      <c r="F401" s="2" t="s">
        <v>530</v>
      </c>
      <c r="G401" s="2" t="s">
        <v>531</v>
      </c>
      <c r="H401" s="2" t="s">
        <v>146</v>
      </c>
      <c r="I401" s="2" t="s">
        <v>147</v>
      </c>
      <c r="J401" s="2" t="s">
        <v>30</v>
      </c>
      <c r="K401" s="2" t="s">
        <v>30</v>
      </c>
      <c r="L401" s="2" t="s">
        <v>148</v>
      </c>
      <c r="M401" s="2" t="s">
        <v>31</v>
      </c>
      <c r="N401" s="2" t="s">
        <v>161</v>
      </c>
      <c r="O401" s="2" t="s">
        <v>150</v>
      </c>
      <c r="P401" s="2" t="s">
        <v>162</v>
      </c>
      <c r="Q401" s="2" t="s">
        <v>163</v>
      </c>
      <c r="R401" s="2" t="s">
        <v>153</v>
      </c>
      <c r="S401" s="2" t="s">
        <v>34</v>
      </c>
      <c r="T401" s="131">
        <v>4.3869999999999996</v>
      </c>
      <c r="U401" s="2" t="s">
        <v>488</v>
      </c>
      <c r="V401" s="141">
        <v>2.5499999999999998E-2</v>
      </c>
      <c r="W401" s="141">
        <v>4.4990000000000002E-2</v>
      </c>
      <c r="X401" s="4" t="s">
        <v>155</v>
      </c>
      <c r="Y401" s="4" t="s">
        <v>150</v>
      </c>
      <c r="Z401" s="131">
        <v>2003635.9</v>
      </c>
      <c r="AA401" s="139">
        <v>1</v>
      </c>
      <c r="AB401" s="149">
        <v>92.05</v>
      </c>
      <c r="AD401" s="131">
        <v>1844.347</v>
      </c>
      <c r="AG401" s="2" t="s">
        <v>36</v>
      </c>
      <c r="AH401" s="141">
        <v>7.18E-4</v>
      </c>
      <c r="AI401" s="141">
        <v>5.5333139368449304E-3</v>
      </c>
      <c r="AJ401" s="141">
        <v>9.3157161209493199E-4</v>
      </c>
    </row>
    <row r="402" spans="1:36" x14ac:dyDescent="0.25">
      <c r="A402" s="2">
        <v>161</v>
      </c>
      <c r="B402" s="2">
        <v>9943</v>
      </c>
      <c r="C402" s="2" t="s">
        <v>528</v>
      </c>
      <c r="D402" s="2" t="s">
        <v>529</v>
      </c>
      <c r="E402" s="4" t="s">
        <v>143</v>
      </c>
      <c r="F402" s="2" t="s">
        <v>721</v>
      </c>
      <c r="G402" s="2" t="s">
        <v>722</v>
      </c>
      <c r="H402" s="2" t="s">
        <v>146</v>
      </c>
      <c r="I402" s="2" t="s">
        <v>160</v>
      </c>
      <c r="J402" s="2" t="s">
        <v>30</v>
      </c>
      <c r="K402" s="2" t="s">
        <v>30</v>
      </c>
      <c r="L402" s="2" t="s">
        <v>148</v>
      </c>
      <c r="M402" s="2" t="s">
        <v>31</v>
      </c>
      <c r="N402" s="2" t="s">
        <v>161</v>
      </c>
      <c r="O402" s="2" t="s">
        <v>150</v>
      </c>
      <c r="P402" s="2" t="s">
        <v>162</v>
      </c>
      <c r="Q402" s="2" t="s">
        <v>163</v>
      </c>
      <c r="R402" s="2" t="s">
        <v>153</v>
      </c>
      <c r="S402" s="2" t="s">
        <v>34</v>
      </c>
      <c r="T402" s="131">
        <v>3.9870000000000001</v>
      </c>
      <c r="U402" s="2" t="s">
        <v>723</v>
      </c>
      <c r="V402" s="141">
        <v>5.8999999999999999E-3</v>
      </c>
      <c r="W402" s="141">
        <v>2.513E-2</v>
      </c>
      <c r="X402" s="4" t="s">
        <v>155</v>
      </c>
      <c r="Y402" s="4" t="s">
        <v>150</v>
      </c>
      <c r="Z402" s="131">
        <v>208474</v>
      </c>
      <c r="AA402" s="139">
        <v>1</v>
      </c>
      <c r="AB402" s="149">
        <v>106.15</v>
      </c>
      <c r="AD402" s="131">
        <v>221.29499999999999</v>
      </c>
      <c r="AG402" s="2" t="s">
        <v>36</v>
      </c>
      <c r="AH402" s="141">
        <v>1.4899999999999999E-4</v>
      </c>
      <c r="AI402" s="141">
        <v>6.6391825695550201E-4</v>
      </c>
      <c r="AJ402" s="141">
        <v>1.1177522330929799E-4</v>
      </c>
    </row>
    <row r="403" spans="1:36" x14ac:dyDescent="0.25">
      <c r="A403" s="2">
        <v>161</v>
      </c>
      <c r="B403" s="2">
        <v>9943</v>
      </c>
      <c r="C403" s="2" t="s">
        <v>528</v>
      </c>
      <c r="D403" s="2" t="s">
        <v>529</v>
      </c>
      <c r="E403" s="4" t="s">
        <v>143</v>
      </c>
      <c r="F403" s="2" t="s">
        <v>535</v>
      </c>
      <c r="G403" s="2" t="s">
        <v>536</v>
      </c>
      <c r="H403" s="2" t="s">
        <v>146</v>
      </c>
      <c r="I403" s="2" t="s">
        <v>160</v>
      </c>
      <c r="J403" s="2" t="s">
        <v>30</v>
      </c>
      <c r="K403" s="2" t="s">
        <v>30</v>
      </c>
      <c r="L403" s="2" t="s">
        <v>148</v>
      </c>
      <c r="M403" s="2" t="s">
        <v>31</v>
      </c>
      <c r="N403" s="2" t="s">
        <v>161</v>
      </c>
      <c r="O403" s="2" t="s">
        <v>150</v>
      </c>
      <c r="P403" s="2" t="s">
        <v>162</v>
      </c>
      <c r="Q403" s="2" t="s">
        <v>163</v>
      </c>
      <c r="R403" s="2" t="s">
        <v>153</v>
      </c>
      <c r="S403" s="2" t="s">
        <v>34</v>
      </c>
      <c r="T403" s="131">
        <v>2.6179999999999999</v>
      </c>
      <c r="U403" s="2" t="s">
        <v>70</v>
      </c>
      <c r="V403" s="141">
        <v>3.3399999999999999E-2</v>
      </c>
      <c r="W403" s="141">
        <v>2.5579999999999999E-2</v>
      </c>
      <c r="X403" s="4" t="s">
        <v>155</v>
      </c>
      <c r="Y403" s="4" t="s">
        <v>150</v>
      </c>
      <c r="Z403" s="131">
        <v>1500168</v>
      </c>
      <c r="AA403" s="139">
        <v>1</v>
      </c>
      <c r="AB403" s="149">
        <v>106.94</v>
      </c>
      <c r="AD403" s="131">
        <v>1604.28</v>
      </c>
      <c r="AG403" s="2" t="s">
        <v>36</v>
      </c>
      <c r="AH403" s="141">
        <v>1.3940000000000001E-3</v>
      </c>
      <c r="AI403" s="141">
        <v>4.8130767899438997E-3</v>
      </c>
      <c r="AJ403" s="141">
        <v>8.1031471474784004E-4</v>
      </c>
    </row>
    <row r="404" spans="1:36" x14ac:dyDescent="0.25">
      <c r="A404" s="2">
        <v>161</v>
      </c>
      <c r="B404" s="2">
        <v>9943</v>
      </c>
      <c r="C404" s="2" t="s">
        <v>528</v>
      </c>
      <c r="D404" s="2" t="s">
        <v>529</v>
      </c>
      <c r="E404" s="4" t="s">
        <v>143</v>
      </c>
      <c r="F404" s="2" t="s">
        <v>724</v>
      </c>
      <c r="G404" s="2" t="s">
        <v>725</v>
      </c>
      <c r="H404" s="2" t="s">
        <v>146</v>
      </c>
      <c r="I404" s="2" t="s">
        <v>160</v>
      </c>
      <c r="J404" s="2" t="s">
        <v>30</v>
      </c>
      <c r="K404" s="2" t="s">
        <v>30</v>
      </c>
      <c r="L404" s="2" t="s">
        <v>148</v>
      </c>
      <c r="M404" s="2" t="s">
        <v>31</v>
      </c>
      <c r="N404" s="2" t="s">
        <v>161</v>
      </c>
      <c r="O404" s="2" t="s">
        <v>150</v>
      </c>
      <c r="P404" s="2" t="s">
        <v>162</v>
      </c>
      <c r="Q404" s="2" t="s">
        <v>163</v>
      </c>
      <c r="R404" s="2" t="s">
        <v>153</v>
      </c>
      <c r="S404" s="2" t="s">
        <v>34</v>
      </c>
      <c r="T404" s="131">
        <v>0.24399999999999999</v>
      </c>
      <c r="U404" s="2" t="s">
        <v>726</v>
      </c>
      <c r="V404" s="141">
        <v>4.7500000000000001E-2</v>
      </c>
      <c r="W404" s="141">
        <v>5.4100000000000002E-2</v>
      </c>
      <c r="X404" s="4" t="s">
        <v>155</v>
      </c>
      <c r="Y404" s="4" t="s">
        <v>150</v>
      </c>
      <c r="Z404" s="131">
        <v>232580.64</v>
      </c>
      <c r="AA404" s="139">
        <v>1</v>
      </c>
      <c r="AB404" s="149">
        <v>144.65</v>
      </c>
      <c r="AD404" s="131">
        <v>336.428</v>
      </c>
      <c r="AG404" s="2" t="s">
        <v>36</v>
      </c>
      <c r="AH404" s="141">
        <v>4.8700000000000002E-4</v>
      </c>
      <c r="AI404" s="141">
        <v>1.00933355807777E-3</v>
      </c>
      <c r="AJ404" s="141">
        <v>1.6992827455153501E-4</v>
      </c>
    </row>
    <row r="405" spans="1:36" x14ac:dyDescent="0.25">
      <c r="A405" s="2">
        <v>161</v>
      </c>
      <c r="B405" s="2">
        <v>9943</v>
      </c>
      <c r="C405" s="2" t="s">
        <v>227</v>
      </c>
      <c r="D405" s="2" t="s">
        <v>228</v>
      </c>
      <c r="E405" s="4" t="s">
        <v>143</v>
      </c>
      <c r="F405" s="2" t="s">
        <v>577</v>
      </c>
      <c r="G405" s="2" t="s">
        <v>578</v>
      </c>
      <c r="H405" s="2" t="s">
        <v>146</v>
      </c>
      <c r="I405" s="2" t="s">
        <v>160</v>
      </c>
      <c r="J405" s="2" t="s">
        <v>30</v>
      </c>
      <c r="K405" s="2" t="s">
        <v>231</v>
      </c>
      <c r="L405" s="2" t="s">
        <v>148</v>
      </c>
      <c r="M405" s="2" t="s">
        <v>31</v>
      </c>
      <c r="N405" s="2" t="s">
        <v>232</v>
      </c>
      <c r="O405" s="2" t="s">
        <v>150</v>
      </c>
      <c r="P405" s="2" t="s">
        <v>233</v>
      </c>
      <c r="Q405" s="2" t="s">
        <v>163</v>
      </c>
      <c r="R405" s="2" t="s">
        <v>153</v>
      </c>
      <c r="S405" s="2" t="s">
        <v>34</v>
      </c>
      <c r="T405" s="131">
        <v>4.4260000000000002</v>
      </c>
      <c r="U405" s="2" t="s">
        <v>579</v>
      </c>
      <c r="V405" s="141">
        <v>1.7899999999999999E-2</v>
      </c>
      <c r="W405" s="141">
        <v>6.9959999999999994E-2</v>
      </c>
      <c r="X405" s="4" t="s">
        <v>155</v>
      </c>
      <c r="Y405" s="4" t="s">
        <v>150</v>
      </c>
      <c r="Z405" s="131">
        <v>3171597.68</v>
      </c>
      <c r="AA405" s="139">
        <v>1</v>
      </c>
      <c r="AB405" s="149">
        <v>94.3</v>
      </c>
      <c r="AD405" s="131">
        <v>2990.817</v>
      </c>
      <c r="AG405" s="2" t="s">
        <v>36</v>
      </c>
      <c r="AH405" s="141">
        <v>1.884E-3</v>
      </c>
      <c r="AI405" s="141">
        <v>8.9728931840532804E-3</v>
      </c>
      <c r="AJ405" s="141">
        <v>1.5106485307049701E-3</v>
      </c>
    </row>
    <row r="406" spans="1:36" x14ac:dyDescent="0.25">
      <c r="A406" s="2">
        <v>161</v>
      </c>
      <c r="B406" s="2">
        <v>9943</v>
      </c>
      <c r="C406" s="2" t="s">
        <v>235</v>
      </c>
      <c r="D406" s="2" t="s">
        <v>236</v>
      </c>
      <c r="E406" s="4" t="s">
        <v>143</v>
      </c>
      <c r="F406" s="2" t="s">
        <v>237</v>
      </c>
      <c r="G406" s="2" t="s">
        <v>238</v>
      </c>
      <c r="H406" s="2" t="s">
        <v>146</v>
      </c>
      <c r="I406" s="2" t="s">
        <v>160</v>
      </c>
      <c r="J406" s="2" t="s">
        <v>30</v>
      </c>
      <c r="K406" s="2" t="s">
        <v>30</v>
      </c>
      <c r="L406" s="2" t="s">
        <v>148</v>
      </c>
      <c r="M406" s="2" t="s">
        <v>31</v>
      </c>
      <c r="N406" s="2" t="s">
        <v>239</v>
      </c>
      <c r="O406" s="2" t="s">
        <v>150</v>
      </c>
      <c r="P406" s="2" t="s">
        <v>240</v>
      </c>
      <c r="Q406" s="2" t="s">
        <v>163</v>
      </c>
      <c r="R406" s="2" t="s">
        <v>153</v>
      </c>
      <c r="S406" s="2" t="s">
        <v>34</v>
      </c>
      <c r="T406" s="131">
        <v>3.2749999999999999</v>
      </c>
      <c r="U406" s="2" t="s">
        <v>241</v>
      </c>
      <c r="V406" s="141">
        <v>2E-3</v>
      </c>
      <c r="W406" s="141">
        <v>2.2429999999999999E-2</v>
      </c>
      <c r="X406" s="4" t="s">
        <v>155</v>
      </c>
      <c r="Y406" s="4" t="s">
        <v>150</v>
      </c>
      <c r="Z406" s="131">
        <v>108678.37</v>
      </c>
      <c r="AA406" s="139">
        <v>1</v>
      </c>
      <c r="AB406" s="149">
        <v>107.7</v>
      </c>
      <c r="AD406" s="131">
        <v>117.047</v>
      </c>
      <c r="AG406" s="2" t="s">
        <v>36</v>
      </c>
      <c r="AH406" s="141">
        <v>3.4E-5</v>
      </c>
      <c r="AI406" s="141">
        <v>3.51157164015586E-4</v>
      </c>
      <c r="AJ406" s="141">
        <v>5.9119733511308999E-5</v>
      </c>
    </row>
    <row r="407" spans="1:36" x14ac:dyDescent="0.25">
      <c r="A407" s="2">
        <v>161</v>
      </c>
      <c r="B407" s="2">
        <v>9943</v>
      </c>
      <c r="C407" s="2" t="s">
        <v>235</v>
      </c>
      <c r="D407" s="2" t="s">
        <v>236</v>
      </c>
      <c r="E407" s="4" t="s">
        <v>143</v>
      </c>
      <c r="F407" s="2" t="s">
        <v>245</v>
      </c>
      <c r="G407" s="2" t="s">
        <v>246</v>
      </c>
      <c r="H407" s="2" t="s">
        <v>146</v>
      </c>
      <c r="I407" s="2" t="s">
        <v>147</v>
      </c>
      <c r="J407" s="2" t="s">
        <v>30</v>
      </c>
      <c r="K407" s="2" t="s">
        <v>30</v>
      </c>
      <c r="L407" s="2" t="s">
        <v>148</v>
      </c>
      <c r="M407" s="2" t="s">
        <v>31</v>
      </c>
      <c r="N407" s="2" t="s">
        <v>239</v>
      </c>
      <c r="O407" s="2" t="s">
        <v>150</v>
      </c>
      <c r="P407" s="2" t="s">
        <v>240</v>
      </c>
      <c r="Q407" s="2" t="s">
        <v>163</v>
      </c>
      <c r="R407" s="2" t="s">
        <v>153</v>
      </c>
      <c r="S407" s="2" t="s">
        <v>34</v>
      </c>
      <c r="T407" s="131">
        <v>2.8</v>
      </c>
      <c r="U407" s="2" t="s">
        <v>247</v>
      </c>
      <c r="V407" s="141">
        <v>2.6800000000000001E-2</v>
      </c>
      <c r="W407" s="141">
        <v>4.0969999999999999E-2</v>
      </c>
      <c r="X407" s="4" t="s">
        <v>155</v>
      </c>
      <c r="Y407" s="4" t="s">
        <v>150</v>
      </c>
      <c r="Z407" s="131">
        <v>144210.46</v>
      </c>
      <c r="AA407" s="139">
        <v>1</v>
      </c>
      <c r="AB407" s="149">
        <v>96.4</v>
      </c>
      <c r="AD407" s="131">
        <v>139.01900000000001</v>
      </c>
      <c r="AG407" s="2" t="s">
        <v>36</v>
      </c>
      <c r="AH407" s="141">
        <v>6.2000000000000003E-5</v>
      </c>
      <c r="AI407" s="141">
        <v>4.1707725795304501E-4</v>
      </c>
      <c r="AJ407" s="141">
        <v>7.0217836543175397E-5</v>
      </c>
    </row>
    <row r="408" spans="1:36" x14ac:dyDescent="0.25">
      <c r="A408" s="2">
        <v>161</v>
      </c>
      <c r="B408" s="2">
        <v>9943</v>
      </c>
      <c r="C408" s="2" t="s">
        <v>235</v>
      </c>
      <c r="D408" s="2" t="s">
        <v>236</v>
      </c>
      <c r="E408" s="4" t="s">
        <v>143</v>
      </c>
      <c r="F408" s="2" t="s">
        <v>727</v>
      </c>
      <c r="G408" s="2" t="s">
        <v>728</v>
      </c>
      <c r="H408" s="2" t="s">
        <v>146</v>
      </c>
      <c r="I408" s="2" t="s">
        <v>160</v>
      </c>
      <c r="J408" s="2" t="s">
        <v>30</v>
      </c>
      <c r="K408" s="2" t="s">
        <v>30</v>
      </c>
      <c r="L408" s="2" t="s">
        <v>148</v>
      </c>
      <c r="M408" s="2" t="s">
        <v>31</v>
      </c>
      <c r="N408" s="2" t="s">
        <v>239</v>
      </c>
      <c r="O408" s="2" t="s">
        <v>150</v>
      </c>
      <c r="P408" s="2" t="s">
        <v>435</v>
      </c>
      <c r="Q408" s="2" t="s">
        <v>163</v>
      </c>
      <c r="R408" s="2" t="s">
        <v>153</v>
      </c>
      <c r="S408" s="2" t="s">
        <v>34</v>
      </c>
      <c r="T408" s="131">
        <v>0.01</v>
      </c>
      <c r="U408" s="2" t="s">
        <v>729</v>
      </c>
      <c r="V408" s="141">
        <v>4.7500000000000001E-2</v>
      </c>
      <c r="W408" s="141">
        <v>1E-4</v>
      </c>
      <c r="X408" s="4" t="s">
        <v>155</v>
      </c>
      <c r="Y408" s="4" t="s">
        <v>150</v>
      </c>
      <c r="Z408" s="131">
        <v>0</v>
      </c>
      <c r="AA408" s="139">
        <v>1</v>
      </c>
      <c r="AB408" s="149">
        <v>0</v>
      </c>
      <c r="AC408" s="131">
        <v>0</v>
      </c>
      <c r="AD408" s="131">
        <v>0</v>
      </c>
      <c r="AG408" s="2" t="s">
        <v>36</v>
      </c>
      <c r="AH408" s="141">
        <v>0</v>
      </c>
      <c r="AI408" s="141">
        <v>3.0001482362146403E-10</v>
      </c>
      <c r="AJ408" s="141">
        <v>5.0509567337649598E-11</v>
      </c>
    </row>
    <row r="409" spans="1:36" x14ac:dyDescent="0.25">
      <c r="A409" s="2">
        <v>161</v>
      </c>
      <c r="B409" s="2">
        <v>9943</v>
      </c>
      <c r="C409" s="2" t="s">
        <v>730</v>
      </c>
      <c r="D409" s="2" t="s">
        <v>731</v>
      </c>
      <c r="E409" s="4" t="s">
        <v>143</v>
      </c>
      <c r="F409" s="2" t="s">
        <v>732</v>
      </c>
      <c r="G409" s="2" t="s">
        <v>733</v>
      </c>
      <c r="H409" s="2" t="s">
        <v>146</v>
      </c>
      <c r="I409" s="2" t="s">
        <v>160</v>
      </c>
      <c r="J409" s="2" t="s">
        <v>30</v>
      </c>
      <c r="K409" s="2" t="s">
        <v>30</v>
      </c>
      <c r="L409" s="2" t="s">
        <v>148</v>
      </c>
      <c r="M409" s="2" t="s">
        <v>31</v>
      </c>
      <c r="N409" s="2" t="s">
        <v>226</v>
      </c>
      <c r="O409" s="2" t="s">
        <v>150</v>
      </c>
      <c r="P409" s="2" t="s">
        <v>487</v>
      </c>
      <c r="Q409" s="2" t="s">
        <v>152</v>
      </c>
      <c r="R409" s="2" t="s">
        <v>153</v>
      </c>
      <c r="S409" s="2" t="s">
        <v>34</v>
      </c>
      <c r="T409" s="131">
        <v>2.9849999999999999</v>
      </c>
      <c r="U409" s="2" t="s">
        <v>579</v>
      </c>
      <c r="V409" s="141">
        <v>1.7999999999999999E-2</v>
      </c>
      <c r="W409" s="141">
        <v>2.7730000000000001E-2</v>
      </c>
      <c r="X409" s="4" t="s">
        <v>155</v>
      </c>
      <c r="Y409" s="4" t="s">
        <v>150</v>
      </c>
      <c r="Z409" s="131">
        <v>458534.89</v>
      </c>
      <c r="AA409" s="139">
        <v>1</v>
      </c>
      <c r="AB409" s="149">
        <v>115.18</v>
      </c>
      <c r="AD409" s="131">
        <v>528.14</v>
      </c>
      <c r="AG409" s="2" t="s">
        <v>36</v>
      </c>
      <c r="AH409" s="141">
        <v>5.5999999999999995E-4</v>
      </c>
      <c r="AI409" s="141">
        <v>1.5844997484524899E-3</v>
      </c>
      <c r="AJ409" s="141">
        <v>2.66761474566099E-4</v>
      </c>
    </row>
    <row r="410" spans="1:36" x14ac:dyDescent="0.25">
      <c r="A410" s="2">
        <v>161</v>
      </c>
      <c r="B410" s="2">
        <v>9943</v>
      </c>
      <c r="C410" s="2" t="s">
        <v>730</v>
      </c>
      <c r="D410" s="2" t="s">
        <v>731</v>
      </c>
      <c r="E410" s="4" t="s">
        <v>143</v>
      </c>
      <c r="F410" s="2" t="s">
        <v>734</v>
      </c>
      <c r="G410" s="2" t="s">
        <v>735</v>
      </c>
      <c r="H410" s="2" t="s">
        <v>146</v>
      </c>
      <c r="I410" s="2" t="s">
        <v>160</v>
      </c>
      <c r="J410" s="2" t="s">
        <v>30</v>
      </c>
      <c r="K410" s="2" t="s">
        <v>30</v>
      </c>
      <c r="L410" s="2" t="s">
        <v>148</v>
      </c>
      <c r="M410" s="2" t="s">
        <v>31</v>
      </c>
      <c r="N410" s="2" t="s">
        <v>226</v>
      </c>
      <c r="O410" s="2" t="s">
        <v>150</v>
      </c>
      <c r="P410" s="2" t="s">
        <v>233</v>
      </c>
      <c r="Q410" s="2" t="s">
        <v>163</v>
      </c>
      <c r="R410" s="2" t="s">
        <v>153</v>
      </c>
      <c r="S410" s="2" t="s">
        <v>34</v>
      </c>
      <c r="T410" s="131">
        <v>5.3330000000000002</v>
      </c>
      <c r="U410" s="2" t="s">
        <v>736</v>
      </c>
      <c r="V410" s="141">
        <v>3.3000000000000002E-2</v>
      </c>
      <c r="W410" s="141">
        <v>2.844E-2</v>
      </c>
      <c r="X410" s="4" t="s">
        <v>155</v>
      </c>
      <c r="Y410" s="4" t="s">
        <v>150</v>
      </c>
      <c r="Z410" s="131">
        <v>3888888.85</v>
      </c>
      <c r="AA410" s="139">
        <v>1</v>
      </c>
      <c r="AB410" s="149">
        <v>112.78</v>
      </c>
      <c r="AD410" s="131">
        <v>4385.8890000000001</v>
      </c>
      <c r="AG410" s="2" t="s">
        <v>36</v>
      </c>
      <c r="AH410" s="141">
        <v>3.372E-3</v>
      </c>
      <c r="AI410" s="141">
        <v>1.31583166826502E-2</v>
      </c>
      <c r="AJ410" s="141">
        <v>2.2152934795348898E-3</v>
      </c>
    </row>
    <row r="411" spans="1:36" x14ac:dyDescent="0.25">
      <c r="A411" s="2">
        <v>161</v>
      </c>
      <c r="B411" s="2">
        <v>9943</v>
      </c>
      <c r="C411" s="2" t="s">
        <v>737</v>
      </c>
      <c r="D411" s="2" t="s">
        <v>738</v>
      </c>
      <c r="E411" s="4" t="s">
        <v>143</v>
      </c>
      <c r="F411" s="2" t="s">
        <v>739</v>
      </c>
      <c r="G411" s="2" t="s">
        <v>740</v>
      </c>
      <c r="H411" s="2" t="s">
        <v>146</v>
      </c>
      <c r="I411" s="2" t="s">
        <v>147</v>
      </c>
      <c r="J411" s="2" t="s">
        <v>30</v>
      </c>
      <c r="K411" s="2" t="s">
        <v>30</v>
      </c>
      <c r="L411" s="2" t="s">
        <v>148</v>
      </c>
      <c r="M411" s="2" t="s">
        <v>31</v>
      </c>
      <c r="N411" s="2" t="s">
        <v>499</v>
      </c>
      <c r="O411" s="2" t="s">
        <v>150</v>
      </c>
      <c r="P411" s="2" t="s">
        <v>233</v>
      </c>
      <c r="Q411" s="2" t="s">
        <v>163</v>
      </c>
      <c r="R411" s="2" t="s">
        <v>153</v>
      </c>
      <c r="S411" s="2" t="s">
        <v>34</v>
      </c>
      <c r="T411" s="131">
        <v>5.2539999999999996</v>
      </c>
      <c r="U411" s="2" t="s">
        <v>534</v>
      </c>
      <c r="V411" s="141">
        <v>5.6899999999999999E-2</v>
      </c>
      <c r="W411" s="141">
        <v>5.0369999999999998E-2</v>
      </c>
      <c r="X411" s="4" t="s">
        <v>155</v>
      </c>
      <c r="Y411" s="4" t="s">
        <v>150</v>
      </c>
      <c r="Z411" s="131">
        <v>2250000</v>
      </c>
      <c r="AA411" s="139">
        <v>1</v>
      </c>
      <c r="AB411" s="149">
        <v>103.73</v>
      </c>
      <c r="AD411" s="131">
        <v>2333.9250000000002</v>
      </c>
      <c r="AG411" s="2" t="s">
        <v>36</v>
      </c>
      <c r="AH411" s="141">
        <v>1.439E-3</v>
      </c>
      <c r="AI411" s="141">
        <v>7.0021209722072502E-3</v>
      </c>
      <c r="AJ411" s="141">
        <v>1.1788554194852401E-3</v>
      </c>
    </row>
    <row r="412" spans="1:36" x14ac:dyDescent="0.25">
      <c r="A412" s="2">
        <v>161</v>
      </c>
      <c r="B412" s="2">
        <v>9943</v>
      </c>
      <c r="C412" s="2" t="s">
        <v>737</v>
      </c>
      <c r="D412" s="2" t="s">
        <v>738</v>
      </c>
      <c r="E412" s="4" t="s">
        <v>143</v>
      </c>
      <c r="F412" s="2" t="s">
        <v>741</v>
      </c>
      <c r="G412" s="2" t="s">
        <v>742</v>
      </c>
      <c r="H412" s="2" t="s">
        <v>146</v>
      </c>
      <c r="I412" s="2" t="s">
        <v>147</v>
      </c>
      <c r="J412" s="2" t="s">
        <v>30</v>
      </c>
      <c r="K412" s="2" t="s">
        <v>30</v>
      </c>
      <c r="L412" s="2" t="s">
        <v>148</v>
      </c>
      <c r="M412" s="2" t="s">
        <v>31</v>
      </c>
      <c r="N412" s="2" t="s">
        <v>499</v>
      </c>
      <c r="O412" s="2" t="s">
        <v>150</v>
      </c>
      <c r="P412" s="2" t="s">
        <v>151</v>
      </c>
      <c r="Q412" s="2" t="s">
        <v>152</v>
      </c>
      <c r="R412" s="2" t="s">
        <v>153</v>
      </c>
      <c r="S412" s="2" t="s">
        <v>34</v>
      </c>
      <c r="T412" s="131">
        <v>6.0750000000000002</v>
      </c>
      <c r="U412" s="2" t="s">
        <v>743</v>
      </c>
      <c r="V412" s="141">
        <v>5.6800000000000003E-2</v>
      </c>
      <c r="W412" s="141">
        <v>5.1319999999999998E-2</v>
      </c>
      <c r="X412" s="4" t="s">
        <v>155</v>
      </c>
      <c r="Y412" s="4" t="s">
        <v>150</v>
      </c>
      <c r="Z412" s="131">
        <v>4500000</v>
      </c>
      <c r="AA412" s="139">
        <v>1</v>
      </c>
      <c r="AB412" s="149">
        <v>105.5</v>
      </c>
      <c r="AD412" s="131">
        <v>4747.5</v>
      </c>
      <c r="AG412" s="2" t="s">
        <v>36</v>
      </c>
      <c r="AH412" s="141">
        <v>2.5850000000000001E-3</v>
      </c>
      <c r="AI412" s="141">
        <v>1.4243203751429E-2</v>
      </c>
      <c r="AJ412" s="141">
        <v>2.3979417093549201E-3</v>
      </c>
    </row>
    <row r="413" spans="1:36" x14ac:dyDescent="0.25">
      <c r="A413" s="2">
        <v>161</v>
      </c>
      <c r="B413" s="2">
        <v>9943</v>
      </c>
      <c r="C413" s="2" t="s">
        <v>737</v>
      </c>
      <c r="D413" s="2" t="s">
        <v>738</v>
      </c>
      <c r="E413" s="4" t="s">
        <v>143</v>
      </c>
      <c r="F413" s="2" t="s">
        <v>744</v>
      </c>
      <c r="G413" s="2" t="s">
        <v>745</v>
      </c>
      <c r="H413" s="2" t="s">
        <v>146</v>
      </c>
      <c r="I413" s="2" t="s">
        <v>147</v>
      </c>
      <c r="J413" s="2" t="s">
        <v>30</v>
      </c>
      <c r="K413" s="2" t="s">
        <v>30</v>
      </c>
      <c r="L413" s="2" t="s">
        <v>148</v>
      </c>
      <c r="M413" s="2" t="s">
        <v>31</v>
      </c>
      <c r="N413" s="2" t="s">
        <v>499</v>
      </c>
      <c r="O413" s="2" t="s">
        <v>150</v>
      </c>
      <c r="P413" s="2" t="s">
        <v>233</v>
      </c>
      <c r="Q413" s="2" t="s">
        <v>163</v>
      </c>
      <c r="R413" s="2" t="s">
        <v>153</v>
      </c>
      <c r="S413" s="2" t="s">
        <v>34</v>
      </c>
      <c r="T413" s="131">
        <v>4.6150000000000002</v>
      </c>
      <c r="U413" s="2" t="s">
        <v>700</v>
      </c>
      <c r="V413" s="141">
        <v>6.3799999999999996E-2</v>
      </c>
      <c r="W413" s="141">
        <v>4.6219999999999997E-2</v>
      </c>
      <c r="X413" s="4" t="s">
        <v>155</v>
      </c>
      <c r="Y413" s="4" t="s">
        <v>150</v>
      </c>
      <c r="Z413" s="131">
        <v>3150000</v>
      </c>
      <c r="AA413" s="139">
        <v>1</v>
      </c>
      <c r="AB413" s="149">
        <v>108.4</v>
      </c>
      <c r="AD413" s="131">
        <v>3414.6</v>
      </c>
      <c r="AG413" s="2" t="s">
        <v>36</v>
      </c>
      <c r="AH413" s="141">
        <v>3.15E-3</v>
      </c>
      <c r="AI413" s="141">
        <v>1.02443061673785E-2</v>
      </c>
      <c r="AJ413" s="141">
        <v>1.72469968631138E-3</v>
      </c>
    </row>
    <row r="414" spans="1:36" x14ac:dyDescent="0.25">
      <c r="A414" s="2">
        <v>161</v>
      </c>
      <c r="B414" s="2">
        <v>9943</v>
      </c>
      <c r="C414" s="2" t="s">
        <v>746</v>
      </c>
      <c r="D414" s="2" t="s">
        <v>747</v>
      </c>
      <c r="E414" s="4" t="s">
        <v>143</v>
      </c>
      <c r="F414" s="2" t="s">
        <v>748</v>
      </c>
      <c r="G414" s="2" t="s">
        <v>749</v>
      </c>
      <c r="H414" s="2" t="s">
        <v>146</v>
      </c>
      <c r="I414" s="2" t="s">
        <v>147</v>
      </c>
      <c r="J414" s="2" t="s">
        <v>30</v>
      </c>
      <c r="K414" s="2" t="s">
        <v>30</v>
      </c>
      <c r="L414" s="2" t="s">
        <v>148</v>
      </c>
      <c r="M414" s="2" t="s">
        <v>31</v>
      </c>
      <c r="N414" s="2" t="s">
        <v>750</v>
      </c>
      <c r="O414" s="2" t="s">
        <v>150</v>
      </c>
      <c r="P414" s="2" t="s">
        <v>179</v>
      </c>
      <c r="Q414" s="2" t="s">
        <v>163</v>
      </c>
      <c r="R414" s="2" t="s">
        <v>153</v>
      </c>
      <c r="S414" s="2" t="s">
        <v>34</v>
      </c>
      <c r="T414" s="131">
        <v>1.581</v>
      </c>
      <c r="U414" s="2" t="s">
        <v>751</v>
      </c>
      <c r="V414" s="141">
        <v>0.05</v>
      </c>
      <c r="W414" s="141">
        <v>4.4290000000000003E-2</v>
      </c>
      <c r="X414" s="4" t="s">
        <v>155</v>
      </c>
      <c r="Y414" s="4" t="s">
        <v>150</v>
      </c>
      <c r="Z414" s="131">
        <v>693414.08</v>
      </c>
      <c r="AA414" s="139">
        <v>1</v>
      </c>
      <c r="AB414" s="149">
        <v>102.65</v>
      </c>
      <c r="AD414" s="131">
        <v>711.79</v>
      </c>
      <c r="AG414" s="2" t="s">
        <v>36</v>
      </c>
      <c r="AH414" s="141">
        <v>4.143E-3</v>
      </c>
      <c r="AI414" s="141">
        <v>2.1354741723489698E-3</v>
      </c>
      <c r="AJ414" s="141">
        <v>3.5952182363550199E-4</v>
      </c>
    </row>
    <row r="415" spans="1:36" x14ac:dyDescent="0.25">
      <c r="A415" s="2">
        <v>161</v>
      </c>
      <c r="B415" s="2">
        <v>9943</v>
      </c>
      <c r="C415" s="2" t="s">
        <v>746</v>
      </c>
      <c r="D415" s="2" t="s">
        <v>747</v>
      </c>
      <c r="E415" s="4" t="s">
        <v>143</v>
      </c>
      <c r="F415" s="2" t="s">
        <v>752</v>
      </c>
      <c r="G415" s="2" t="s">
        <v>753</v>
      </c>
      <c r="H415" s="2" t="s">
        <v>146</v>
      </c>
      <c r="I415" s="2" t="s">
        <v>498</v>
      </c>
      <c r="J415" s="2" t="s">
        <v>30</v>
      </c>
      <c r="K415" s="2" t="s">
        <v>30</v>
      </c>
      <c r="L415" s="2" t="s">
        <v>148</v>
      </c>
      <c r="M415" s="2" t="s">
        <v>31</v>
      </c>
      <c r="N415" s="2" t="s">
        <v>750</v>
      </c>
      <c r="O415" s="2" t="s">
        <v>150</v>
      </c>
      <c r="P415" s="2" t="s">
        <v>179</v>
      </c>
      <c r="Q415" s="2" t="s">
        <v>163</v>
      </c>
      <c r="R415" s="2" t="s">
        <v>153</v>
      </c>
      <c r="S415" s="2" t="s">
        <v>34</v>
      </c>
      <c r="T415" s="131">
        <v>0.98799999999999999</v>
      </c>
      <c r="U415" s="2" t="s">
        <v>362</v>
      </c>
      <c r="V415" s="141">
        <v>3.85E-2</v>
      </c>
      <c r="W415" s="141">
        <v>5.4030000000000002E-2</v>
      </c>
      <c r="X415" s="4" t="s">
        <v>155</v>
      </c>
      <c r="Y415" s="4" t="s">
        <v>150</v>
      </c>
      <c r="Z415" s="131">
        <v>125789.43</v>
      </c>
      <c r="AA415" s="139">
        <v>1</v>
      </c>
      <c r="AB415" s="149">
        <v>86.99</v>
      </c>
      <c r="AD415" s="131">
        <v>109.42400000000001</v>
      </c>
      <c r="AG415" s="2" t="s">
        <v>36</v>
      </c>
      <c r="AH415" s="141">
        <v>1.145E-3</v>
      </c>
      <c r="AI415" s="141">
        <v>3.2828889610392699E-4</v>
      </c>
      <c r="AJ415" s="141">
        <v>5.52697026893763E-5</v>
      </c>
    </row>
    <row r="416" spans="1:36" x14ac:dyDescent="0.25">
      <c r="A416" s="2">
        <v>161</v>
      </c>
      <c r="B416" s="2">
        <v>9943</v>
      </c>
      <c r="C416" s="2" t="s">
        <v>754</v>
      </c>
      <c r="D416" s="2" t="s">
        <v>755</v>
      </c>
      <c r="E416" s="4" t="s">
        <v>143</v>
      </c>
      <c r="F416" s="2" t="s">
        <v>756</v>
      </c>
      <c r="G416" s="2" t="s">
        <v>757</v>
      </c>
      <c r="H416" s="2" t="s">
        <v>146</v>
      </c>
      <c r="I416" s="2" t="s">
        <v>147</v>
      </c>
      <c r="J416" s="2" t="s">
        <v>30</v>
      </c>
      <c r="K416" s="2" t="s">
        <v>30</v>
      </c>
      <c r="L416" s="2" t="s">
        <v>148</v>
      </c>
      <c r="M416" s="2" t="s">
        <v>31</v>
      </c>
      <c r="N416" s="2" t="s">
        <v>149</v>
      </c>
      <c r="O416" s="2" t="s">
        <v>150</v>
      </c>
      <c r="P416" s="2" t="s">
        <v>758</v>
      </c>
      <c r="Q416" s="2" t="s">
        <v>152</v>
      </c>
      <c r="R416" s="2" t="s">
        <v>153</v>
      </c>
      <c r="S416" s="2" t="s">
        <v>34</v>
      </c>
      <c r="T416" s="131">
        <v>1.903</v>
      </c>
      <c r="U416" s="2" t="s">
        <v>759</v>
      </c>
      <c r="V416" s="141">
        <v>5.45E-2</v>
      </c>
      <c r="W416" s="141">
        <v>5.2949999999999997E-2</v>
      </c>
      <c r="X416" s="4" t="s">
        <v>155</v>
      </c>
      <c r="Y416" s="4" t="s">
        <v>150</v>
      </c>
      <c r="Z416" s="131">
        <v>11407.9</v>
      </c>
      <c r="AA416" s="139">
        <v>1</v>
      </c>
      <c r="AB416" s="149">
        <v>103.54</v>
      </c>
      <c r="AC416" s="131">
        <v>33.249000000000002</v>
      </c>
      <c r="AD416" s="131">
        <v>45.061</v>
      </c>
      <c r="AG416" s="2" t="s">
        <v>36</v>
      </c>
      <c r="AH416" s="141">
        <v>3.565E-3</v>
      </c>
      <c r="AI416" s="141">
        <v>1.35189318634229E-4</v>
      </c>
      <c r="AJ416" s="141">
        <v>2.2760055354805001E-5</v>
      </c>
    </row>
    <row r="417" spans="1:36" x14ac:dyDescent="0.25">
      <c r="A417" s="2">
        <v>161</v>
      </c>
      <c r="B417" s="2">
        <v>9943</v>
      </c>
      <c r="C417" s="2" t="s">
        <v>251</v>
      </c>
      <c r="D417" s="2" t="s">
        <v>252</v>
      </c>
      <c r="E417" s="4" t="s">
        <v>143</v>
      </c>
      <c r="F417" s="2" t="s">
        <v>253</v>
      </c>
      <c r="G417" s="2" t="s">
        <v>254</v>
      </c>
      <c r="H417" s="2" t="s">
        <v>146</v>
      </c>
      <c r="I417" s="2" t="s">
        <v>160</v>
      </c>
      <c r="J417" s="2" t="s">
        <v>30</v>
      </c>
      <c r="K417" s="2" t="s">
        <v>30</v>
      </c>
      <c r="L417" s="2" t="s">
        <v>148</v>
      </c>
      <c r="M417" s="2" t="s">
        <v>31</v>
      </c>
      <c r="N417" s="2" t="s">
        <v>161</v>
      </c>
      <c r="O417" s="2" t="s">
        <v>150</v>
      </c>
      <c r="P417" s="2" t="s">
        <v>205</v>
      </c>
      <c r="Q417" s="2" t="s">
        <v>163</v>
      </c>
      <c r="R417" s="2" t="s">
        <v>153</v>
      </c>
      <c r="S417" s="2" t="s">
        <v>34</v>
      </c>
      <c r="T417" s="131">
        <v>2.7090000000000001</v>
      </c>
      <c r="U417" s="2" t="s">
        <v>255</v>
      </c>
      <c r="V417" s="141">
        <v>2.7E-2</v>
      </c>
      <c r="W417" s="141">
        <v>2.632E-2</v>
      </c>
      <c r="X417" s="4" t="s">
        <v>155</v>
      </c>
      <c r="Y417" s="4" t="s">
        <v>150</v>
      </c>
      <c r="Z417" s="131">
        <v>40860.800000000003</v>
      </c>
      <c r="AA417" s="139">
        <v>1</v>
      </c>
      <c r="AB417" s="149">
        <v>109.76</v>
      </c>
      <c r="AD417" s="131">
        <v>44.848999999999997</v>
      </c>
      <c r="AG417" s="2" t="s">
        <v>36</v>
      </c>
      <c r="AH417" s="141">
        <v>9.7E-5</v>
      </c>
      <c r="AI417" s="141">
        <v>1.3455309045843001E-4</v>
      </c>
      <c r="AJ417" s="141">
        <v>2.26529419478749E-5</v>
      </c>
    </row>
    <row r="418" spans="1:36" x14ac:dyDescent="0.25">
      <c r="A418" s="2">
        <v>161</v>
      </c>
      <c r="B418" s="2">
        <v>9943</v>
      </c>
      <c r="C418" s="2" t="s">
        <v>251</v>
      </c>
      <c r="D418" s="2" t="s">
        <v>252</v>
      </c>
      <c r="E418" s="4" t="s">
        <v>143</v>
      </c>
      <c r="F418" s="2" t="s">
        <v>256</v>
      </c>
      <c r="G418" s="2" t="s">
        <v>257</v>
      </c>
      <c r="H418" s="2" t="s">
        <v>146</v>
      </c>
      <c r="I418" s="2" t="s">
        <v>160</v>
      </c>
      <c r="J418" s="2" t="s">
        <v>30</v>
      </c>
      <c r="K418" s="2" t="s">
        <v>30</v>
      </c>
      <c r="L418" s="2" t="s">
        <v>148</v>
      </c>
      <c r="M418" s="2" t="s">
        <v>31</v>
      </c>
      <c r="N418" s="2" t="s">
        <v>161</v>
      </c>
      <c r="O418" s="2" t="s">
        <v>150</v>
      </c>
      <c r="P418" s="2" t="s">
        <v>205</v>
      </c>
      <c r="Q418" s="2" t="s">
        <v>163</v>
      </c>
      <c r="R418" s="2" t="s">
        <v>153</v>
      </c>
      <c r="S418" s="2" t="s">
        <v>34</v>
      </c>
      <c r="T418" s="131">
        <v>1.8959999999999999</v>
      </c>
      <c r="U418" s="2" t="s">
        <v>258</v>
      </c>
      <c r="V418" s="141">
        <v>1.7999999999999999E-2</v>
      </c>
      <c r="W418" s="141">
        <v>2.6780000000000002E-2</v>
      </c>
      <c r="X418" s="4" t="s">
        <v>155</v>
      </c>
      <c r="Y418" s="4" t="s">
        <v>150</v>
      </c>
      <c r="Z418" s="131">
        <v>567172.15</v>
      </c>
      <c r="AA418" s="139">
        <v>1</v>
      </c>
      <c r="AB418" s="149">
        <v>117.12</v>
      </c>
      <c r="AD418" s="131">
        <v>664.27200000000005</v>
      </c>
      <c r="AG418" s="2" t="s">
        <v>36</v>
      </c>
      <c r="AH418" s="141">
        <v>8.2200000000000003E-4</v>
      </c>
      <c r="AI418" s="141">
        <v>1.9929145354100398E-3</v>
      </c>
      <c r="AJ418" s="141">
        <v>3.3552092429766397E-4</v>
      </c>
    </row>
    <row r="419" spans="1:36" x14ac:dyDescent="0.25">
      <c r="A419" s="2">
        <v>161</v>
      </c>
      <c r="B419" s="2">
        <v>9943</v>
      </c>
      <c r="C419" s="2" t="s">
        <v>251</v>
      </c>
      <c r="D419" s="2" t="s">
        <v>252</v>
      </c>
      <c r="E419" s="4" t="s">
        <v>143</v>
      </c>
      <c r="F419" s="2" t="s">
        <v>580</v>
      </c>
      <c r="G419" s="2" t="s">
        <v>581</v>
      </c>
      <c r="H419" s="2" t="s">
        <v>146</v>
      </c>
      <c r="I419" s="2" t="s">
        <v>160</v>
      </c>
      <c r="J419" s="2" t="s">
        <v>30</v>
      </c>
      <c r="K419" s="2" t="s">
        <v>30</v>
      </c>
      <c r="L419" s="2" t="s">
        <v>148</v>
      </c>
      <c r="M419" s="2" t="s">
        <v>31</v>
      </c>
      <c r="N419" s="2" t="s">
        <v>161</v>
      </c>
      <c r="O419" s="2" t="s">
        <v>150</v>
      </c>
      <c r="P419" s="2" t="s">
        <v>233</v>
      </c>
      <c r="Q419" s="2" t="s">
        <v>163</v>
      </c>
      <c r="R419" s="2" t="s">
        <v>153</v>
      </c>
      <c r="S419" s="2" t="s">
        <v>34</v>
      </c>
      <c r="T419" s="131">
        <v>0.98099999999999998</v>
      </c>
      <c r="U419" s="2" t="s">
        <v>576</v>
      </c>
      <c r="V419" s="141">
        <v>2.2499999999999999E-2</v>
      </c>
      <c r="W419" s="141">
        <v>2.8719999999999999E-2</v>
      </c>
      <c r="X419" s="4" t="s">
        <v>155</v>
      </c>
      <c r="Y419" s="4" t="s">
        <v>150</v>
      </c>
      <c r="Z419" s="131">
        <v>205968.44</v>
      </c>
      <c r="AA419" s="139">
        <v>1</v>
      </c>
      <c r="AB419" s="149">
        <v>117.99</v>
      </c>
      <c r="AD419" s="131">
        <v>243.02199999999999</v>
      </c>
      <c r="AG419" s="2" t="s">
        <v>36</v>
      </c>
      <c r="AH419" s="141">
        <v>8.25E-4</v>
      </c>
      <c r="AI419" s="141">
        <v>7.2910251175342103E-4</v>
      </c>
      <c r="AJ419" s="141">
        <v>1.2274944274061599E-4</v>
      </c>
    </row>
    <row r="420" spans="1:36" x14ac:dyDescent="0.25">
      <c r="A420" s="2">
        <v>161</v>
      </c>
      <c r="B420" s="2">
        <v>9943</v>
      </c>
      <c r="C420" s="2" t="s">
        <v>582</v>
      </c>
      <c r="D420" s="2" t="s">
        <v>583</v>
      </c>
      <c r="E420" s="4" t="s">
        <v>143</v>
      </c>
      <c r="F420" s="2" t="s">
        <v>760</v>
      </c>
      <c r="G420" s="2" t="s">
        <v>761</v>
      </c>
      <c r="H420" s="2" t="s">
        <v>146</v>
      </c>
      <c r="I420" s="2" t="s">
        <v>147</v>
      </c>
      <c r="J420" s="2" t="s">
        <v>30</v>
      </c>
      <c r="K420" s="2" t="s">
        <v>30</v>
      </c>
      <c r="L420" s="2" t="s">
        <v>148</v>
      </c>
      <c r="M420" s="2" t="s">
        <v>31</v>
      </c>
      <c r="N420" s="2" t="s">
        <v>149</v>
      </c>
      <c r="O420" s="2" t="s">
        <v>150</v>
      </c>
      <c r="P420" s="2" t="s">
        <v>179</v>
      </c>
      <c r="Q420" s="2" t="s">
        <v>163</v>
      </c>
      <c r="R420" s="2" t="s">
        <v>153</v>
      </c>
      <c r="S420" s="2" t="s">
        <v>34</v>
      </c>
      <c r="T420" s="131">
        <v>6.4020000000000001</v>
      </c>
      <c r="U420" s="2" t="s">
        <v>700</v>
      </c>
      <c r="V420" s="141">
        <v>2.63E-2</v>
      </c>
      <c r="W420" s="141">
        <v>4.3749999999999997E-2</v>
      </c>
      <c r="X420" s="4" t="s">
        <v>155</v>
      </c>
      <c r="Y420" s="4" t="s">
        <v>150</v>
      </c>
      <c r="Z420" s="131">
        <v>172534</v>
      </c>
      <c r="AA420" s="139">
        <v>1</v>
      </c>
      <c r="AB420" s="149">
        <v>89.83</v>
      </c>
      <c r="AD420" s="131">
        <v>154.98699999999999</v>
      </c>
      <c r="AG420" s="2" t="s">
        <v>36</v>
      </c>
      <c r="AH420" s="141">
        <v>2.4899999999999998E-4</v>
      </c>
      <c r="AI420" s="141">
        <v>4.6498485132951301E-4</v>
      </c>
      <c r="AJ420" s="141">
        <v>7.8283410718558795E-5</v>
      </c>
    </row>
    <row r="421" spans="1:36" x14ac:dyDescent="0.25">
      <c r="A421" s="2">
        <v>161</v>
      </c>
      <c r="B421" s="2">
        <v>9943</v>
      </c>
      <c r="C421" s="2" t="s">
        <v>582</v>
      </c>
      <c r="D421" s="2" t="s">
        <v>583</v>
      </c>
      <c r="E421" s="4" t="s">
        <v>143</v>
      </c>
      <c r="F421" s="2" t="s">
        <v>762</v>
      </c>
      <c r="G421" s="2" t="s">
        <v>763</v>
      </c>
      <c r="H421" s="2" t="s">
        <v>146</v>
      </c>
      <c r="I421" s="2" t="s">
        <v>147</v>
      </c>
      <c r="J421" s="2" t="s">
        <v>30</v>
      </c>
      <c r="K421" s="2" t="s">
        <v>30</v>
      </c>
      <c r="L421" s="2" t="s">
        <v>148</v>
      </c>
      <c r="M421" s="2" t="s">
        <v>31</v>
      </c>
      <c r="N421" s="2" t="s">
        <v>149</v>
      </c>
      <c r="O421" s="2" t="s">
        <v>150</v>
      </c>
      <c r="P421" s="2" t="s">
        <v>162</v>
      </c>
      <c r="Q421" s="2" t="s">
        <v>163</v>
      </c>
      <c r="R421" s="2" t="s">
        <v>153</v>
      </c>
      <c r="S421" s="2" t="s">
        <v>34</v>
      </c>
      <c r="T421" s="131">
        <v>6.5590000000000002</v>
      </c>
      <c r="U421" s="2" t="s">
        <v>764</v>
      </c>
      <c r="V421" s="141">
        <v>6.0199999999999997E-2</v>
      </c>
      <c r="W421" s="141">
        <v>4.4139999999999999E-2</v>
      </c>
      <c r="X421" s="4" t="s">
        <v>155</v>
      </c>
      <c r="Y421" s="4" t="s">
        <v>150</v>
      </c>
      <c r="Z421" s="131">
        <v>3150000</v>
      </c>
      <c r="AA421" s="139">
        <v>1</v>
      </c>
      <c r="AB421" s="149">
        <v>111.05</v>
      </c>
      <c r="AD421" s="131">
        <v>3498.0749999999998</v>
      </c>
      <c r="AG421" s="2" t="s">
        <v>36</v>
      </c>
      <c r="AH421" s="141">
        <v>6.3E-3</v>
      </c>
      <c r="AI421" s="141">
        <v>1.04947435413965E-2</v>
      </c>
      <c r="AJ421" s="141">
        <v>1.7668625476464899E-3</v>
      </c>
    </row>
    <row r="422" spans="1:36" x14ac:dyDescent="0.25">
      <c r="A422" s="2">
        <v>161</v>
      </c>
      <c r="B422" s="2">
        <v>9943</v>
      </c>
      <c r="C422" s="2" t="s">
        <v>275</v>
      </c>
      <c r="D422" s="2" t="s">
        <v>276</v>
      </c>
      <c r="E422" s="4" t="s">
        <v>143</v>
      </c>
      <c r="F422" s="2" t="s">
        <v>765</v>
      </c>
      <c r="G422" s="2" t="s">
        <v>766</v>
      </c>
      <c r="H422" s="2" t="s">
        <v>146</v>
      </c>
      <c r="I422" s="2" t="s">
        <v>160</v>
      </c>
      <c r="J422" s="2" t="s">
        <v>30</v>
      </c>
      <c r="K422" s="2" t="s">
        <v>30</v>
      </c>
      <c r="L422" s="2" t="s">
        <v>148</v>
      </c>
      <c r="M422" s="2" t="s">
        <v>31</v>
      </c>
      <c r="N422" s="2" t="s">
        <v>279</v>
      </c>
      <c r="O422" s="2" t="s">
        <v>150</v>
      </c>
      <c r="P422" s="2" t="s">
        <v>280</v>
      </c>
      <c r="Q422" s="2" t="s">
        <v>280</v>
      </c>
      <c r="R422" s="2" t="s">
        <v>280</v>
      </c>
      <c r="S422" s="2" t="s">
        <v>34</v>
      </c>
      <c r="T422" s="131">
        <v>0.98899999999999999</v>
      </c>
      <c r="U422" s="2" t="s">
        <v>362</v>
      </c>
      <c r="V422" s="141">
        <v>3.5000000000000003E-2</v>
      </c>
      <c r="W422" s="141">
        <v>3.9059999999999997E-2</v>
      </c>
      <c r="X422" s="4" t="s">
        <v>155</v>
      </c>
      <c r="Y422" s="4" t="s">
        <v>150</v>
      </c>
      <c r="Z422" s="131">
        <v>46385.56</v>
      </c>
      <c r="AA422" s="139">
        <v>1</v>
      </c>
      <c r="AB422" s="149">
        <v>111.3</v>
      </c>
      <c r="AD422" s="131">
        <v>51.627000000000002</v>
      </c>
      <c r="AG422" s="2" t="s">
        <v>36</v>
      </c>
      <c r="AH422" s="141">
        <v>4.8899999999999996E-4</v>
      </c>
      <c r="AI422" s="141">
        <v>1.5488903785006901E-4</v>
      </c>
      <c r="AJ422" s="141">
        <v>2.6076639123081399E-5</v>
      </c>
    </row>
    <row r="423" spans="1:36" x14ac:dyDescent="0.25">
      <c r="A423" s="2">
        <v>161</v>
      </c>
      <c r="B423" s="2">
        <v>9943</v>
      </c>
      <c r="C423" s="2" t="s">
        <v>282</v>
      </c>
      <c r="D423" s="2" t="s">
        <v>283</v>
      </c>
      <c r="E423" s="4" t="s">
        <v>143</v>
      </c>
      <c r="F423" s="2" t="s">
        <v>290</v>
      </c>
      <c r="G423" s="2" t="s">
        <v>291</v>
      </c>
      <c r="H423" s="2" t="s">
        <v>146</v>
      </c>
      <c r="I423" s="2" t="s">
        <v>160</v>
      </c>
      <c r="J423" s="2" t="s">
        <v>30</v>
      </c>
      <c r="K423" s="2" t="s">
        <v>30</v>
      </c>
      <c r="L423" s="2" t="s">
        <v>148</v>
      </c>
      <c r="M423" s="2" t="s">
        <v>31</v>
      </c>
      <c r="N423" s="2" t="s">
        <v>226</v>
      </c>
      <c r="O423" s="2" t="s">
        <v>150</v>
      </c>
      <c r="P423" s="2" t="s">
        <v>240</v>
      </c>
      <c r="Q423" s="2" t="s">
        <v>163</v>
      </c>
      <c r="R423" s="2" t="s">
        <v>153</v>
      </c>
      <c r="S423" s="2" t="s">
        <v>34</v>
      </c>
      <c r="T423" s="131">
        <v>4.681</v>
      </c>
      <c r="U423" s="2" t="s">
        <v>292</v>
      </c>
      <c r="V423" s="141">
        <v>2.3900000000000001E-2</v>
      </c>
      <c r="W423" s="141">
        <v>2.3050000000000001E-2</v>
      </c>
      <c r="X423" s="4" t="s">
        <v>155</v>
      </c>
      <c r="Y423" s="4" t="s">
        <v>150</v>
      </c>
      <c r="Z423" s="131">
        <v>2938347</v>
      </c>
      <c r="AA423" s="139">
        <v>1</v>
      </c>
      <c r="AB423" s="149">
        <v>118.92</v>
      </c>
      <c r="AD423" s="131">
        <v>3494.2820000000002</v>
      </c>
      <c r="AG423" s="2" t="s">
        <v>36</v>
      </c>
      <c r="AH423" s="141">
        <v>7.5600000000000005E-4</v>
      </c>
      <c r="AI423" s="141">
        <v>1.0483364736374E-2</v>
      </c>
      <c r="AJ423" s="141">
        <v>1.76494684724352E-3</v>
      </c>
    </row>
    <row r="424" spans="1:36" x14ac:dyDescent="0.25">
      <c r="A424" s="2">
        <v>161</v>
      </c>
      <c r="B424" s="2">
        <v>9943</v>
      </c>
      <c r="C424" s="2" t="s">
        <v>282</v>
      </c>
      <c r="D424" s="2" t="s">
        <v>283</v>
      </c>
      <c r="E424" s="4" t="s">
        <v>143</v>
      </c>
      <c r="F424" s="2" t="s">
        <v>586</v>
      </c>
      <c r="G424" s="2" t="s">
        <v>587</v>
      </c>
      <c r="H424" s="2" t="s">
        <v>146</v>
      </c>
      <c r="I424" s="2" t="s">
        <v>160</v>
      </c>
      <c r="J424" s="2" t="s">
        <v>30</v>
      </c>
      <c r="K424" s="2" t="s">
        <v>30</v>
      </c>
      <c r="L424" s="2" t="s">
        <v>148</v>
      </c>
      <c r="M424" s="2" t="s">
        <v>31</v>
      </c>
      <c r="N424" s="2" t="s">
        <v>226</v>
      </c>
      <c r="O424" s="2" t="s">
        <v>150</v>
      </c>
      <c r="P424" s="2" t="s">
        <v>240</v>
      </c>
      <c r="Q424" s="2" t="s">
        <v>163</v>
      </c>
      <c r="R424" s="2" t="s">
        <v>153</v>
      </c>
      <c r="S424" s="2" t="s">
        <v>34</v>
      </c>
      <c r="T424" s="131">
        <v>9.7050000000000001</v>
      </c>
      <c r="U424" s="2" t="s">
        <v>127</v>
      </c>
      <c r="V424" s="141">
        <v>1.2500000000000001E-2</v>
      </c>
      <c r="W424" s="141">
        <v>2.564E-2</v>
      </c>
      <c r="X424" s="4" t="s">
        <v>155</v>
      </c>
      <c r="Y424" s="4" t="s">
        <v>150</v>
      </c>
      <c r="Z424" s="131">
        <v>1500000</v>
      </c>
      <c r="AA424" s="139">
        <v>1</v>
      </c>
      <c r="AB424" s="149">
        <v>103.24</v>
      </c>
      <c r="AD424" s="131">
        <v>1548.6</v>
      </c>
      <c r="AG424" s="2" t="s">
        <v>36</v>
      </c>
      <c r="AH424" s="141">
        <v>3.4900000000000003E-4</v>
      </c>
      <c r="AI424" s="141">
        <v>4.6460295586019896E-3</v>
      </c>
      <c r="AJ424" s="141">
        <v>7.8219115979084202E-4</v>
      </c>
    </row>
    <row r="425" spans="1:36" x14ac:dyDescent="0.25">
      <c r="A425" s="2">
        <v>161</v>
      </c>
      <c r="B425" s="2">
        <v>9943</v>
      </c>
      <c r="C425" s="2" t="s">
        <v>282</v>
      </c>
      <c r="D425" s="2" t="s">
        <v>283</v>
      </c>
      <c r="E425" s="4" t="s">
        <v>143</v>
      </c>
      <c r="F425" s="2" t="s">
        <v>767</v>
      </c>
      <c r="G425" s="2" t="s">
        <v>768</v>
      </c>
      <c r="H425" s="2" t="s">
        <v>146</v>
      </c>
      <c r="I425" s="2" t="s">
        <v>160</v>
      </c>
      <c r="J425" s="2" t="s">
        <v>30</v>
      </c>
      <c r="K425" s="2" t="s">
        <v>30</v>
      </c>
      <c r="L425" s="2" t="s">
        <v>148</v>
      </c>
      <c r="M425" s="2" t="s">
        <v>31</v>
      </c>
      <c r="N425" s="2" t="s">
        <v>226</v>
      </c>
      <c r="O425" s="2" t="s">
        <v>150</v>
      </c>
      <c r="P425" s="2" t="s">
        <v>240</v>
      </c>
      <c r="Q425" s="2" t="s">
        <v>163</v>
      </c>
      <c r="R425" s="2" t="s">
        <v>153</v>
      </c>
      <c r="S425" s="2" t="s">
        <v>34</v>
      </c>
      <c r="T425" s="131">
        <v>9.7279999999999998</v>
      </c>
      <c r="U425" s="2" t="s">
        <v>769</v>
      </c>
      <c r="V425" s="141">
        <v>3.2000000000000001E-2</v>
      </c>
      <c r="W425" s="141">
        <v>2.572E-2</v>
      </c>
      <c r="X425" s="4" t="s">
        <v>155</v>
      </c>
      <c r="Y425" s="4" t="s">
        <v>150</v>
      </c>
      <c r="Z425" s="131">
        <v>3000000</v>
      </c>
      <c r="AA425" s="139">
        <v>1</v>
      </c>
      <c r="AB425" s="149">
        <v>113.96</v>
      </c>
      <c r="AD425" s="131">
        <v>3418.8</v>
      </c>
      <c r="AG425" s="2" t="s">
        <v>36</v>
      </c>
      <c r="AH425" s="141">
        <v>6.0899999999999995E-4</v>
      </c>
      <c r="AI425" s="141">
        <v>1.0256906789970601E-2</v>
      </c>
      <c r="AJ425" s="141">
        <v>1.72682108813957E-3</v>
      </c>
    </row>
    <row r="426" spans="1:36" x14ac:dyDescent="0.25">
      <c r="A426" s="2">
        <v>161</v>
      </c>
      <c r="B426" s="2">
        <v>9943</v>
      </c>
      <c r="C426" s="2" t="s">
        <v>770</v>
      </c>
      <c r="D426" s="2" t="s">
        <v>771</v>
      </c>
      <c r="E426" s="4" t="s">
        <v>143</v>
      </c>
      <c r="F426" s="2" t="s">
        <v>772</v>
      </c>
      <c r="G426" s="2" t="s">
        <v>773</v>
      </c>
      <c r="H426" s="2" t="s">
        <v>146</v>
      </c>
      <c r="I426" s="2" t="s">
        <v>160</v>
      </c>
      <c r="J426" s="2" t="s">
        <v>30</v>
      </c>
      <c r="K426" s="2" t="s">
        <v>30</v>
      </c>
      <c r="L426" s="2" t="s">
        <v>148</v>
      </c>
      <c r="M426" s="2" t="s">
        <v>31</v>
      </c>
      <c r="N426" s="2" t="s">
        <v>239</v>
      </c>
      <c r="O426" s="2" t="s">
        <v>150</v>
      </c>
      <c r="P426" s="2" t="s">
        <v>179</v>
      </c>
      <c r="Q426" s="2" t="s">
        <v>163</v>
      </c>
      <c r="R426" s="2" t="s">
        <v>153</v>
      </c>
      <c r="S426" s="2" t="s">
        <v>34</v>
      </c>
      <c r="T426" s="131">
        <v>3.3780000000000001</v>
      </c>
      <c r="U426" s="2" t="s">
        <v>774</v>
      </c>
      <c r="V426" s="141">
        <v>2.5899999999999999E-2</v>
      </c>
      <c r="W426" s="141">
        <v>2.3769999999999999E-2</v>
      </c>
      <c r="X426" s="4" t="s">
        <v>155</v>
      </c>
      <c r="Y426" s="4" t="s">
        <v>150</v>
      </c>
      <c r="Z426" s="131">
        <v>30394</v>
      </c>
      <c r="AA426" s="139">
        <v>1</v>
      </c>
      <c r="AB426" s="149">
        <v>108.83</v>
      </c>
      <c r="AD426" s="131">
        <v>33.078000000000003</v>
      </c>
      <c r="AG426" s="2" t="s">
        <v>36</v>
      </c>
      <c r="AH426" s="141">
        <v>4.5000000000000003E-5</v>
      </c>
      <c r="AI426" s="141">
        <v>9.9238273926407898E-5</v>
      </c>
      <c r="AJ426" s="141">
        <v>1.6707448714875499E-5</v>
      </c>
    </row>
    <row r="427" spans="1:36" x14ac:dyDescent="0.25">
      <c r="A427" s="2">
        <v>161</v>
      </c>
      <c r="B427" s="2">
        <v>9943</v>
      </c>
      <c r="C427" s="2" t="s">
        <v>775</v>
      </c>
      <c r="D427" s="2" t="s">
        <v>776</v>
      </c>
      <c r="E427" s="4" t="s">
        <v>143</v>
      </c>
      <c r="F427" s="2" t="s">
        <v>777</v>
      </c>
      <c r="G427" s="2" t="s">
        <v>778</v>
      </c>
      <c r="H427" s="2" t="s">
        <v>146</v>
      </c>
      <c r="I427" s="2" t="s">
        <v>147</v>
      </c>
      <c r="J427" s="2" t="s">
        <v>30</v>
      </c>
      <c r="K427" s="2" t="s">
        <v>30</v>
      </c>
      <c r="L427" s="2" t="s">
        <v>148</v>
      </c>
      <c r="M427" s="2" t="s">
        <v>31</v>
      </c>
      <c r="N427" s="2" t="s">
        <v>279</v>
      </c>
      <c r="O427" s="2" t="s">
        <v>150</v>
      </c>
      <c r="P427" s="2" t="s">
        <v>233</v>
      </c>
      <c r="Q427" s="2" t="s">
        <v>163</v>
      </c>
      <c r="R427" s="2" t="s">
        <v>153</v>
      </c>
      <c r="S427" s="2" t="s">
        <v>34</v>
      </c>
      <c r="T427" s="131">
        <v>0.97599999999999998</v>
      </c>
      <c r="U427" s="2" t="s">
        <v>576</v>
      </c>
      <c r="V427" s="141">
        <v>3.95E-2</v>
      </c>
      <c r="W427" s="141">
        <v>5.0709999999999998E-2</v>
      </c>
      <c r="X427" s="4" t="s">
        <v>155</v>
      </c>
      <c r="Y427" s="4" t="s">
        <v>150</v>
      </c>
      <c r="Z427" s="131">
        <v>112805</v>
      </c>
      <c r="AA427" s="139">
        <v>1</v>
      </c>
      <c r="AB427" s="149">
        <v>99.02</v>
      </c>
      <c r="AD427" s="131">
        <v>111.7</v>
      </c>
      <c r="AG427" s="2" t="s">
        <v>36</v>
      </c>
      <c r="AH427" s="141">
        <v>1.92E-4</v>
      </c>
      <c r="AI427" s="141">
        <v>3.35115090912688E-4</v>
      </c>
      <c r="AJ427" s="141">
        <v>5.6418939724370402E-5</v>
      </c>
    </row>
    <row r="428" spans="1:36" x14ac:dyDescent="0.25">
      <c r="A428" s="2">
        <v>161</v>
      </c>
      <c r="B428" s="2">
        <v>9943</v>
      </c>
      <c r="C428" s="2" t="s">
        <v>775</v>
      </c>
      <c r="D428" s="2" t="s">
        <v>776</v>
      </c>
      <c r="E428" s="4" t="s">
        <v>143</v>
      </c>
      <c r="F428" s="2" t="s">
        <v>779</v>
      </c>
      <c r="G428" s="2" t="s">
        <v>780</v>
      </c>
      <c r="H428" s="2" t="s">
        <v>146</v>
      </c>
      <c r="I428" s="2" t="s">
        <v>160</v>
      </c>
      <c r="J428" s="2" t="s">
        <v>30</v>
      </c>
      <c r="K428" s="2" t="s">
        <v>30</v>
      </c>
      <c r="L428" s="2" t="s">
        <v>148</v>
      </c>
      <c r="M428" s="2" t="s">
        <v>31</v>
      </c>
      <c r="N428" s="2" t="s">
        <v>279</v>
      </c>
      <c r="O428" s="2" t="s">
        <v>150</v>
      </c>
      <c r="P428" s="2" t="s">
        <v>233</v>
      </c>
      <c r="Q428" s="2" t="s">
        <v>163</v>
      </c>
      <c r="R428" s="2" t="s">
        <v>153</v>
      </c>
      <c r="S428" s="2" t="s">
        <v>34</v>
      </c>
      <c r="T428" s="131">
        <v>3.5539999999999998</v>
      </c>
      <c r="U428" s="2" t="s">
        <v>781</v>
      </c>
      <c r="V428" s="141">
        <v>6.9500000000000006E-2</v>
      </c>
      <c r="W428" s="141">
        <v>5.357E-2</v>
      </c>
      <c r="X428" s="4" t="s">
        <v>155</v>
      </c>
      <c r="Y428" s="4" t="s">
        <v>150</v>
      </c>
      <c r="Z428" s="131">
        <v>2700000</v>
      </c>
      <c r="AA428" s="139">
        <v>1</v>
      </c>
      <c r="AB428" s="149">
        <v>105.9</v>
      </c>
      <c r="AD428" s="131">
        <v>2859.3</v>
      </c>
      <c r="AG428" s="2" t="s">
        <v>36</v>
      </c>
      <c r="AH428" s="141">
        <v>3.0820000000000001E-3</v>
      </c>
      <c r="AI428" s="141">
        <v>8.5783238518085201E-3</v>
      </c>
      <c r="AJ428" s="141">
        <v>1.4442200588854199E-3</v>
      </c>
    </row>
    <row r="429" spans="1:36" x14ac:dyDescent="0.25">
      <c r="A429" s="2">
        <v>161</v>
      </c>
      <c r="B429" s="2">
        <v>9943</v>
      </c>
      <c r="C429" s="2" t="s">
        <v>305</v>
      </c>
      <c r="D429" s="2" t="s">
        <v>306</v>
      </c>
      <c r="E429" s="4" t="s">
        <v>143</v>
      </c>
      <c r="F429" s="2" t="s">
        <v>307</v>
      </c>
      <c r="G429" s="2" t="s">
        <v>308</v>
      </c>
      <c r="H429" s="2" t="s">
        <v>146</v>
      </c>
      <c r="I429" s="2" t="s">
        <v>160</v>
      </c>
      <c r="J429" s="2" t="s">
        <v>30</v>
      </c>
      <c r="K429" s="2" t="s">
        <v>30</v>
      </c>
      <c r="L429" s="2" t="s">
        <v>148</v>
      </c>
      <c r="M429" s="2" t="s">
        <v>31</v>
      </c>
      <c r="N429" s="2" t="s">
        <v>161</v>
      </c>
      <c r="O429" s="2" t="s">
        <v>150</v>
      </c>
      <c r="P429" s="2" t="s">
        <v>162</v>
      </c>
      <c r="Q429" s="2" t="s">
        <v>163</v>
      </c>
      <c r="R429" s="2" t="s">
        <v>153</v>
      </c>
      <c r="S429" s="2" t="s">
        <v>34</v>
      </c>
      <c r="T429" s="131">
        <v>1.2669999999999999</v>
      </c>
      <c r="U429" s="2" t="s">
        <v>309</v>
      </c>
      <c r="V429" s="141">
        <v>1.5800000000000002E-2</v>
      </c>
      <c r="W429" s="141">
        <v>2.6530000000000001E-2</v>
      </c>
      <c r="X429" s="4" t="s">
        <v>155</v>
      </c>
      <c r="Y429" s="4" t="s">
        <v>150</v>
      </c>
      <c r="Z429" s="131">
        <v>1989097.16</v>
      </c>
      <c r="AA429" s="139">
        <v>1</v>
      </c>
      <c r="AB429" s="149">
        <v>117.8</v>
      </c>
      <c r="AD429" s="131">
        <v>2343.1559999999999</v>
      </c>
      <c r="AG429" s="2" t="s">
        <v>36</v>
      </c>
      <c r="AH429" s="141">
        <v>5.0540000000000003E-3</v>
      </c>
      <c r="AI429" s="141">
        <v>7.0298167040831203E-3</v>
      </c>
      <c r="AJ429" s="141">
        <v>1.18351818720206E-3</v>
      </c>
    </row>
    <row r="430" spans="1:36" x14ac:dyDescent="0.25">
      <c r="A430" s="2">
        <v>161</v>
      </c>
      <c r="B430" s="2">
        <v>9943</v>
      </c>
      <c r="C430" s="2" t="s">
        <v>305</v>
      </c>
      <c r="D430" s="2" t="s">
        <v>306</v>
      </c>
      <c r="E430" s="4" t="s">
        <v>143</v>
      </c>
      <c r="F430" s="2" t="s">
        <v>310</v>
      </c>
      <c r="G430" s="2" t="s">
        <v>311</v>
      </c>
      <c r="H430" s="2" t="s">
        <v>146</v>
      </c>
      <c r="I430" s="2" t="s">
        <v>160</v>
      </c>
      <c r="J430" s="2" t="s">
        <v>30</v>
      </c>
      <c r="K430" s="2" t="s">
        <v>30</v>
      </c>
      <c r="L430" s="2" t="s">
        <v>148</v>
      </c>
      <c r="M430" s="2" t="s">
        <v>31</v>
      </c>
      <c r="N430" s="2" t="s">
        <v>161</v>
      </c>
      <c r="O430" s="2" t="s">
        <v>150</v>
      </c>
      <c r="P430" s="2" t="s">
        <v>162</v>
      </c>
      <c r="Q430" s="2" t="s">
        <v>163</v>
      </c>
      <c r="R430" s="2" t="s">
        <v>153</v>
      </c>
      <c r="S430" s="2" t="s">
        <v>34</v>
      </c>
      <c r="T430" s="131">
        <v>3.9</v>
      </c>
      <c r="U430" s="2" t="s">
        <v>312</v>
      </c>
      <c r="V430" s="141">
        <v>8.3999999999999995E-3</v>
      </c>
      <c r="W430" s="141">
        <v>2.4899999999999999E-2</v>
      </c>
      <c r="X430" s="4" t="s">
        <v>155</v>
      </c>
      <c r="Y430" s="4" t="s">
        <v>150</v>
      </c>
      <c r="Z430" s="131">
        <v>523016.28</v>
      </c>
      <c r="AA430" s="139">
        <v>1</v>
      </c>
      <c r="AB430" s="149">
        <v>110.04</v>
      </c>
      <c r="AD430" s="131">
        <v>575.52700000000004</v>
      </c>
      <c r="AG430" s="2" t="s">
        <v>36</v>
      </c>
      <c r="AH430" s="141">
        <v>7.0699999999999995E-4</v>
      </c>
      <c r="AI430" s="141">
        <v>1.72666665749688E-3</v>
      </c>
      <c r="AJ430" s="141">
        <v>2.9069625545087102E-4</v>
      </c>
    </row>
    <row r="431" spans="1:36" x14ac:dyDescent="0.25">
      <c r="A431" s="2">
        <v>161</v>
      </c>
      <c r="B431" s="2">
        <v>9943</v>
      </c>
      <c r="C431" s="2" t="s">
        <v>323</v>
      </c>
      <c r="D431" s="2" t="s">
        <v>324</v>
      </c>
      <c r="E431" s="4" t="s">
        <v>143</v>
      </c>
      <c r="F431" s="2" t="s">
        <v>325</v>
      </c>
      <c r="G431" s="2" t="s">
        <v>326</v>
      </c>
      <c r="H431" s="2" t="s">
        <v>146</v>
      </c>
      <c r="I431" s="2" t="s">
        <v>160</v>
      </c>
      <c r="J431" s="2" t="s">
        <v>30</v>
      </c>
      <c r="K431" s="2" t="s">
        <v>30</v>
      </c>
      <c r="L431" s="2" t="s">
        <v>148</v>
      </c>
      <c r="M431" s="2" t="s">
        <v>31</v>
      </c>
      <c r="N431" s="2" t="s">
        <v>239</v>
      </c>
      <c r="O431" s="2" t="s">
        <v>150</v>
      </c>
      <c r="P431" s="2" t="s">
        <v>240</v>
      </c>
      <c r="Q431" s="2" t="s">
        <v>163</v>
      </c>
      <c r="R431" s="2" t="s">
        <v>153</v>
      </c>
      <c r="S431" s="2" t="s">
        <v>34</v>
      </c>
      <c r="T431" s="131">
        <v>1.8580000000000001</v>
      </c>
      <c r="U431" s="2" t="s">
        <v>327</v>
      </c>
      <c r="V431" s="141">
        <v>1.8599999999999998E-2</v>
      </c>
      <c r="W431" s="141">
        <v>2.3609999999999999E-2</v>
      </c>
      <c r="X431" s="4" t="s">
        <v>155</v>
      </c>
      <c r="Y431" s="4" t="s">
        <v>150</v>
      </c>
      <c r="Z431" s="131">
        <v>89893.6</v>
      </c>
      <c r="AA431" s="139">
        <v>1</v>
      </c>
      <c r="AB431" s="149">
        <v>105.58</v>
      </c>
      <c r="AD431" s="131">
        <v>94.91</v>
      </c>
      <c r="AG431" s="2" t="s">
        <v>36</v>
      </c>
      <c r="AH431" s="141">
        <v>3.4999999999999997E-5</v>
      </c>
      <c r="AI431" s="141">
        <v>2.8474305768915798E-4</v>
      </c>
      <c r="AJ431" s="141">
        <v>4.7938460082309897E-5</v>
      </c>
    </row>
    <row r="432" spans="1:36" x14ac:dyDescent="0.25">
      <c r="A432" s="2">
        <v>161</v>
      </c>
      <c r="B432" s="2">
        <v>9943</v>
      </c>
      <c r="C432" s="2" t="s">
        <v>323</v>
      </c>
      <c r="D432" s="2" t="s">
        <v>324</v>
      </c>
      <c r="E432" s="4" t="s">
        <v>143</v>
      </c>
      <c r="F432" s="2" t="s">
        <v>328</v>
      </c>
      <c r="G432" s="2" t="s">
        <v>329</v>
      </c>
      <c r="H432" s="2" t="s">
        <v>146</v>
      </c>
      <c r="I432" s="2" t="s">
        <v>160</v>
      </c>
      <c r="J432" s="2" t="s">
        <v>30</v>
      </c>
      <c r="K432" s="2" t="s">
        <v>30</v>
      </c>
      <c r="L432" s="2" t="s">
        <v>148</v>
      </c>
      <c r="M432" s="2" t="s">
        <v>31</v>
      </c>
      <c r="N432" s="2" t="s">
        <v>239</v>
      </c>
      <c r="O432" s="2" t="s">
        <v>150</v>
      </c>
      <c r="P432" s="2" t="s">
        <v>240</v>
      </c>
      <c r="Q432" s="2" t="s">
        <v>163</v>
      </c>
      <c r="R432" s="2" t="s">
        <v>153</v>
      </c>
      <c r="S432" s="2" t="s">
        <v>34</v>
      </c>
      <c r="T432" s="131">
        <v>0.49299999999999999</v>
      </c>
      <c r="U432" s="2" t="s">
        <v>330</v>
      </c>
      <c r="V432" s="141">
        <v>8.3000000000000001E-3</v>
      </c>
      <c r="W432" s="141">
        <v>3.0339999999999999E-2</v>
      </c>
      <c r="X432" s="4" t="s">
        <v>155</v>
      </c>
      <c r="Y432" s="4" t="s">
        <v>150</v>
      </c>
      <c r="Z432" s="131">
        <v>70360</v>
      </c>
      <c r="AA432" s="139">
        <v>1</v>
      </c>
      <c r="AB432" s="149">
        <v>117.19</v>
      </c>
      <c r="AD432" s="131">
        <v>82.454999999999998</v>
      </c>
      <c r="AG432" s="2" t="s">
        <v>36</v>
      </c>
      <c r="AH432" s="141">
        <v>4.6E-5</v>
      </c>
      <c r="AI432" s="141">
        <v>2.4737687479988298E-4</v>
      </c>
      <c r="AJ432" s="141">
        <v>4.1647605157160903E-5</v>
      </c>
    </row>
    <row r="433" spans="1:36" x14ac:dyDescent="0.25">
      <c r="A433" s="2">
        <v>161</v>
      </c>
      <c r="B433" s="2">
        <v>9943</v>
      </c>
      <c r="C433" s="2" t="s">
        <v>323</v>
      </c>
      <c r="D433" s="2" t="s">
        <v>324</v>
      </c>
      <c r="E433" s="4" t="s">
        <v>143</v>
      </c>
      <c r="F433" s="2" t="s">
        <v>331</v>
      </c>
      <c r="G433" s="2" t="s">
        <v>332</v>
      </c>
      <c r="H433" s="2" t="s">
        <v>146</v>
      </c>
      <c r="I433" s="2" t="s">
        <v>160</v>
      </c>
      <c r="J433" s="2" t="s">
        <v>30</v>
      </c>
      <c r="K433" s="2" t="s">
        <v>30</v>
      </c>
      <c r="L433" s="2" t="s">
        <v>148</v>
      </c>
      <c r="M433" s="2" t="s">
        <v>31</v>
      </c>
      <c r="N433" s="2" t="s">
        <v>239</v>
      </c>
      <c r="O433" s="2" t="s">
        <v>150</v>
      </c>
      <c r="P433" s="2" t="s">
        <v>240</v>
      </c>
      <c r="Q433" s="2" t="s">
        <v>163</v>
      </c>
      <c r="R433" s="2" t="s">
        <v>153</v>
      </c>
      <c r="S433" s="2" t="s">
        <v>34</v>
      </c>
      <c r="T433" s="131">
        <v>1.8979999999999999</v>
      </c>
      <c r="U433" s="2" t="s">
        <v>333</v>
      </c>
      <c r="V433" s="141">
        <v>1E-3</v>
      </c>
      <c r="W433" s="141">
        <v>2.3199999999999998E-2</v>
      </c>
      <c r="X433" s="4" t="s">
        <v>155</v>
      </c>
      <c r="Y433" s="4" t="s">
        <v>150</v>
      </c>
      <c r="Z433" s="131">
        <v>12300</v>
      </c>
      <c r="AA433" s="139">
        <v>1</v>
      </c>
      <c r="AB433" s="149">
        <v>110.39</v>
      </c>
      <c r="AD433" s="131">
        <v>13.577999999999999</v>
      </c>
      <c r="AG433" s="2" t="s">
        <v>36</v>
      </c>
      <c r="AH433" s="141">
        <v>3.9999999999999998E-6</v>
      </c>
      <c r="AI433" s="141">
        <v>4.0735922746875297E-5</v>
      </c>
      <c r="AJ433" s="141">
        <v>6.8581739002358602E-6</v>
      </c>
    </row>
    <row r="434" spans="1:36" x14ac:dyDescent="0.25">
      <c r="A434" s="2">
        <v>161</v>
      </c>
      <c r="B434" s="2">
        <v>9943</v>
      </c>
      <c r="C434" s="2" t="s">
        <v>323</v>
      </c>
      <c r="D434" s="2" t="s">
        <v>324</v>
      </c>
      <c r="E434" s="4" t="s">
        <v>143</v>
      </c>
      <c r="F434" s="2" t="s">
        <v>337</v>
      </c>
      <c r="G434" s="2" t="s">
        <v>338</v>
      </c>
      <c r="H434" s="2" t="s">
        <v>146</v>
      </c>
      <c r="I434" s="2" t="s">
        <v>160</v>
      </c>
      <c r="J434" s="2" t="s">
        <v>30</v>
      </c>
      <c r="K434" s="2" t="s">
        <v>30</v>
      </c>
      <c r="L434" s="2" t="s">
        <v>148</v>
      </c>
      <c r="M434" s="2" t="s">
        <v>31</v>
      </c>
      <c r="N434" s="2" t="s">
        <v>239</v>
      </c>
      <c r="O434" s="2" t="s">
        <v>150</v>
      </c>
      <c r="P434" s="2" t="s">
        <v>240</v>
      </c>
      <c r="Q434" s="2" t="s">
        <v>163</v>
      </c>
      <c r="R434" s="2" t="s">
        <v>153</v>
      </c>
      <c r="S434" s="2" t="s">
        <v>34</v>
      </c>
      <c r="T434" s="131">
        <v>3.9510000000000001</v>
      </c>
      <c r="U434" s="2" t="s">
        <v>339</v>
      </c>
      <c r="V434" s="141">
        <v>2.0199999999999999E-2</v>
      </c>
      <c r="W434" s="141">
        <v>2.1909999999999999E-2</v>
      </c>
      <c r="X434" s="4" t="s">
        <v>155</v>
      </c>
      <c r="Y434" s="4" t="s">
        <v>150</v>
      </c>
      <c r="Z434" s="131">
        <v>112367</v>
      </c>
      <c r="AA434" s="139">
        <v>1</v>
      </c>
      <c r="AB434" s="149">
        <v>105.39</v>
      </c>
      <c r="AD434" s="131">
        <v>118.42400000000001</v>
      </c>
      <c r="AG434" s="2" t="s">
        <v>36</v>
      </c>
      <c r="AH434" s="141">
        <v>3.1000000000000001E-5</v>
      </c>
      <c r="AI434" s="141">
        <v>3.5528829856341601E-4</v>
      </c>
      <c r="AJ434" s="141">
        <v>5.98152385403798E-5</v>
      </c>
    </row>
    <row r="435" spans="1:36" x14ac:dyDescent="0.25">
      <c r="A435" s="2">
        <v>161</v>
      </c>
      <c r="B435" s="2">
        <v>9943</v>
      </c>
      <c r="C435" s="2" t="s">
        <v>323</v>
      </c>
      <c r="D435" s="2" t="s">
        <v>324</v>
      </c>
      <c r="E435" s="4" t="s">
        <v>143</v>
      </c>
      <c r="F435" s="2" t="s">
        <v>340</v>
      </c>
      <c r="G435" s="2" t="s">
        <v>341</v>
      </c>
      <c r="H435" s="2" t="s">
        <v>146</v>
      </c>
      <c r="I435" s="2" t="s">
        <v>160</v>
      </c>
      <c r="J435" s="2" t="s">
        <v>30</v>
      </c>
      <c r="K435" s="2" t="s">
        <v>30</v>
      </c>
      <c r="L435" s="2" t="s">
        <v>148</v>
      </c>
      <c r="M435" s="2" t="s">
        <v>31</v>
      </c>
      <c r="N435" s="2" t="s">
        <v>239</v>
      </c>
      <c r="O435" s="2" t="s">
        <v>150</v>
      </c>
      <c r="P435" s="2" t="s">
        <v>240</v>
      </c>
      <c r="Q435" s="2" t="s">
        <v>163</v>
      </c>
      <c r="R435" s="2" t="s">
        <v>153</v>
      </c>
      <c r="S435" s="2" t="s">
        <v>34</v>
      </c>
      <c r="T435" s="131">
        <v>3.895</v>
      </c>
      <c r="U435" s="2" t="s">
        <v>342</v>
      </c>
      <c r="V435" s="141">
        <v>1E-3</v>
      </c>
      <c r="W435" s="141">
        <v>2.1850000000000001E-2</v>
      </c>
      <c r="X435" s="4" t="s">
        <v>155</v>
      </c>
      <c r="Y435" s="4" t="s">
        <v>150</v>
      </c>
      <c r="Z435" s="131">
        <v>121540</v>
      </c>
      <c r="AA435" s="139">
        <v>1</v>
      </c>
      <c r="AB435" s="149">
        <v>106.2</v>
      </c>
      <c r="AD435" s="131">
        <v>129.07499999999999</v>
      </c>
      <c r="AG435" s="2" t="s">
        <v>36</v>
      </c>
      <c r="AH435" s="141">
        <v>2.8E-5</v>
      </c>
      <c r="AI435" s="141">
        <v>3.87245573660558E-4</v>
      </c>
      <c r="AJ435" s="141">
        <v>6.5195466486994501E-5</v>
      </c>
    </row>
    <row r="436" spans="1:36" x14ac:dyDescent="0.25">
      <c r="A436" s="2">
        <v>161</v>
      </c>
      <c r="B436" s="2">
        <v>9943</v>
      </c>
      <c r="C436" s="2" t="s">
        <v>353</v>
      </c>
      <c r="D436" s="2" t="s">
        <v>354</v>
      </c>
      <c r="E436" s="4" t="s">
        <v>143</v>
      </c>
      <c r="F436" s="2" t="s">
        <v>553</v>
      </c>
      <c r="G436" s="2" t="s">
        <v>554</v>
      </c>
      <c r="H436" s="2" t="s">
        <v>146</v>
      </c>
      <c r="I436" s="2" t="s">
        <v>160</v>
      </c>
      <c r="J436" s="2" t="s">
        <v>30</v>
      </c>
      <c r="K436" s="2" t="s">
        <v>30</v>
      </c>
      <c r="L436" s="2" t="s">
        <v>148</v>
      </c>
      <c r="M436" s="2" t="s">
        <v>31</v>
      </c>
      <c r="N436" s="2" t="s">
        <v>161</v>
      </c>
      <c r="O436" s="2" t="s">
        <v>150</v>
      </c>
      <c r="P436" s="2" t="s">
        <v>162</v>
      </c>
      <c r="Q436" s="2" t="s">
        <v>163</v>
      </c>
      <c r="R436" s="2" t="s">
        <v>153</v>
      </c>
      <c r="S436" s="2" t="s">
        <v>34</v>
      </c>
      <c r="T436" s="131">
        <v>4.9470000000000001</v>
      </c>
      <c r="U436" s="2" t="s">
        <v>555</v>
      </c>
      <c r="V436" s="141">
        <v>3.5000000000000001E-3</v>
      </c>
      <c r="W436" s="141">
        <v>2.5430000000000001E-2</v>
      </c>
      <c r="X436" s="4" t="s">
        <v>155</v>
      </c>
      <c r="Y436" s="4" t="s">
        <v>150</v>
      </c>
      <c r="Z436" s="131">
        <v>3801647.28</v>
      </c>
      <c r="AA436" s="139">
        <v>1</v>
      </c>
      <c r="AB436" s="149">
        <v>103.5</v>
      </c>
      <c r="AD436" s="131">
        <v>3934.7049999999999</v>
      </c>
      <c r="AG436" s="2" t="s">
        <v>36</v>
      </c>
      <c r="AH436" s="141">
        <v>1.152E-3</v>
      </c>
      <c r="AI436" s="141">
        <v>1.18046980701653E-2</v>
      </c>
      <c r="AJ436" s="141">
        <v>1.9874024385806298E-3</v>
      </c>
    </row>
    <row r="437" spans="1:36" x14ac:dyDescent="0.25">
      <c r="A437" s="2">
        <v>161</v>
      </c>
      <c r="B437" s="2">
        <v>9943</v>
      </c>
      <c r="C437" s="2" t="s">
        <v>353</v>
      </c>
      <c r="D437" s="2" t="s">
        <v>354</v>
      </c>
      <c r="E437" s="4" t="s">
        <v>143</v>
      </c>
      <c r="F437" s="2" t="s">
        <v>591</v>
      </c>
      <c r="G437" s="2" t="s">
        <v>592</v>
      </c>
      <c r="H437" s="2" t="s">
        <v>146</v>
      </c>
      <c r="I437" s="2" t="s">
        <v>160</v>
      </c>
      <c r="J437" s="2" t="s">
        <v>30</v>
      </c>
      <c r="K437" s="2" t="s">
        <v>30</v>
      </c>
      <c r="L437" s="2" t="s">
        <v>148</v>
      </c>
      <c r="M437" s="2" t="s">
        <v>31</v>
      </c>
      <c r="N437" s="2" t="s">
        <v>161</v>
      </c>
      <c r="O437" s="2" t="s">
        <v>150</v>
      </c>
      <c r="P437" s="2" t="s">
        <v>162</v>
      </c>
      <c r="Q437" s="2" t="s">
        <v>163</v>
      </c>
      <c r="R437" s="2" t="s">
        <v>153</v>
      </c>
      <c r="S437" s="2" t="s">
        <v>34</v>
      </c>
      <c r="T437" s="131">
        <v>0.73899999999999999</v>
      </c>
      <c r="U437" s="2" t="s">
        <v>593</v>
      </c>
      <c r="V437" s="141">
        <v>2.4E-2</v>
      </c>
      <c r="W437" s="141">
        <v>2.811E-2</v>
      </c>
      <c r="X437" s="4" t="s">
        <v>155</v>
      </c>
      <c r="Y437" s="4" t="s">
        <v>150</v>
      </c>
      <c r="Z437" s="131">
        <v>363959.36</v>
      </c>
      <c r="AA437" s="139">
        <v>1</v>
      </c>
      <c r="AB437" s="149">
        <v>119.03</v>
      </c>
      <c r="AD437" s="131">
        <v>433.221</v>
      </c>
      <c r="AG437" s="2" t="s">
        <v>36</v>
      </c>
      <c r="AH437" s="141">
        <v>7.3099999999999999E-4</v>
      </c>
      <c r="AI437" s="141">
        <v>1.29972669763938E-3</v>
      </c>
      <c r="AJ437" s="141">
        <v>2.18817964934252E-4</v>
      </c>
    </row>
    <row r="438" spans="1:36" x14ac:dyDescent="0.25">
      <c r="A438" s="2">
        <v>161</v>
      </c>
      <c r="B438" s="2">
        <v>9943</v>
      </c>
      <c r="C438" s="2" t="s">
        <v>353</v>
      </c>
      <c r="D438" s="2" t="s">
        <v>354</v>
      </c>
      <c r="E438" s="4" t="s">
        <v>143</v>
      </c>
      <c r="F438" s="2" t="s">
        <v>355</v>
      </c>
      <c r="G438" s="2" t="s">
        <v>356</v>
      </c>
      <c r="H438" s="2" t="s">
        <v>146</v>
      </c>
      <c r="I438" s="2" t="s">
        <v>160</v>
      </c>
      <c r="J438" s="2" t="s">
        <v>30</v>
      </c>
      <c r="K438" s="2" t="s">
        <v>30</v>
      </c>
      <c r="L438" s="2" t="s">
        <v>148</v>
      </c>
      <c r="M438" s="2" t="s">
        <v>31</v>
      </c>
      <c r="N438" s="2" t="s">
        <v>161</v>
      </c>
      <c r="O438" s="2" t="s">
        <v>150</v>
      </c>
      <c r="P438" s="2" t="s">
        <v>162</v>
      </c>
      <c r="Q438" s="2" t="s">
        <v>163</v>
      </c>
      <c r="R438" s="2" t="s">
        <v>153</v>
      </c>
      <c r="S438" s="2" t="s">
        <v>34</v>
      </c>
      <c r="T438" s="131">
        <v>2.6659999999999999</v>
      </c>
      <c r="U438" s="2" t="s">
        <v>255</v>
      </c>
      <c r="V438" s="141">
        <v>2.81E-2</v>
      </c>
      <c r="W438" s="141">
        <v>2.5430000000000001E-2</v>
      </c>
      <c r="X438" s="4" t="s">
        <v>155</v>
      </c>
      <c r="Y438" s="4" t="s">
        <v>150</v>
      </c>
      <c r="Z438" s="131">
        <v>70803.199999999997</v>
      </c>
      <c r="AA438" s="139">
        <v>1</v>
      </c>
      <c r="AB438" s="149">
        <v>120.26</v>
      </c>
      <c r="AD438" s="131">
        <v>85.147999999999996</v>
      </c>
      <c r="AG438" s="2" t="s">
        <v>36</v>
      </c>
      <c r="AH438" s="141">
        <v>5.8999999999999998E-5</v>
      </c>
      <c r="AI438" s="141">
        <v>2.5545640696657902E-4</v>
      </c>
      <c r="AJ438" s="141">
        <v>4.3007850191404003E-5</v>
      </c>
    </row>
    <row r="439" spans="1:36" x14ac:dyDescent="0.25">
      <c r="A439" s="2">
        <v>161</v>
      </c>
      <c r="B439" s="2">
        <v>9943</v>
      </c>
      <c r="C439" s="2" t="s">
        <v>353</v>
      </c>
      <c r="D439" s="2" t="s">
        <v>354</v>
      </c>
      <c r="E439" s="4" t="s">
        <v>143</v>
      </c>
      <c r="F439" s="2" t="s">
        <v>594</v>
      </c>
      <c r="G439" s="2" t="s">
        <v>595</v>
      </c>
      <c r="H439" s="2" t="s">
        <v>146</v>
      </c>
      <c r="I439" s="2" t="s">
        <v>147</v>
      </c>
      <c r="J439" s="2" t="s">
        <v>30</v>
      </c>
      <c r="K439" s="2" t="s">
        <v>30</v>
      </c>
      <c r="L439" s="2" t="s">
        <v>148</v>
      </c>
      <c r="M439" s="2" t="s">
        <v>31</v>
      </c>
      <c r="N439" s="2" t="s">
        <v>161</v>
      </c>
      <c r="O439" s="2" t="s">
        <v>150</v>
      </c>
      <c r="P439" s="2" t="s">
        <v>162</v>
      </c>
      <c r="Q439" s="2" t="s">
        <v>163</v>
      </c>
      <c r="R439" s="2" t="s">
        <v>153</v>
      </c>
      <c r="S439" s="2" t="s">
        <v>34</v>
      </c>
      <c r="T439" s="131">
        <v>1.4450000000000001</v>
      </c>
      <c r="U439" s="2" t="s">
        <v>234</v>
      </c>
      <c r="V439" s="141">
        <v>5.6500000000000002E-2</v>
      </c>
      <c r="W439" s="141">
        <v>4.2750000000000003E-2</v>
      </c>
      <c r="X439" s="4" t="s">
        <v>155</v>
      </c>
      <c r="Y439" s="4" t="s">
        <v>150</v>
      </c>
      <c r="Z439" s="131">
        <v>177825.08</v>
      </c>
      <c r="AA439" s="139">
        <v>1</v>
      </c>
      <c r="AB439" s="149">
        <v>102.05</v>
      </c>
      <c r="AD439" s="131">
        <v>181.47</v>
      </c>
      <c r="AG439" s="2" t="s">
        <v>36</v>
      </c>
      <c r="AH439" s="141">
        <v>1.519E-3</v>
      </c>
      <c r="AI439" s="141">
        <v>5.4443838291911998E-4</v>
      </c>
      <c r="AJ439" s="141">
        <v>9.1659961435608804E-5</v>
      </c>
    </row>
    <row r="440" spans="1:36" x14ac:dyDescent="0.25">
      <c r="A440" s="2">
        <v>161</v>
      </c>
      <c r="B440" s="2">
        <v>9943</v>
      </c>
      <c r="C440" s="2" t="s">
        <v>353</v>
      </c>
      <c r="D440" s="2" t="s">
        <v>354</v>
      </c>
      <c r="E440" s="4" t="s">
        <v>143</v>
      </c>
      <c r="F440" s="2" t="s">
        <v>556</v>
      </c>
      <c r="G440" s="2" t="s">
        <v>557</v>
      </c>
      <c r="H440" s="2" t="s">
        <v>146</v>
      </c>
      <c r="I440" s="2" t="s">
        <v>160</v>
      </c>
      <c r="J440" s="2" t="s">
        <v>30</v>
      </c>
      <c r="K440" s="2" t="s">
        <v>30</v>
      </c>
      <c r="L440" s="2" t="s">
        <v>148</v>
      </c>
      <c r="M440" s="2" t="s">
        <v>31</v>
      </c>
      <c r="N440" s="2" t="s">
        <v>161</v>
      </c>
      <c r="O440" s="2" t="s">
        <v>150</v>
      </c>
      <c r="P440" s="2" t="s">
        <v>162</v>
      </c>
      <c r="Q440" s="2" t="s">
        <v>163</v>
      </c>
      <c r="R440" s="2" t="s">
        <v>153</v>
      </c>
      <c r="S440" s="2" t="s">
        <v>34</v>
      </c>
      <c r="T440" s="131">
        <v>1.4630000000000001</v>
      </c>
      <c r="U440" s="2" t="s">
        <v>234</v>
      </c>
      <c r="V440" s="141">
        <v>3.6999999999999998E-2</v>
      </c>
      <c r="W440" s="141">
        <v>2.5409999999999999E-2</v>
      </c>
      <c r="X440" s="4" t="s">
        <v>155</v>
      </c>
      <c r="Y440" s="4" t="s">
        <v>150</v>
      </c>
      <c r="Z440" s="131">
        <v>306454.36</v>
      </c>
      <c r="AA440" s="139">
        <v>1</v>
      </c>
      <c r="AB440" s="149">
        <v>120.09</v>
      </c>
      <c r="AD440" s="131">
        <v>368.02100000000002</v>
      </c>
      <c r="AG440" s="2" t="s">
        <v>36</v>
      </c>
      <c r="AH440" s="141">
        <v>1.359E-3</v>
      </c>
      <c r="AI440" s="141">
        <v>1.10411767681801E-3</v>
      </c>
      <c r="AJ440" s="141">
        <v>1.8588583548222699E-4</v>
      </c>
    </row>
    <row r="441" spans="1:36" x14ac:dyDescent="0.25">
      <c r="A441" s="2">
        <v>161</v>
      </c>
      <c r="B441" s="2">
        <v>9943</v>
      </c>
      <c r="C441" s="2" t="s">
        <v>357</v>
      </c>
      <c r="D441" s="2" t="s">
        <v>358</v>
      </c>
      <c r="E441" s="4" t="s">
        <v>143</v>
      </c>
      <c r="F441" s="2" t="s">
        <v>782</v>
      </c>
      <c r="G441" s="2" t="s">
        <v>783</v>
      </c>
      <c r="H441" s="2" t="s">
        <v>146</v>
      </c>
      <c r="I441" s="2" t="s">
        <v>147</v>
      </c>
      <c r="J441" s="2" t="s">
        <v>30</v>
      </c>
      <c r="K441" s="2" t="s">
        <v>30</v>
      </c>
      <c r="L441" s="2" t="s">
        <v>148</v>
      </c>
      <c r="M441" s="2" t="s">
        <v>31</v>
      </c>
      <c r="N441" s="2" t="s">
        <v>149</v>
      </c>
      <c r="O441" s="2" t="s">
        <v>150</v>
      </c>
      <c r="P441" s="2" t="s">
        <v>361</v>
      </c>
      <c r="Q441" s="2" t="s">
        <v>152</v>
      </c>
      <c r="R441" s="2" t="s">
        <v>153</v>
      </c>
      <c r="S441" s="2" t="s">
        <v>34</v>
      </c>
      <c r="T441" s="131">
        <v>6.5460000000000003</v>
      </c>
      <c r="U441" s="2" t="s">
        <v>764</v>
      </c>
      <c r="V441" s="141">
        <v>6.0699999999999997E-2</v>
      </c>
      <c r="W441" s="141">
        <v>4.5260000000000002E-2</v>
      </c>
      <c r="X441" s="4" t="s">
        <v>155</v>
      </c>
      <c r="Y441" s="4" t="s">
        <v>150</v>
      </c>
      <c r="Z441" s="131">
        <v>3158306</v>
      </c>
      <c r="AA441" s="139">
        <v>1</v>
      </c>
      <c r="AB441" s="149">
        <v>110.61</v>
      </c>
      <c r="AD441" s="131">
        <v>3493.402</v>
      </c>
      <c r="AG441" s="2" t="s">
        <v>36</v>
      </c>
      <c r="AH441" s="141">
        <v>5.0220000000000004E-3</v>
      </c>
      <c r="AI441" s="141">
        <v>1.04807246485282E-2</v>
      </c>
      <c r="AJ441" s="141">
        <v>1.7645023702233099E-3</v>
      </c>
    </row>
    <row r="442" spans="1:36" x14ac:dyDescent="0.25">
      <c r="A442" s="2">
        <v>161</v>
      </c>
      <c r="B442" s="2">
        <v>9943</v>
      </c>
      <c r="C442" s="2" t="s">
        <v>357</v>
      </c>
      <c r="D442" s="2" t="s">
        <v>358</v>
      </c>
      <c r="E442" s="4" t="s">
        <v>143</v>
      </c>
      <c r="F442" s="2" t="s">
        <v>784</v>
      </c>
      <c r="G442" s="2" t="s">
        <v>785</v>
      </c>
      <c r="H442" s="2" t="s">
        <v>146</v>
      </c>
      <c r="I442" s="2" t="s">
        <v>147</v>
      </c>
      <c r="J442" s="2" t="s">
        <v>30</v>
      </c>
      <c r="K442" s="2" t="s">
        <v>30</v>
      </c>
      <c r="L442" s="2" t="s">
        <v>148</v>
      </c>
      <c r="M442" s="2" t="s">
        <v>31</v>
      </c>
      <c r="N442" s="2" t="s">
        <v>149</v>
      </c>
      <c r="O442" s="2" t="s">
        <v>150</v>
      </c>
      <c r="P442" s="2" t="s">
        <v>361</v>
      </c>
      <c r="Q442" s="2" t="s">
        <v>152</v>
      </c>
      <c r="R442" s="2" t="s">
        <v>153</v>
      </c>
      <c r="S442" s="2" t="s">
        <v>34</v>
      </c>
      <c r="T442" s="131">
        <v>5.2290000000000001</v>
      </c>
      <c r="U442" s="2" t="s">
        <v>786</v>
      </c>
      <c r="V442" s="141">
        <v>5.3999999999999999E-2</v>
      </c>
      <c r="W442" s="141">
        <v>4.3810000000000002E-2</v>
      </c>
      <c r="X442" s="4" t="s">
        <v>155</v>
      </c>
      <c r="Y442" s="4" t="s">
        <v>150</v>
      </c>
      <c r="Z442" s="131">
        <v>9</v>
      </c>
      <c r="AA442" s="139">
        <v>1</v>
      </c>
      <c r="AB442" s="149">
        <v>105.58</v>
      </c>
      <c r="AD442" s="131">
        <v>0.01</v>
      </c>
      <c r="AG442" s="2" t="s">
        <v>36</v>
      </c>
      <c r="AH442" s="141">
        <v>0</v>
      </c>
      <c r="AI442" s="141">
        <v>2.85080085701588E-8</v>
      </c>
      <c r="AJ442" s="141">
        <v>4.7995201075581404E-9</v>
      </c>
    </row>
    <row r="443" spans="1:36" x14ac:dyDescent="0.25">
      <c r="A443" s="2">
        <v>161</v>
      </c>
      <c r="B443" s="2">
        <v>9943</v>
      </c>
      <c r="C443" s="2" t="s">
        <v>357</v>
      </c>
      <c r="D443" s="2" t="s">
        <v>358</v>
      </c>
      <c r="E443" s="4" t="s">
        <v>143</v>
      </c>
      <c r="F443" s="2" t="s">
        <v>787</v>
      </c>
      <c r="G443" s="2" t="s">
        <v>788</v>
      </c>
      <c r="H443" s="2" t="s">
        <v>146</v>
      </c>
      <c r="I443" s="2" t="s">
        <v>147</v>
      </c>
      <c r="J443" s="2" t="s">
        <v>30</v>
      </c>
      <c r="K443" s="2" t="s">
        <v>30</v>
      </c>
      <c r="L443" s="2" t="s">
        <v>148</v>
      </c>
      <c r="M443" s="2" t="s">
        <v>31</v>
      </c>
      <c r="N443" s="2" t="s">
        <v>149</v>
      </c>
      <c r="O443" s="2" t="s">
        <v>150</v>
      </c>
      <c r="P443" s="2" t="s">
        <v>173</v>
      </c>
      <c r="Q443" s="2" t="s">
        <v>163</v>
      </c>
      <c r="R443" s="2" t="s">
        <v>153</v>
      </c>
      <c r="S443" s="2" t="s">
        <v>34</v>
      </c>
      <c r="T443" s="131">
        <v>5.8719999999999999</v>
      </c>
      <c r="U443" s="2" t="s">
        <v>700</v>
      </c>
      <c r="V443" s="141">
        <v>6.0699999999999997E-2</v>
      </c>
      <c r="W443" s="141">
        <v>4.444E-2</v>
      </c>
      <c r="X443" s="4" t="s">
        <v>155</v>
      </c>
      <c r="Y443" s="4" t="s">
        <v>150</v>
      </c>
      <c r="Z443" s="131">
        <v>1800000</v>
      </c>
      <c r="AA443" s="139">
        <v>1</v>
      </c>
      <c r="AB443" s="149">
        <v>109.99</v>
      </c>
      <c r="AD443" s="131">
        <v>1979.82</v>
      </c>
      <c r="AG443" s="2" t="s">
        <v>36</v>
      </c>
      <c r="AH443" s="141">
        <v>2.862E-3</v>
      </c>
      <c r="AI443" s="141">
        <v>5.93975348102247E-3</v>
      </c>
      <c r="AJ443" s="141">
        <v>9.999985160642549E-4</v>
      </c>
    </row>
    <row r="444" spans="1:36" x14ac:dyDescent="0.25">
      <c r="A444" s="2">
        <v>161</v>
      </c>
      <c r="B444" s="2">
        <v>9943</v>
      </c>
      <c r="C444" s="2" t="s">
        <v>369</v>
      </c>
      <c r="D444" s="2" t="s">
        <v>370</v>
      </c>
      <c r="E444" s="4" t="s">
        <v>143</v>
      </c>
      <c r="F444" s="2" t="s">
        <v>371</v>
      </c>
      <c r="G444" s="2" t="s">
        <v>372</v>
      </c>
      <c r="H444" s="2" t="s">
        <v>146</v>
      </c>
      <c r="I444" s="2" t="s">
        <v>160</v>
      </c>
      <c r="J444" s="2" t="s">
        <v>30</v>
      </c>
      <c r="K444" s="2" t="s">
        <v>30</v>
      </c>
      <c r="L444" s="2" t="s">
        <v>148</v>
      </c>
      <c r="M444" s="2" t="s">
        <v>31</v>
      </c>
      <c r="N444" s="2" t="s">
        <v>161</v>
      </c>
      <c r="O444" s="2" t="s">
        <v>150</v>
      </c>
      <c r="P444" s="2" t="s">
        <v>173</v>
      </c>
      <c r="Q444" s="2" t="s">
        <v>163</v>
      </c>
      <c r="R444" s="2" t="s">
        <v>153</v>
      </c>
      <c r="S444" s="2" t="s">
        <v>34</v>
      </c>
      <c r="T444" s="131">
        <v>1.141</v>
      </c>
      <c r="U444" s="2" t="s">
        <v>373</v>
      </c>
      <c r="V444" s="141">
        <v>2.0500000000000001E-2</v>
      </c>
      <c r="W444" s="141">
        <v>2.8219999999999999E-2</v>
      </c>
      <c r="X444" s="4" t="s">
        <v>155</v>
      </c>
      <c r="Y444" s="4" t="s">
        <v>150</v>
      </c>
      <c r="Z444" s="131">
        <v>84696.12</v>
      </c>
      <c r="AA444" s="139">
        <v>1</v>
      </c>
      <c r="AB444" s="149">
        <v>119.3</v>
      </c>
      <c r="AD444" s="131">
        <v>101.042</v>
      </c>
      <c r="AG444" s="2" t="s">
        <v>36</v>
      </c>
      <c r="AH444" s="141">
        <v>1.6799999999999999E-4</v>
      </c>
      <c r="AI444" s="141">
        <v>3.0314239163344302E-4</v>
      </c>
      <c r="AJ444" s="141">
        <v>5.10361150101854E-5</v>
      </c>
    </row>
    <row r="445" spans="1:36" x14ac:dyDescent="0.25">
      <c r="A445" s="2">
        <v>161</v>
      </c>
      <c r="B445" s="2">
        <v>9943</v>
      </c>
      <c r="C445" s="2" t="s">
        <v>369</v>
      </c>
      <c r="D445" s="2" t="s">
        <v>370</v>
      </c>
      <c r="E445" s="4" t="s">
        <v>143</v>
      </c>
      <c r="F445" s="2" t="s">
        <v>789</v>
      </c>
      <c r="G445" s="2" t="s">
        <v>790</v>
      </c>
      <c r="H445" s="2" t="s">
        <v>146</v>
      </c>
      <c r="I445" s="2" t="s">
        <v>160</v>
      </c>
      <c r="J445" s="2" t="s">
        <v>30</v>
      </c>
      <c r="K445" s="2" t="s">
        <v>30</v>
      </c>
      <c r="L445" s="2" t="s">
        <v>148</v>
      </c>
      <c r="M445" s="2" t="s">
        <v>31</v>
      </c>
      <c r="N445" s="2" t="s">
        <v>161</v>
      </c>
      <c r="O445" s="2" t="s">
        <v>150</v>
      </c>
      <c r="P445" s="2" t="s">
        <v>173</v>
      </c>
      <c r="Q445" s="2" t="s">
        <v>163</v>
      </c>
      <c r="R445" s="2" t="s">
        <v>153</v>
      </c>
      <c r="S445" s="2" t="s">
        <v>34</v>
      </c>
      <c r="T445" s="131">
        <v>4.8840000000000003</v>
      </c>
      <c r="U445" s="2" t="s">
        <v>322</v>
      </c>
      <c r="V445" s="141">
        <v>5.0000000000000001E-3</v>
      </c>
      <c r="W445" s="141">
        <v>2.4670000000000001E-2</v>
      </c>
      <c r="X445" s="4" t="s">
        <v>155</v>
      </c>
      <c r="Y445" s="4" t="s">
        <v>150</v>
      </c>
      <c r="Z445" s="131">
        <v>1094736.8700000001</v>
      </c>
      <c r="AA445" s="139">
        <v>1</v>
      </c>
      <c r="AB445" s="149">
        <v>105.87</v>
      </c>
      <c r="AD445" s="131">
        <v>1158.998</v>
      </c>
      <c r="AG445" s="2" t="s">
        <v>36</v>
      </c>
      <c r="AH445" s="141">
        <v>1.0515E-2</v>
      </c>
      <c r="AI445" s="141">
        <v>3.4771655782720699E-3</v>
      </c>
      <c r="AJ445" s="141">
        <v>5.8540483700061203E-4</v>
      </c>
    </row>
    <row r="446" spans="1:36" x14ac:dyDescent="0.25">
      <c r="A446" s="2">
        <v>161</v>
      </c>
      <c r="B446" s="2">
        <v>9943</v>
      </c>
      <c r="C446" s="2" t="s">
        <v>369</v>
      </c>
      <c r="D446" s="2" t="s">
        <v>370</v>
      </c>
      <c r="E446" s="4" t="s">
        <v>143</v>
      </c>
      <c r="F446" s="2" t="s">
        <v>791</v>
      </c>
      <c r="G446" s="2" t="s">
        <v>792</v>
      </c>
      <c r="H446" s="2" t="s">
        <v>146</v>
      </c>
      <c r="I446" s="2" t="s">
        <v>160</v>
      </c>
      <c r="J446" s="2" t="s">
        <v>30</v>
      </c>
      <c r="K446" s="2" t="s">
        <v>30</v>
      </c>
      <c r="L446" s="2" t="s">
        <v>148</v>
      </c>
      <c r="M446" s="2" t="s">
        <v>31</v>
      </c>
      <c r="N446" s="2" t="s">
        <v>161</v>
      </c>
      <c r="O446" s="2" t="s">
        <v>150</v>
      </c>
      <c r="P446" s="2" t="s">
        <v>173</v>
      </c>
      <c r="Q446" s="2" t="s">
        <v>163</v>
      </c>
      <c r="R446" s="2" t="s">
        <v>153</v>
      </c>
      <c r="S446" s="2" t="s">
        <v>34</v>
      </c>
      <c r="T446" s="131">
        <v>4.8230000000000004</v>
      </c>
      <c r="U446" s="2" t="s">
        <v>322</v>
      </c>
      <c r="V446" s="141">
        <v>9.7000000000000003E-3</v>
      </c>
      <c r="W446" s="141">
        <v>2.7609999999999999E-2</v>
      </c>
      <c r="X446" s="4" t="s">
        <v>155</v>
      </c>
      <c r="Y446" s="4" t="s">
        <v>150</v>
      </c>
      <c r="Z446" s="131">
        <v>2338955.7999999998</v>
      </c>
      <c r="AA446" s="139">
        <v>1</v>
      </c>
      <c r="AB446" s="149">
        <v>107.07</v>
      </c>
      <c r="AD446" s="131">
        <v>2504.3200000000002</v>
      </c>
      <c r="AG446" s="2" t="s">
        <v>36</v>
      </c>
      <c r="AH446" s="141">
        <v>4.0080000000000003E-3</v>
      </c>
      <c r="AI446" s="141">
        <v>7.5133311560933499E-3</v>
      </c>
      <c r="AJ446" s="141">
        <v>1.26492118415314E-3</v>
      </c>
    </row>
    <row r="447" spans="1:36" x14ac:dyDescent="0.25">
      <c r="A447" s="2">
        <v>161</v>
      </c>
      <c r="B447" s="2">
        <v>9943</v>
      </c>
      <c r="C447" s="2" t="s">
        <v>369</v>
      </c>
      <c r="D447" s="2" t="s">
        <v>370</v>
      </c>
      <c r="E447" s="4" t="s">
        <v>143</v>
      </c>
      <c r="F447" s="2" t="s">
        <v>793</v>
      </c>
      <c r="G447" s="2" t="s">
        <v>794</v>
      </c>
      <c r="H447" s="2" t="s">
        <v>146</v>
      </c>
      <c r="I447" s="2" t="s">
        <v>160</v>
      </c>
      <c r="J447" s="2" t="s">
        <v>30</v>
      </c>
      <c r="K447" s="2" t="s">
        <v>30</v>
      </c>
      <c r="L447" s="2" t="s">
        <v>148</v>
      </c>
      <c r="M447" s="2" t="s">
        <v>31</v>
      </c>
      <c r="N447" s="2" t="s">
        <v>161</v>
      </c>
      <c r="O447" s="2" t="s">
        <v>150</v>
      </c>
      <c r="P447" s="2" t="s">
        <v>179</v>
      </c>
      <c r="Q447" s="2" t="s">
        <v>163</v>
      </c>
      <c r="R447" s="2" t="s">
        <v>153</v>
      </c>
      <c r="S447" s="2" t="s">
        <v>34</v>
      </c>
      <c r="T447" s="131">
        <v>4.6040000000000001</v>
      </c>
      <c r="U447" s="2" t="s">
        <v>795</v>
      </c>
      <c r="V447" s="141">
        <v>3.1800000000000002E-2</v>
      </c>
      <c r="W447" s="141">
        <v>2.5190000000000001E-2</v>
      </c>
      <c r="X447" s="4" t="s">
        <v>155</v>
      </c>
      <c r="Y447" s="4" t="s">
        <v>150</v>
      </c>
      <c r="Z447" s="131">
        <v>4050000</v>
      </c>
      <c r="AA447" s="139">
        <v>1</v>
      </c>
      <c r="AB447" s="149">
        <v>107</v>
      </c>
      <c r="AD447" s="131">
        <v>4333.5</v>
      </c>
      <c r="AG447" s="2" t="s">
        <v>36</v>
      </c>
      <c r="AH447" s="141">
        <v>8.8599999999999998E-3</v>
      </c>
      <c r="AI447" s="141">
        <v>1.30011423816361E-2</v>
      </c>
      <c r="AJ447" s="141">
        <v>2.1888321005770501E-3</v>
      </c>
    </row>
    <row r="448" spans="1:36" x14ac:dyDescent="0.25">
      <c r="A448" s="2">
        <v>161</v>
      </c>
      <c r="B448" s="2">
        <v>9943</v>
      </c>
      <c r="C448" s="2" t="s">
        <v>377</v>
      </c>
      <c r="D448" s="2" t="s">
        <v>378</v>
      </c>
      <c r="E448" s="4" t="s">
        <v>143</v>
      </c>
      <c r="F448" s="2" t="s">
        <v>796</v>
      </c>
      <c r="G448" s="2" t="s">
        <v>797</v>
      </c>
      <c r="H448" s="2" t="s">
        <v>146</v>
      </c>
      <c r="I448" s="2" t="s">
        <v>160</v>
      </c>
      <c r="J448" s="2" t="s">
        <v>30</v>
      </c>
      <c r="K448" s="2" t="s">
        <v>30</v>
      </c>
      <c r="L448" s="2" t="s">
        <v>148</v>
      </c>
      <c r="M448" s="2" t="s">
        <v>31</v>
      </c>
      <c r="N448" s="2" t="s">
        <v>239</v>
      </c>
      <c r="O448" s="2" t="s">
        <v>150</v>
      </c>
      <c r="P448" s="2" t="s">
        <v>240</v>
      </c>
      <c r="Q448" s="2" t="s">
        <v>163</v>
      </c>
      <c r="R448" s="2" t="s">
        <v>153</v>
      </c>
      <c r="S448" s="2" t="s">
        <v>34</v>
      </c>
      <c r="T448" s="131">
        <v>1.728</v>
      </c>
      <c r="U448" s="2" t="s">
        <v>798</v>
      </c>
      <c r="V448" s="141">
        <v>1.2200000000000001E-2</v>
      </c>
      <c r="W448" s="141">
        <v>2.3269999999999999E-2</v>
      </c>
      <c r="X448" s="4" t="s">
        <v>155</v>
      </c>
      <c r="Y448" s="4" t="s">
        <v>150</v>
      </c>
      <c r="Z448" s="131">
        <v>600000</v>
      </c>
      <c r="AA448" s="139">
        <v>1</v>
      </c>
      <c r="AB448" s="149">
        <v>117.28</v>
      </c>
      <c r="AD448" s="131">
        <v>703.68</v>
      </c>
      <c r="AG448" s="2" t="s">
        <v>36</v>
      </c>
      <c r="AH448" s="141">
        <v>1.9900000000000001E-4</v>
      </c>
      <c r="AI448" s="141">
        <v>2.1111443108595201E-3</v>
      </c>
      <c r="AJ448" s="141">
        <v>3.5542572344157301E-4</v>
      </c>
    </row>
    <row r="449" spans="1:36" x14ac:dyDescent="0.25">
      <c r="A449" s="2">
        <v>161</v>
      </c>
      <c r="B449" s="2">
        <v>9943</v>
      </c>
      <c r="C449" s="2" t="s">
        <v>377</v>
      </c>
      <c r="D449" s="2" t="s">
        <v>378</v>
      </c>
      <c r="E449" s="4" t="s">
        <v>143</v>
      </c>
      <c r="F449" s="2" t="s">
        <v>379</v>
      </c>
      <c r="G449" s="2" t="s">
        <v>380</v>
      </c>
      <c r="H449" s="2" t="s">
        <v>146</v>
      </c>
      <c r="I449" s="2" t="s">
        <v>160</v>
      </c>
      <c r="J449" s="2" t="s">
        <v>30</v>
      </c>
      <c r="K449" s="2" t="s">
        <v>30</v>
      </c>
      <c r="L449" s="2" t="s">
        <v>148</v>
      </c>
      <c r="M449" s="2" t="s">
        <v>31</v>
      </c>
      <c r="N449" s="2" t="s">
        <v>239</v>
      </c>
      <c r="O449" s="2" t="s">
        <v>150</v>
      </c>
      <c r="P449" s="2" t="s">
        <v>240</v>
      </c>
      <c r="Q449" s="2" t="s">
        <v>163</v>
      </c>
      <c r="R449" s="2" t="s">
        <v>153</v>
      </c>
      <c r="S449" s="2" t="s">
        <v>34</v>
      </c>
      <c r="T449" s="131">
        <v>2.8050000000000002</v>
      </c>
      <c r="U449" s="2" t="s">
        <v>381</v>
      </c>
      <c r="V449" s="141">
        <v>1E-3</v>
      </c>
      <c r="W449" s="141">
        <v>2.1919999999999999E-2</v>
      </c>
      <c r="X449" s="4" t="s">
        <v>155</v>
      </c>
      <c r="Y449" s="4" t="s">
        <v>150</v>
      </c>
      <c r="Z449" s="131">
        <v>34580</v>
      </c>
      <c r="AA449" s="139">
        <v>1</v>
      </c>
      <c r="AB449" s="149">
        <v>108.71</v>
      </c>
      <c r="AD449" s="131">
        <v>37.591999999999999</v>
      </c>
      <c r="AG449" s="2" t="s">
        <v>36</v>
      </c>
      <c r="AH449" s="141">
        <v>1.0000000000000001E-5</v>
      </c>
      <c r="AI449" s="141">
        <v>1.12781326483625E-4</v>
      </c>
      <c r="AJ449" s="141">
        <v>1.8987515135724001E-5</v>
      </c>
    </row>
    <row r="450" spans="1:36" x14ac:dyDescent="0.25">
      <c r="A450" s="2">
        <v>161</v>
      </c>
      <c r="B450" s="2">
        <v>9943</v>
      </c>
      <c r="C450" s="2" t="s">
        <v>377</v>
      </c>
      <c r="D450" s="2" t="s">
        <v>378</v>
      </c>
      <c r="E450" s="4" t="s">
        <v>143</v>
      </c>
      <c r="F450" s="2" t="s">
        <v>385</v>
      </c>
      <c r="G450" s="2" t="s">
        <v>386</v>
      </c>
      <c r="H450" s="2" t="s">
        <v>146</v>
      </c>
      <c r="I450" s="2" t="s">
        <v>160</v>
      </c>
      <c r="J450" s="2" t="s">
        <v>30</v>
      </c>
      <c r="K450" s="2" t="s">
        <v>30</v>
      </c>
      <c r="L450" s="2" t="s">
        <v>148</v>
      </c>
      <c r="M450" s="2" t="s">
        <v>31</v>
      </c>
      <c r="N450" s="2" t="s">
        <v>239</v>
      </c>
      <c r="O450" s="2" t="s">
        <v>150</v>
      </c>
      <c r="P450" s="2" t="s">
        <v>345</v>
      </c>
      <c r="Q450" s="2" t="s">
        <v>152</v>
      </c>
      <c r="R450" s="2" t="s">
        <v>153</v>
      </c>
      <c r="S450" s="2" t="s">
        <v>34</v>
      </c>
      <c r="T450" s="131">
        <v>0.92300000000000004</v>
      </c>
      <c r="U450" s="2" t="s">
        <v>387</v>
      </c>
      <c r="V450" s="141">
        <v>5.0000000000000001E-3</v>
      </c>
      <c r="W450" s="141">
        <v>2.521E-2</v>
      </c>
      <c r="X450" s="4" t="s">
        <v>155</v>
      </c>
      <c r="Y450" s="4" t="s">
        <v>150</v>
      </c>
      <c r="Z450" s="131">
        <v>950845</v>
      </c>
      <c r="AA450" s="139">
        <v>1</v>
      </c>
      <c r="AB450" s="149">
        <v>114.7</v>
      </c>
      <c r="AD450" s="131">
        <v>1090.6189999999999</v>
      </c>
      <c r="AG450" s="2" t="s">
        <v>36</v>
      </c>
      <c r="AH450" s="141">
        <v>1.2459999999999999E-3</v>
      </c>
      <c r="AI450" s="141">
        <v>3.2720193142640498E-3</v>
      </c>
      <c r="AJ450" s="141">
        <v>5.5086704679777098E-4</v>
      </c>
    </row>
    <row r="451" spans="1:36" x14ac:dyDescent="0.25">
      <c r="A451" s="2">
        <v>161</v>
      </c>
      <c r="B451" s="2">
        <v>9943</v>
      </c>
      <c r="C451" s="2" t="s">
        <v>377</v>
      </c>
      <c r="D451" s="2" t="s">
        <v>378</v>
      </c>
      <c r="E451" s="4" t="s">
        <v>143</v>
      </c>
      <c r="F451" s="2" t="s">
        <v>558</v>
      </c>
      <c r="G451" s="2" t="s">
        <v>559</v>
      </c>
      <c r="H451" s="2" t="s">
        <v>146</v>
      </c>
      <c r="I451" s="2" t="s">
        <v>160</v>
      </c>
      <c r="J451" s="2" t="s">
        <v>30</v>
      </c>
      <c r="K451" s="2" t="s">
        <v>30</v>
      </c>
      <c r="L451" s="2" t="s">
        <v>148</v>
      </c>
      <c r="M451" s="2" t="s">
        <v>31</v>
      </c>
      <c r="N451" s="2" t="s">
        <v>239</v>
      </c>
      <c r="O451" s="2" t="s">
        <v>150</v>
      </c>
      <c r="P451" s="2" t="s">
        <v>179</v>
      </c>
      <c r="Q451" s="2" t="s">
        <v>163</v>
      </c>
      <c r="R451" s="2" t="s">
        <v>153</v>
      </c>
      <c r="S451" s="2" t="s">
        <v>34</v>
      </c>
      <c r="T451" s="131">
        <v>3.2949999999999999</v>
      </c>
      <c r="U451" s="2" t="s">
        <v>560</v>
      </c>
      <c r="V451" s="141">
        <v>3.3599999999999998E-2</v>
      </c>
      <c r="W451" s="141">
        <v>2.4459999999999999E-2</v>
      </c>
      <c r="X451" s="4" t="s">
        <v>155</v>
      </c>
      <c r="Y451" s="4" t="s">
        <v>150</v>
      </c>
      <c r="Z451" s="131">
        <v>198050</v>
      </c>
      <c r="AA451" s="139">
        <v>1</v>
      </c>
      <c r="AB451" s="149">
        <v>110.89</v>
      </c>
      <c r="AD451" s="131">
        <v>219.61799999999999</v>
      </c>
      <c r="AG451" s="2" t="s">
        <v>36</v>
      </c>
      <c r="AH451" s="141">
        <v>1.7000000000000001E-4</v>
      </c>
      <c r="AI451" s="141">
        <v>6.5888549028836297E-4</v>
      </c>
      <c r="AJ451" s="141">
        <v>1.1092792228663501E-4</v>
      </c>
    </row>
    <row r="452" spans="1:36" x14ac:dyDescent="0.25">
      <c r="A452" s="2">
        <v>161</v>
      </c>
      <c r="B452" s="2">
        <v>9943</v>
      </c>
      <c r="C452" s="2" t="s">
        <v>377</v>
      </c>
      <c r="D452" s="2" t="s">
        <v>378</v>
      </c>
      <c r="E452" s="4" t="s">
        <v>143</v>
      </c>
      <c r="F452" s="2" t="s">
        <v>799</v>
      </c>
      <c r="G452" s="2" t="s">
        <v>800</v>
      </c>
      <c r="H452" s="2" t="s">
        <v>146</v>
      </c>
      <c r="I452" s="2" t="s">
        <v>160</v>
      </c>
      <c r="J452" s="2" t="s">
        <v>30</v>
      </c>
      <c r="K452" s="2" t="s">
        <v>30</v>
      </c>
      <c r="L452" s="2" t="s">
        <v>148</v>
      </c>
      <c r="M452" s="2" t="s">
        <v>31</v>
      </c>
      <c r="N452" s="2" t="s">
        <v>239</v>
      </c>
      <c r="O452" s="2" t="s">
        <v>150</v>
      </c>
      <c r="P452" s="2" t="s">
        <v>179</v>
      </c>
      <c r="Q452" s="2" t="s">
        <v>163</v>
      </c>
      <c r="R452" s="2" t="s">
        <v>153</v>
      </c>
      <c r="S452" s="2" t="s">
        <v>34</v>
      </c>
      <c r="T452" s="131">
        <v>4.5999999999999996</v>
      </c>
      <c r="U452" s="2" t="s">
        <v>801</v>
      </c>
      <c r="V452" s="141">
        <v>3.3500000000000002E-2</v>
      </c>
      <c r="W452" s="141">
        <v>2.5700000000000001E-2</v>
      </c>
      <c r="X452" s="4" t="s">
        <v>155</v>
      </c>
      <c r="Y452" s="4" t="s">
        <v>150</v>
      </c>
      <c r="Z452" s="131">
        <v>1850000</v>
      </c>
      <c r="AA452" s="139">
        <v>1</v>
      </c>
      <c r="AB452" s="149">
        <v>106.06</v>
      </c>
      <c r="AD452" s="131">
        <v>1962.11</v>
      </c>
      <c r="AG452" s="2" t="s">
        <v>36</v>
      </c>
      <c r="AH452" s="141">
        <v>1.2210000000000001E-3</v>
      </c>
      <c r="AI452" s="141">
        <v>5.8866208557591098E-3</v>
      </c>
      <c r="AJ452" s="141">
        <v>9.9105327168875698E-4</v>
      </c>
    </row>
    <row r="453" spans="1:36" x14ac:dyDescent="0.25">
      <c r="A453" s="2">
        <v>161</v>
      </c>
      <c r="B453" s="2">
        <v>9943</v>
      </c>
      <c r="C453" s="2" t="s">
        <v>377</v>
      </c>
      <c r="D453" s="2" t="s">
        <v>378</v>
      </c>
      <c r="E453" s="4" t="s">
        <v>143</v>
      </c>
      <c r="F453" s="2" t="s">
        <v>391</v>
      </c>
      <c r="G453" s="2" t="s">
        <v>392</v>
      </c>
      <c r="H453" s="2" t="s">
        <v>146</v>
      </c>
      <c r="I453" s="2" t="s">
        <v>160</v>
      </c>
      <c r="J453" s="2" t="s">
        <v>30</v>
      </c>
      <c r="K453" s="2" t="s">
        <v>30</v>
      </c>
      <c r="L453" s="2" t="s">
        <v>148</v>
      </c>
      <c r="M453" s="2" t="s">
        <v>31</v>
      </c>
      <c r="N453" s="2" t="s">
        <v>239</v>
      </c>
      <c r="O453" s="2" t="s">
        <v>150</v>
      </c>
      <c r="P453" s="2" t="s">
        <v>240</v>
      </c>
      <c r="Q453" s="2" t="s">
        <v>163</v>
      </c>
      <c r="R453" s="2" t="s">
        <v>153</v>
      </c>
      <c r="S453" s="2" t="s">
        <v>34</v>
      </c>
      <c r="T453" s="131">
        <v>0.47399999999999998</v>
      </c>
      <c r="U453" s="2" t="s">
        <v>393</v>
      </c>
      <c r="V453" s="141">
        <v>3.8E-3</v>
      </c>
      <c r="W453" s="141">
        <v>2.826E-2</v>
      </c>
      <c r="X453" s="4" t="s">
        <v>155</v>
      </c>
      <c r="Y453" s="4" t="s">
        <v>150</v>
      </c>
      <c r="Z453" s="131">
        <v>1790080</v>
      </c>
      <c r="AA453" s="139">
        <v>1</v>
      </c>
      <c r="AB453" s="149">
        <v>115.12</v>
      </c>
      <c r="AD453" s="131">
        <v>2060.7399999999998</v>
      </c>
      <c r="AG453" s="2" t="s">
        <v>36</v>
      </c>
      <c r="AH453" s="141">
        <v>5.9699999999999998E-4</v>
      </c>
      <c r="AI453" s="141">
        <v>6.1825257643111902E-3</v>
      </c>
      <c r="AJ453" s="141">
        <v>1.0408709064430701E-3</v>
      </c>
    </row>
    <row r="454" spans="1:36" x14ac:dyDescent="0.25">
      <c r="A454" s="2">
        <v>161</v>
      </c>
      <c r="B454" s="2">
        <v>9943</v>
      </c>
      <c r="C454" s="2" t="s">
        <v>377</v>
      </c>
      <c r="D454" s="2" t="s">
        <v>378</v>
      </c>
      <c r="E454" s="4" t="s">
        <v>143</v>
      </c>
      <c r="F454" s="2" t="s">
        <v>394</v>
      </c>
      <c r="G454" s="2" t="s">
        <v>395</v>
      </c>
      <c r="H454" s="2" t="s">
        <v>146</v>
      </c>
      <c r="I454" s="2" t="s">
        <v>160</v>
      </c>
      <c r="J454" s="2" t="s">
        <v>30</v>
      </c>
      <c r="K454" s="2" t="s">
        <v>30</v>
      </c>
      <c r="L454" s="2" t="s">
        <v>148</v>
      </c>
      <c r="M454" s="2" t="s">
        <v>31</v>
      </c>
      <c r="N454" s="2" t="s">
        <v>239</v>
      </c>
      <c r="O454" s="2" t="s">
        <v>150</v>
      </c>
      <c r="P454" s="2" t="s">
        <v>240</v>
      </c>
      <c r="Q454" s="2" t="s">
        <v>163</v>
      </c>
      <c r="R454" s="2" t="s">
        <v>153</v>
      </c>
      <c r="S454" s="2" t="s">
        <v>34</v>
      </c>
      <c r="T454" s="131">
        <v>2.7120000000000002</v>
      </c>
      <c r="U454" s="2" t="s">
        <v>384</v>
      </c>
      <c r="V454" s="141">
        <v>1E-3</v>
      </c>
      <c r="W454" s="141">
        <v>2.2249999999999999E-2</v>
      </c>
      <c r="X454" s="4" t="s">
        <v>155</v>
      </c>
      <c r="Y454" s="4" t="s">
        <v>150</v>
      </c>
      <c r="Z454" s="131">
        <v>201568.31</v>
      </c>
      <c r="AA454" s="139">
        <v>1</v>
      </c>
      <c r="AB454" s="149">
        <v>107.55</v>
      </c>
      <c r="AD454" s="131">
        <v>216.78700000000001</v>
      </c>
      <c r="AG454" s="2" t="s">
        <v>36</v>
      </c>
      <c r="AH454" s="141">
        <v>9.0000000000000006E-5</v>
      </c>
      <c r="AI454" s="141">
        <v>6.5039228785737202E-4</v>
      </c>
      <c r="AJ454" s="141">
        <v>1.09498033006759E-4</v>
      </c>
    </row>
    <row r="455" spans="1:36" x14ac:dyDescent="0.25">
      <c r="A455" s="2">
        <v>161</v>
      </c>
      <c r="B455" s="2">
        <v>9943</v>
      </c>
      <c r="C455" s="2" t="s">
        <v>396</v>
      </c>
      <c r="D455" s="2" t="s">
        <v>397</v>
      </c>
      <c r="E455" s="4" t="s">
        <v>143</v>
      </c>
      <c r="F455" s="2" t="s">
        <v>402</v>
      </c>
      <c r="G455" s="2" t="s">
        <v>403</v>
      </c>
      <c r="H455" s="2" t="s">
        <v>146</v>
      </c>
      <c r="I455" s="2" t="s">
        <v>160</v>
      </c>
      <c r="J455" s="2" t="s">
        <v>30</v>
      </c>
      <c r="K455" s="2" t="s">
        <v>30</v>
      </c>
      <c r="L455" s="2" t="s">
        <v>148</v>
      </c>
      <c r="M455" s="2" t="s">
        <v>31</v>
      </c>
      <c r="N455" s="2" t="s">
        <v>400</v>
      </c>
      <c r="O455" s="2" t="s">
        <v>150</v>
      </c>
      <c r="P455" s="2" t="s">
        <v>361</v>
      </c>
      <c r="Q455" s="2" t="s">
        <v>152</v>
      </c>
      <c r="R455" s="2" t="s">
        <v>153</v>
      </c>
      <c r="S455" s="2" t="s">
        <v>34</v>
      </c>
      <c r="T455" s="131">
        <v>0.73299999999999998</v>
      </c>
      <c r="U455" s="2" t="s">
        <v>94</v>
      </c>
      <c r="V455" s="141">
        <v>3.5400000000000001E-2</v>
      </c>
      <c r="W455" s="141">
        <v>3.209E-2</v>
      </c>
      <c r="X455" s="4" t="s">
        <v>155</v>
      </c>
      <c r="Y455" s="4" t="s">
        <v>150</v>
      </c>
      <c r="Z455" s="131">
        <v>109292.25</v>
      </c>
      <c r="AA455" s="139">
        <v>1</v>
      </c>
      <c r="AB455" s="149">
        <v>110.78</v>
      </c>
      <c r="AD455" s="131">
        <v>121.074</v>
      </c>
      <c r="AG455" s="2" t="s">
        <v>36</v>
      </c>
      <c r="AH455" s="141">
        <v>1.2999999999999999E-4</v>
      </c>
      <c r="AI455" s="141">
        <v>3.63239811194714E-4</v>
      </c>
      <c r="AJ455" s="141">
        <v>6.1153930601787594E-5</v>
      </c>
    </row>
    <row r="456" spans="1:36" x14ac:dyDescent="0.25">
      <c r="A456" s="2">
        <v>161</v>
      </c>
      <c r="B456" s="2">
        <v>9943</v>
      </c>
      <c r="C456" s="2" t="s">
        <v>396</v>
      </c>
      <c r="D456" s="2" t="s">
        <v>397</v>
      </c>
      <c r="E456" s="4" t="s">
        <v>143</v>
      </c>
      <c r="F456" s="2" t="s">
        <v>802</v>
      </c>
      <c r="G456" s="2" t="s">
        <v>803</v>
      </c>
      <c r="H456" s="2" t="s">
        <v>146</v>
      </c>
      <c r="I456" s="2" t="s">
        <v>160</v>
      </c>
      <c r="J456" s="2" t="s">
        <v>30</v>
      </c>
      <c r="K456" s="2" t="s">
        <v>30</v>
      </c>
      <c r="L456" s="2" t="s">
        <v>148</v>
      </c>
      <c r="M456" s="2" t="s">
        <v>31</v>
      </c>
      <c r="N456" s="2" t="s">
        <v>400</v>
      </c>
      <c r="O456" s="2" t="s">
        <v>150</v>
      </c>
      <c r="P456" s="2" t="s">
        <v>361</v>
      </c>
      <c r="Q456" s="2" t="s">
        <v>152</v>
      </c>
      <c r="R456" s="2" t="s">
        <v>153</v>
      </c>
      <c r="S456" s="2" t="s">
        <v>34</v>
      </c>
      <c r="T456" s="131">
        <v>4.931</v>
      </c>
      <c r="U456" s="2" t="s">
        <v>743</v>
      </c>
      <c r="V456" s="141">
        <v>3.5200000000000002E-2</v>
      </c>
      <c r="W456" s="141">
        <v>2.904E-2</v>
      </c>
      <c r="X456" s="4" t="s">
        <v>155</v>
      </c>
      <c r="Y456" s="4" t="s">
        <v>150</v>
      </c>
      <c r="Z456" s="131">
        <v>3600000</v>
      </c>
      <c r="AA456" s="139">
        <v>1</v>
      </c>
      <c r="AB456" s="149">
        <v>106.19</v>
      </c>
      <c r="AD456" s="131">
        <v>3822.84</v>
      </c>
      <c r="AG456" s="2" t="s">
        <v>36</v>
      </c>
      <c r="AH456" s="141">
        <v>7.0470000000000003E-3</v>
      </c>
      <c r="AI456" s="141">
        <v>1.14690866833308E-2</v>
      </c>
      <c r="AJ456" s="141">
        <v>1.9308999440106099E-3</v>
      </c>
    </row>
    <row r="457" spans="1:36" x14ac:dyDescent="0.25">
      <c r="A457" s="2">
        <v>161</v>
      </c>
      <c r="B457" s="2">
        <v>9943</v>
      </c>
      <c r="C457" s="2" t="s">
        <v>396</v>
      </c>
      <c r="D457" s="2" t="s">
        <v>397</v>
      </c>
      <c r="E457" s="4" t="s">
        <v>143</v>
      </c>
      <c r="F457" s="2" t="s">
        <v>804</v>
      </c>
      <c r="G457" s="2" t="s">
        <v>805</v>
      </c>
      <c r="H457" s="2" t="s">
        <v>146</v>
      </c>
      <c r="I457" s="2" t="s">
        <v>160</v>
      </c>
      <c r="J457" s="2" t="s">
        <v>30</v>
      </c>
      <c r="K457" s="2" t="s">
        <v>30</v>
      </c>
      <c r="L457" s="2" t="s">
        <v>148</v>
      </c>
      <c r="M457" s="2" t="s">
        <v>31</v>
      </c>
      <c r="N457" s="2" t="s">
        <v>400</v>
      </c>
      <c r="O457" s="2" t="s">
        <v>150</v>
      </c>
      <c r="P457" s="2" t="s">
        <v>361</v>
      </c>
      <c r="Q457" s="2" t="s">
        <v>152</v>
      </c>
      <c r="R457" s="2" t="s">
        <v>153</v>
      </c>
      <c r="S457" s="2" t="s">
        <v>34</v>
      </c>
      <c r="T457" s="131">
        <v>8.5000000000000006E-2</v>
      </c>
      <c r="U457" s="2" t="s">
        <v>806</v>
      </c>
      <c r="V457" s="141">
        <v>0.01</v>
      </c>
      <c r="W457" s="141">
        <v>7.775E-2</v>
      </c>
      <c r="X457" s="4" t="s">
        <v>155</v>
      </c>
      <c r="Y457" s="4" t="s">
        <v>150</v>
      </c>
      <c r="Z457" s="131">
        <v>11909.78</v>
      </c>
      <c r="AA457" s="139">
        <v>1</v>
      </c>
      <c r="AB457" s="149">
        <v>116.62</v>
      </c>
      <c r="AD457" s="131">
        <v>13.888999999999999</v>
      </c>
      <c r="AG457" s="2" t="s">
        <v>36</v>
      </c>
      <c r="AH457" s="141">
        <v>3.5199999999999999E-4</v>
      </c>
      <c r="AI457" s="141">
        <v>4.1669615188273502E-5</v>
      </c>
      <c r="AJ457" s="141">
        <v>7.01536747044745E-6</v>
      </c>
    </row>
    <row r="458" spans="1:36" x14ac:dyDescent="0.25">
      <c r="A458" s="2">
        <v>161</v>
      </c>
      <c r="B458" s="2">
        <v>9943</v>
      </c>
      <c r="C458" s="2" t="s">
        <v>807</v>
      </c>
      <c r="D458" s="2" t="s">
        <v>808</v>
      </c>
      <c r="E458" s="4" t="s">
        <v>143</v>
      </c>
      <c r="F458" s="2" t="s">
        <v>809</v>
      </c>
      <c r="G458" s="2" t="s">
        <v>810</v>
      </c>
      <c r="H458" s="2" t="s">
        <v>146</v>
      </c>
      <c r="I458" s="2" t="s">
        <v>160</v>
      </c>
      <c r="J458" s="2" t="s">
        <v>30</v>
      </c>
      <c r="K458" s="2" t="s">
        <v>30</v>
      </c>
      <c r="L458" s="2" t="s">
        <v>148</v>
      </c>
      <c r="M458" s="2" t="s">
        <v>31</v>
      </c>
      <c r="N458" s="2" t="s">
        <v>232</v>
      </c>
      <c r="O458" s="2" t="s">
        <v>150</v>
      </c>
      <c r="P458" s="2" t="s">
        <v>117</v>
      </c>
      <c r="Q458" s="2" t="s">
        <v>152</v>
      </c>
      <c r="R458" s="2" t="s">
        <v>153</v>
      </c>
      <c r="S458" s="2" t="s">
        <v>34</v>
      </c>
      <c r="T458" s="131">
        <v>2.2530000000000001</v>
      </c>
      <c r="U458" s="2" t="s">
        <v>637</v>
      </c>
      <c r="V458" s="141">
        <v>3.3700000000000001E-2</v>
      </c>
      <c r="W458" s="141">
        <v>3.6290000000000003E-2</v>
      </c>
      <c r="X458" s="4" t="s">
        <v>155</v>
      </c>
      <c r="Y458" s="4" t="s">
        <v>150</v>
      </c>
      <c r="Z458" s="131">
        <v>129744.46</v>
      </c>
      <c r="AA458" s="139">
        <v>1</v>
      </c>
      <c r="AB458" s="149">
        <v>115.63</v>
      </c>
      <c r="AD458" s="131">
        <v>150.024</v>
      </c>
      <c r="AG458" s="2" t="s">
        <v>36</v>
      </c>
      <c r="AH458" s="141">
        <v>7.2800000000000002E-4</v>
      </c>
      <c r="AI458" s="141">
        <v>4.5009279621257799E-4</v>
      </c>
      <c r="AJ458" s="141">
        <v>7.5776230401116006E-5</v>
      </c>
    </row>
    <row r="459" spans="1:36" x14ac:dyDescent="0.25">
      <c r="A459" s="2">
        <v>161</v>
      </c>
      <c r="B459" s="2">
        <v>9943</v>
      </c>
      <c r="C459" s="2" t="s">
        <v>404</v>
      </c>
      <c r="D459" s="2" t="s">
        <v>405</v>
      </c>
      <c r="E459" s="4" t="s">
        <v>143</v>
      </c>
      <c r="F459" s="2" t="s">
        <v>406</v>
      </c>
      <c r="G459" s="2" t="s">
        <v>407</v>
      </c>
      <c r="H459" s="2" t="s">
        <v>146</v>
      </c>
      <c r="I459" s="2" t="s">
        <v>160</v>
      </c>
      <c r="J459" s="2" t="s">
        <v>30</v>
      </c>
      <c r="K459" s="2" t="s">
        <v>30</v>
      </c>
      <c r="L459" s="2" t="s">
        <v>148</v>
      </c>
      <c r="M459" s="2" t="s">
        <v>31</v>
      </c>
      <c r="N459" s="2" t="s">
        <v>161</v>
      </c>
      <c r="O459" s="2" t="s">
        <v>150</v>
      </c>
      <c r="P459" s="2" t="s">
        <v>162</v>
      </c>
      <c r="Q459" s="2" t="s">
        <v>163</v>
      </c>
      <c r="R459" s="2" t="s">
        <v>153</v>
      </c>
      <c r="S459" s="2" t="s">
        <v>34</v>
      </c>
      <c r="T459" s="131">
        <v>3.3069999999999999</v>
      </c>
      <c r="U459" s="2" t="s">
        <v>408</v>
      </c>
      <c r="V459" s="141">
        <v>1.43E-2</v>
      </c>
      <c r="W459" s="141">
        <v>2.4580000000000001E-2</v>
      </c>
      <c r="X459" s="4" t="s">
        <v>155</v>
      </c>
      <c r="Y459" s="4" t="s">
        <v>150</v>
      </c>
      <c r="Z459" s="131">
        <v>139654.64000000001</v>
      </c>
      <c r="AA459" s="139">
        <v>1</v>
      </c>
      <c r="AB459" s="149">
        <v>114.1</v>
      </c>
      <c r="AC459" s="131">
        <v>3.0419999999999998</v>
      </c>
      <c r="AD459" s="131">
        <v>162.38800000000001</v>
      </c>
      <c r="AG459" s="2" t="s">
        <v>36</v>
      </c>
      <c r="AH459" s="141">
        <v>7.2999999999999999E-5</v>
      </c>
      <c r="AI459" s="141">
        <v>4.8718724446154501E-4</v>
      </c>
      <c r="AJ459" s="141">
        <v>8.2021336923079598E-5</v>
      </c>
    </row>
    <row r="460" spans="1:36" x14ac:dyDescent="0.25">
      <c r="A460" s="2">
        <v>161</v>
      </c>
      <c r="B460" s="2">
        <v>9943</v>
      </c>
      <c r="C460" s="2" t="s">
        <v>404</v>
      </c>
      <c r="D460" s="2" t="s">
        <v>405</v>
      </c>
      <c r="E460" s="4" t="s">
        <v>143</v>
      </c>
      <c r="F460" s="2" t="s">
        <v>409</v>
      </c>
      <c r="G460" s="2" t="s">
        <v>410</v>
      </c>
      <c r="H460" s="2" t="s">
        <v>146</v>
      </c>
      <c r="I460" s="2" t="s">
        <v>160</v>
      </c>
      <c r="J460" s="2" t="s">
        <v>30</v>
      </c>
      <c r="K460" s="2" t="s">
        <v>30</v>
      </c>
      <c r="L460" s="2" t="s">
        <v>148</v>
      </c>
      <c r="M460" s="2" t="s">
        <v>31</v>
      </c>
      <c r="N460" s="2" t="s">
        <v>161</v>
      </c>
      <c r="O460" s="2" t="s">
        <v>150</v>
      </c>
      <c r="P460" s="2" t="s">
        <v>162</v>
      </c>
      <c r="Q460" s="2" t="s">
        <v>163</v>
      </c>
      <c r="R460" s="2" t="s">
        <v>153</v>
      </c>
      <c r="S460" s="2" t="s">
        <v>34</v>
      </c>
      <c r="T460" s="131">
        <v>5.32</v>
      </c>
      <c r="U460" s="2" t="s">
        <v>411</v>
      </c>
      <c r="V460" s="141">
        <v>3.61E-2</v>
      </c>
      <c r="W460" s="141">
        <v>2.6009999999999998E-2</v>
      </c>
      <c r="X460" s="4" t="s">
        <v>155</v>
      </c>
      <c r="Y460" s="4" t="s">
        <v>150</v>
      </c>
      <c r="Z460" s="131">
        <v>4211795.41</v>
      </c>
      <c r="AA460" s="139">
        <v>1</v>
      </c>
      <c r="AB460" s="149">
        <v>114.15</v>
      </c>
      <c r="AC460" s="131">
        <v>179.477</v>
      </c>
      <c r="AD460" s="131">
        <v>4987.241</v>
      </c>
      <c r="AG460" s="2" t="s">
        <v>36</v>
      </c>
      <c r="AH460" s="141">
        <v>1.7240000000000001E-3</v>
      </c>
      <c r="AI460" s="141">
        <v>1.4962462681291699E-2</v>
      </c>
      <c r="AJ460" s="141">
        <v>2.5190339171084299E-3</v>
      </c>
    </row>
    <row r="461" spans="1:36" x14ac:dyDescent="0.25">
      <c r="A461" s="2">
        <v>161</v>
      </c>
      <c r="B461" s="2">
        <v>9943</v>
      </c>
      <c r="C461" s="2" t="s">
        <v>404</v>
      </c>
      <c r="D461" s="2" t="s">
        <v>405</v>
      </c>
      <c r="E461" s="4" t="s">
        <v>143</v>
      </c>
      <c r="F461" s="2" t="s">
        <v>412</v>
      </c>
      <c r="G461" s="2" t="s">
        <v>413</v>
      </c>
      <c r="H461" s="2" t="s">
        <v>146</v>
      </c>
      <c r="I461" s="2" t="s">
        <v>160</v>
      </c>
      <c r="J461" s="2" t="s">
        <v>30</v>
      </c>
      <c r="K461" s="2" t="s">
        <v>30</v>
      </c>
      <c r="L461" s="2" t="s">
        <v>148</v>
      </c>
      <c r="M461" s="2" t="s">
        <v>31</v>
      </c>
      <c r="N461" s="2" t="s">
        <v>161</v>
      </c>
      <c r="O461" s="2" t="s">
        <v>150</v>
      </c>
      <c r="P461" s="2" t="s">
        <v>162</v>
      </c>
      <c r="Q461" s="2" t="s">
        <v>163</v>
      </c>
      <c r="R461" s="2" t="s">
        <v>153</v>
      </c>
      <c r="S461" s="2" t="s">
        <v>34</v>
      </c>
      <c r="T461" s="131">
        <v>0.318</v>
      </c>
      <c r="U461" s="2" t="s">
        <v>414</v>
      </c>
      <c r="V461" s="141">
        <v>2.1499999999999998E-2</v>
      </c>
      <c r="W461" s="141">
        <v>4.1980000000000003E-2</v>
      </c>
      <c r="X461" s="4" t="s">
        <v>155</v>
      </c>
      <c r="Y461" s="4" t="s">
        <v>150</v>
      </c>
      <c r="Z461" s="131">
        <v>13851.43</v>
      </c>
      <c r="AA461" s="139">
        <v>1</v>
      </c>
      <c r="AB461" s="149">
        <v>119.81</v>
      </c>
      <c r="AD461" s="131">
        <v>16.594999999999999</v>
      </c>
      <c r="AG461" s="2" t="s">
        <v>36</v>
      </c>
      <c r="AH461" s="141">
        <v>2.4000000000000001E-5</v>
      </c>
      <c r="AI461" s="141">
        <v>4.9788654888021902E-5</v>
      </c>
      <c r="AJ461" s="141">
        <v>8.3822638707030405E-6</v>
      </c>
    </row>
    <row r="462" spans="1:36" x14ac:dyDescent="0.25">
      <c r="A462" s="2">
        <v>161</v>
      </c>
      <c r="B462" s="2">
        <v>9943</v>
      </c>
      <c r="C462" s="2" t="s">
        <v>404</v>
      </c>
      <c r="D462" s="2" t="s">
        <v>405</v>
      </c>
      <c r="E462" s="4" t="s">
        <v>143</v>
      </c>
      <c r="F462" s="2" t="s">
        <v>415</v>
      </c>
      <c r="G462" s="2" t="s">
        <v>416</v>
      </c>
      <c r="H462" s="2" t="s">
        <v>146</v>
      </c>
      <c r="I462" s="2" t="s">
        <v>160</v>
      </c>
      <c r="J462" s="2" t="s">
        <v>30</v>
      </c>
      <c r="K462" s="2" t="s">
        <v>30</v>
      </c>
      <c r="L462" s="2" t="s">
        <v>148</v>
      </c>
      <c r="M462" s="2" t="s">
        <v>31</v>
      </c>
      <c r="N462" s="2" t="s">
        <v>161</v>
      </c>
      <c r="O462" s="2" t="s">
        <v>150</v>
      </c>
      <c r="P462" s="2" t="s">
        <v>162</v>
      </c>
      <c r="Q462" s="2" t="s">
        <v>163</v>
      </c>
      <c r="R462" s="2" t="s">
        <v>153</v>
      </c>
      <c r="S462" s="2" t="s">
        <v>34</v>
      </c>
      <c r="T462" s="131">
        <v>3.1139999999999999</v>
      </c>
      <c r="U462" s="2" t="s">
        <v>417</v>
      </c>
      <c r="V462" s="141">
        <v>2.2499999999999999E-2</v>
      </c>
      <c r="W462" s="141">
        <v>2.5180000000000001E-2</v>
      </c>
      <c r="X462" s="4" t="s">
        <v>155</v>
      </c>
      <c r="Y462" s="4" t="s">
        <v>150</v>
      </c>
      <c r="Z462" s="131">
        <v>1791044.71</v>
      </c>
      <c r="AA462" s="139">
        <v>1</v>
      </c>
      <c r="AB462" s="149">
        <v>118.56</v>
      </c>
      <c r="AC462" s="131">
        <v>204.41900000000001</v>
      </c>
      <c r="AD462" s="131">
        <v>2327.8820000000001</v>
      </c>
      <c r="AG462" s="2" t="s">
        <v>36</v>
      </c>
      <c r="AH462" s="141">
        <v>1.1169999999999999E-3</v>
      </c>
      <c r="AI462" s="141">
        <v>6.9839901708990603E-3</v>
      </c>
      <c r="AJ462" s="141">
        <v>1.17580297388103E-3</v>
      </c>
    </row>
    <row r="463" spans="1:36" x14ac:dyDescent="0.25">
      <c r="A463" s="2">
        <v>161</v>
      </c>
      <c r="B463" s="2">
        <v>9943</v>
      </c>
      <c r="C463" s="2" t="s">
        <v>404</v>
      </c>
      <c r="D463" s="2" t="s">
        <v>405</v>
      </c>
      <c r="E463" s="4" t="s">
        <v>143</v>
      </c>
      <c r="F463" s="2" t="s">
        <v>418</v>
      </c>
      <c r="G463" s="2" t="s">
        <v>419</v>
      </c>
      <c r="H463" s="2" t="s">
        <v>146</v>
      </c>
      <c r="I463" s="2" t="s">
        <v>160</v>
      </c>
      <c r="J463" s="2" t="s">
        <v>30</v>
      </c>
      <c r="K463" s="2" t="s">
        <v>30</v>
      </c>
      <c r="L463" s="2" t="s">
        <v>148</v>
      </c>
      <c r="M463" s="2" t="s">
        <v>31</v>
      </c>
      <c r="N463" s="2" t="s">
        <v>161</v>
      </c>
      <c r="O463" s="2" t="s">
        <v>150</v>
      </c>
      <c r="P463" s="2" t="s">
        <v>162</v>
      </c>
      <c r="Q463" s="2" t="s">
        <v>163</v>
      </c>
      <c r="R463" s="2" t="s">
        <v>153</v>
      </c>
      <c r="S463" s="2" t="s">
        <v>34</v>
      </c>
      <c r="T463" s="131">
        <v>4.2519999999999998</v>
      </c>
      <c r="U463" s="2" t="s">
        <v>390</v>
      </c>
      <c r="V463" s="141">
        <v>2.5000000000000001E-3</v>
      </c>
      <c r="W463" s="141">
        <v>2.4879999999999999E-2</v>
      </c>
      <c r="X463" s="4" t="s">
        <v>155</v>
      </c>
      <c r="Y463" s="4" t="s">
        <v>150</v>
      </c>
      <c r="Z463" s="131">
        <v>124927.79</v>
      </c>
      <c r="AA463" s="139">
        <v>1</v>
      </c>
      <c r="AB463" s="149">
        <v>105.36</v>
      </c>
      <c r="AC463" s="131">
        <v>1.8839999999999999</v>
      </c>
      <c r="AD463" s="131">
        <v>133.50800000000001</v>
      </c>
      <c r="AG463" s="2" t="s">
        <v>36</v>
      </c>
      <c r="AH463" s="141">
        <v>9.5000000000000005E-5</v>
      </c>
      <c r="AI463" s="141">
        <v>4.0054375935099398E-4</v>
      </c>
      <c r="AJ463" s="141">
        <v>6.7434307879868903E-5</v>
      </c>
    </row>
    <row r="464" spans="1:36" x14ac:dyDescent="0.25">
      <c r="A464" s="2">
        <v>161</v>
      </c>
      <c r="B464" s="2">
        <v>9943</v>
      </c>
      <c r="C464" s="2" t="s">
        <v>423</v>
      </c>
      <c r="D464" s="2" t="s">
        <v>424</v>
      </c>
      <c r="E464" s="4" t="s">
        <v>143</v>
      </c>
      <c r="F464" s="2" t="s">
        <v>811</v>
      </c>
      <c r="G464" s="2" t="s">
        <v>812</v>
      </c>
      <c r="H464" s="2" t="s">
        <v>146</v>
      </c>
      <c r="I464" s="2" t="s">
        <v>147</v>
      </c>
      <c r="J464" s="2" t="s">
        <v>30</v>
      </c>
      <c r="K464" s="2" t="s">
        <v>30</v>
      </c>
      <c r="L464" s="2" t="s">
        <v>148</v>
      </c>
      <c r="M464" s="2" t="s">
        <v>31</v>
      </c>
      <c r="N464" s="2" t="s">
        <v>149</v>
      </c>
      <c r="O464" s="2" t="s">
        <v>150</v>
      </c>
      <c r="P464" s="2" t="s">
        <v>217</v>
      </c>
      <c r="Q464" s="2" t="s">
        <v>152</v>
      </c>
      <c r="R464" s="2" t="s">
        <v>153</v>
      </c>
      <c r="S464" s="2" t="s">
        <v>34</v>
      </c>
      <c r="T464" s="131">
        <v>0.74099999999999999</v>
      </c>
      <c r="U464" s="2" t="s">
        <v>593</v>
      </c>
      <c r="V464" s="141">
        <v>1.84E-2</v>
      </c>
      <c r="W464" s="141">
        <v>4.462E-2</v>
      </c>
      <c r="X464" s="4" t="s">
        <v>155</v>
      </c>
      <c r="Y464" s="4" t="s">
        <v>150</v>
      </c>
      <c r="Z464" s="131">
        <v>608315</v>
      </c>
      <c r="AA464" s="139">
        <v>1</v>
      </c>
      <c r="AB464" s="149">
        <v>98.6</v>
      </c>
      <c r="AD464" s="131">
        <v>599.79899999999998</v>
      </c>
      <c r="AG464" s="2" t="s">
        <v>36</v>
      </c>
      <c r="AH464" s="141">
        <v>2.0279999999999999E-3</v>
      </c>
      <c r="AI464" s="141">
        <v>1.7994846818725301E-3</v>
      </c>
      <c r="AJ464" s="141">
        <v>3.0295567270632298E-4</v>
      </c>
    </row>
    <row r="465" spans="1:36" x14ac:dyDescent="0.25">
      <c r="A465" s="2">
        <v>161</v>
      </c>
      <c r="B465" s="2">
        <v>9943</v>
      </c>
      <c r="C465" s="2" t="s">
        <v>606</v>
      </c>
      <c r="D465" s="2" t="s">
        <v>607</v>
      </c>
      <c r="E465" s="4" t="s">
        <v>143</v>
      </c>
      <c r="F465" s="2" t="s">
        <v>608</v>
      </c>
      <c r="G465" s="2" t="s">
        <v>609</v>
      </c>
      <c r="H465" s="2" t="s">
        <v>146</v>
      </c>
      <c r="I465" s="2" t="s">
        <v>147</v>
      </c>
      <c r="J465" s="2" t="s">
        <v>30</v>
      </c>
      <c r="K465" s="2" t="s">
        <v>30</v>
      </c>
      <c r="L465" s="2" t="s">
        <v>148</v>
      </c>
      <c r="M465" s="2" t="s">
        <v>31</v>
      </c>
      <c r="N465" s="2" t="s">
        <v>149</v>
      </c>
      <c r="O465" s="2" t="s">
        <v>150</v>
      </c>
      <c r="P465" s="2" t="s">
        <v>268</v>
      </c>
      <c r="Q465" s="2" t="s">
        <v>152</v>
      </c>
      <c r="R465" s="2" t="s">
        <v>153</v>
      </c>
      <c r="S465" s="2" t="s">
        <v>34</v>
      </c>
      <c r="T465" s="131">
        <v>0.745</v>
      </c>
      <c r="U465" s="2" t="s">
        <v>593</v>
      </c>
      <c r="V465" s="141">
        <v>2.9399999999999999E-2</v>
      </c>
      <c r="W465" s="141">
        <v>4.2869999999999998E-2</v>
      </c>
      <c r="X465" s="4" t="s">
        <v>155</v>
      </c>
      <c r="Y465" s="4" t="s">
        <v>150</v>
      </c>
      <c r="Z465" s="131">
        <v>90013.54</v>
      </c>
      <c r="AA465" s="139">
        <v>1</v>
      </c>
      <c r="AB465" s="149">
        <v>99.77</v>
      </c>
      <c r="AD465" s="131">
        <v>89.807000000000002</v>
      </c>
      <c r="AG465" s="2" t="s">
        <v>36</v>
      </c>
      <c r="AH465" s="141">
        <v>1.6639999999999999E-3</v>
      </c>
      <c r="AI465" s="141">
        <v>2.6943283915092302E-4</v>
      </c>
      <c r="AJ465" s="141">
        <v>4.5360879065223797E-5</v>
      </c>
    </row>
    <row r="466" spans="1:36" x14ac:dyDescent="0.25">
      <c r="A466" s="2">
        <v>161</v>
      </c>
      <c r="B466" s="2">
        <v>9943</v>
      </c>
      <c r="C466" s="2" t="s">
        <v>813</v>
      </c>
      <c r="D466" s="2" t="s">
        <v>814</v>
      </c>
      <c r="E466" s="4" t="s">
        <v>143</v>
      </c>
      <c r="F466" s="2" t="s">
        <v>815</v>
      </c>
      <c r="G466" s="2" t="s">
        <v>816</v>
      </c>
      <c r="H466" s="2" t="s">
        <v>146</v>
      </c>
      <c r="I466" s="2" t="s">
        <v>147</v>
      </c>
      <c r="J466" s="2" t="s">
        <v>30</v>
      </c>
      <c r="K466" s="2" t="s">
        <v>30</v>
      </c>
      <c r="L466" s="2" t="s">
        <v>148</v>
      </c>
      <c r="M466" s="2" t="s">
        <v>31</v>
      </c>
      <c r="N466" s="2" t="s">
        <v>400</v>
      </c>
      <c r="O466" s="2" t="s">
        <v>150</v>
      </c>
      <c r="P466" s="2" t="s">
        <v>487</v>
      </c>
      <c r="Q466" s="2" t="s">
        <v>152</v>
      </c>
      <c r="R466" s="2" t="s">
        <v>153</v>
      </c>
      <c r="S466" s="2" t="s">
        <v>34</v>
      </c>
      <c r="T466" s="131">
        <v>0.72899999999999998</v>
      </c>
      <c r="U466" s="2" t="s">
        <v>593</v>
      </c>
      <c r="V466" s="141">
        <v>0.1115</v>
      </c>
      <c r="W466" s="141">
        <v>6.1030000000000001E-2</v>
      </c>
      <c r="X466" s="4" t="s">
        <v>155</v>
      </c>
      <c r="Y466" s="4" t="s">
        <v>150</v>
      </c>
      <c r="Z466" s="131">
        <v>0.03</v>
      </c>
      <c r="AA466" s="139">
        <v>1</v>
      </c>
      <c r="AB466" s="149">
        <v>102.14</v>
      </c>
      <c r="AD466" s="131">
        <v>0</v>
      </c>
      <c r="AG466" s="2" t="s">
        <v>36</v>
      </c>
      <c r="AH466" s="141">
        <v>0</v>
      </c>
      <c r="AI466" s="141">
        <v>9.1930542254089E-11</v>
      </c>
      <c r="AJ466" s="141">
        <v>1.5477141623602599E-11</v>
      </c>
    </row>
    <row r="467" spans="1:36" x14ac:dyDescent="0.25">
      <c r="A467" s="2">
        <v>161</v>
      </c>
      <c r="B467" s="2">
        <v>9943</v>
      </c>
      <c r="C467" s="2" t="s">
        <v>817</v>
      </c>
      <c r="D467" s="2" t="s">
        <v>818</v>
      </c>
      <c r="E467" s="4" t="s">
        <v>143</v>
      </c>
      <c r="F467" s="2" t="s">
        <v>819</v>
      </c>
      <c r="G467" s="2" t="s">
        <v>820</v>
      </c>
      <c r="H467" s="2" t="s">
        <v>146</v>
      </c>
      <c r="I467" s="2" t="s">
        <v>160</v>
      </c>
      <c r="J467" s="2" t="s">
        <v>30</v>
      </c>
      <c r="K467" s="2" t="s">
        <v>30</v>
      </c>
      <c r="L467" s="2" t="s">
        <v>148</v>
      </c>
      <c r="M467" s="2" t="s">
        <v>31</v>
      </c>
      <c r="N467" s="2" t="s">
        <v>279</v>
      </c>
      <c r="O467" s="2" t="s">
        <v>150</v>
      </c>
      <c r="P467" s="2" t="s">
        <v>117</v>
      </c>
      <c r="Q467" s="2" t="s">
        <v>152</v>
      </c>
      <c r="R467" s="2" t="s">
        <v>153</v>
      </c>
      <c r="S467" s="2" t="s">
        <v>34</v>
      </c>
      <c r="T467" s="131">
        <v>3.0939999999999999</v>
      </c>
      <c r="U467" s="2" t="s">
        <v>821</v>
      </c>
      <c r="V467" s="141">
        <v>2.07E-2</v>
      </c>
      <c r="W467" s="141">
        <v>3.3739999999999999E-2</v>
      </c>
      <c r="X467" s="4" t="s">
        <v>155</v>
      </c>
      <c r="Y467" s="4" t="s">
        <v>150</v>
      </c>
      <c r="Z467" s="131">
        <v>1337702.83</v>
      </c>
      <c r="AA467" s="139">
        <v>1</v>
      </c>
      <c r="AB467" s="149">
        <v>110.69</v>
      </c>
      <c r="AD467" s="131">
        <v>1480.703</v>
      </c>
      <c r="AG467" s="2" t="s">
        <v>36</v>
      </c>
      <c r="AH467" s="141">
        <v>3.2049999999999999E-3</v>
      </c>
      <c r="AI467" s="141">
        <v>4.4423292814276399E-3</v>
      </c>
      <c r="AJ467" s="141">
        <v>7.4789681145685002E-4</v>
      </c>
    </row>
    <row r="468" spans="1:36" x14ac:dyDescent="0.25">
      <c r="A468" s="2">
        <v>161</v>
      </c>
      <c r="B468" s="2">
        <v>9943</v>
      </c>
      <c r="C468" s="2" t="s">
        <v>822</v>
      </c>
      <c r="D468" s="2" t="s">
        <v>823</v>
      </c>
      <c r="E468" s="4" t="s">
        <v>143</v>
      </c>
      <c r="F468" s="2" t="s">
        <v>824</v>
      </c>
      <c r="G468" s="2" t="s">
        <v>825</v>
      </c>
      <c r="H468" s="2" t="s">
        <v>146</v>
      </c>
      <c r="I468" s="2" t="s">
        <v>160</v>
      </c>
      <c r="J468" s="2" t="s">
        <v>30</v>
      </c>
      <c r="K468" s="2" t="s">
        <v>30</v>
      </c>
      <c r="L468" s="2" t="s">
        <v>148</v>
      </c>
      <c r="M468" s="2" t="s">
        <v>31</v>
      </c>
      <c r="N468" s="2" t="s">
        <v>172</v>
      </c>
      <c r="O468" s="2" t="s">
        <v>150</v>
      </c>
      <c r="P468" s="2" t="s">
        <v>240</v>
      </c>
      <c r="Q468" s="2" t="s">
        <v>163</v>
      </c>
      <c r="R468" s="2" t="s">
        <v>153</v>
      </c>
      <c r="S468" s="2" t="s">
        <v>34</v>
      </c>
      <c r="T468" s="131">
        <v>11.851000000000001</v>
      </c>
      <c r="U468" s="2" t="s">
        <v>826</v>
      </c>
      <c r="V468" s="141">
        <v>2.07E-2</v>
      </c>
      <c r="W468" s="141">
        <v>2.666E-2</v>
      </c>
      <c r="X468" s="4" t="s">
        <v>155</v>
      </c>
      <c r="Y468" s="4" t="s">
        <v>150</v>
      </c>
      <c r="Z468" s="131">
        <v>2942307.82</v>
      </c>
      <c r="AA468" s="139">
        <v>1</v>
      </c>
      <c r="AB468" s="149">
        <v>108.47</v>
      </c>
      <c r="AD468" s="131">
        <v>3191.5210000000002</v>
      </c>
      <c r="AG468" s="2" t="s">
        <v>36</v>
      </c>
      <c r="AH468" s="141">
        <v>4.46E-4</v>
      </c>
      <c r="AI468" s="141">
        <v>9.5750369760973196E-3</v>
      </c>
      <c r="AJ468" s="141">
        <v>1.61202359625697E-3</v>
      </c>
    </row>
    <row r="469" spans="1:36" x14ac:dyDescent="0.25">
      <c r="A469" s="2">
        <v>161</v>
      </c>
      <c r="B469" s="2">
        <v>9943</v>
      </c>
      <c r="C469" s="2" t="s">
        <v>827</v>
      </c>
      <c r="D469" s="2" t="s">
        <v>828</v>
      </c>
      <c r="E469" s="4" t="s">
        <v>829</v>
      </c>
      <c r="F469" s="2" t="s">
        <v>830</v>
      </c>
      <c r="G469" s="2" t="s">
        <v>831</v>
      </c>
      <c r="H469" s="2" t="s">
        <v>146</v>
      </c>
      <c r="I469" s="2" t="s">
        <v>147</v>
      </c>
      <c r="J469" s="2" t="s">
        <v>30</v>
      </c>
      <c r="K469" s="2" t="s">
        <v>30</v>
      </c>
      <c r="L469" s="2" t="s">
        <v>148</v>
      </c>
      <c r="M469" s="2" t="s">
        <v>31</v>
      </c>
      <c r="N469" s="2" t="s">
        <v>499</v>
      </c>
      <c r="O469" s="2" t="s">
        <v>150</v>
      </c>
      <c r="P469" s="2" t="s">
        <v>832</v>
      </c>
      <c r="Q469" s="2" t="s">
        <v>163</v>
      </c>
      <c r="R469" s="2" t="s">
        <v>153</v>
      </c>
      <c r="S469" s="2" t="s">
        <v>34</v>
      </c>
      <c r="T469" s="131">
        <v>3.6110000000000002</v>
      </c>
      <c r="U469" s="2" t="s">
        <v>833</v>
      </c>
      <c r="V469" s="141">
        <v>0.06</v>
      </c>
      <c r="W469" s="141">
        <v>5.6349999999999997E-2</v>
      </c>
      <c r="X469" s="4" t="s">
        <v>155</v>
      </c>
      <c r="Y469" s="4" t="s">
        <v>150</v>
      </c>
      <c r="Z469" s="131">
        <v>1800000</v>
      </c>
      <c r="AA469" s="139">
        <v>1</v>
      </c>
      <c r="AB469" s="149">
        <v>101.58</v>
      </c>
      <c r="AD469" s="131">
        <v>1828.44</v>
      </c>
      <c r="AG469" s="2" t="s">
        <v>36</v>
      </c>
      <c r="AH469" s="141">
        <v>1.8E-3</v>
      </c>
      <c r="AI469" s="141">
        <v>5.4855910410243E-3</v>
      </c>
      <c r="AJ469" s="141">
        <v>9.2353713302852102E-4</v>
      </c>
    </row>
    <row r="470" spans="1:36" x14ac:dyDescent="0.25">
      <c r="A470" s="2">
        <v>161</v>
      </c>
      <c r="B470" s="2">
        <v>9943</v>
      </c>
      <c r="C470" s="2" t="s">
        <v>827</v>
      </c>
      <c r="D470" s="2" t="s">
        <v>828</v>
      </c>
      <c r="E470" s="4" t="s">
        <v>829</v>
      </c>
      <c r="F470" s="2" t="s">
        <v>834</v>
      </c>
      <c r="G470" s="2" t="s">
        <v>835</v>
      </c>
      <c r="H470" s="2" t="s">
        <v>146</v>
      </c>
      <c r="I470" s="2" t="s">
        <v>147</v>
      </c>
      <c r="J470" s="2" t="s">
        <v>30</v>
      </c>
      <c r="K470" s="2" t="s">
        <v>30</v>
      </c>
      <c r="L470" s="2" t="s">
        <v>148</v>
      </c>
      <c r="M470" s="2" t="s">
        <v>31</v>
      </c>
      <c r="N470" s="2" t="s">
        <v>499</v>
      </c>
      <c r="O470" s="2" t="s">
        <v>150</v>
      </c>
      <c r="P470" s="2" t="s">
        <v>233</v>
      </c>
      <c r="Q470" s="2" t="s">
        <v>163</v>
      </c>
      <c r="R470" s="2" t="s">
        <v>153</v>
      </c>
      <c r="S470" s="2" t="s">
        <v>34</v>
      </c>
      <c r="T470" s="131">
        <v>1.2529999999999999</v>
      </c>
      <c r="U470" s="2" t="s">
        <v>836</v>
      </c>
      <c r="V470" s="141">
        <v>5.2499999999999998E-2</v>
      </c>
      <c r="W470" s="141">
        <v>4.9090000000000002E-2</v>
      </c>
      <c r="X470" s="4" t="s">
        <v>155</v>
      </c>
      <c r="Y470" s="4" t="s">
        <v>150</v>
      </c>
      <c r="Z470" s="131">
        <v>205972</v>
      </c>
      <c r="AA470" s="139">
        <v>1</v>
      </c>
      <c r="AB470" s="149">
        <v>102.93</v>
      </c>
      <c r="AD470" s="131">
        <v>212.00700000000001</v>
      </c>
      <c r="AG470" s="2" t="s">
        <v>36</v>
      </c>
      <c r="AH470" s="141">
        <v>6.2399999999999999E-4</v>
      </c>
      <c r="AI470" s="141">
        <v>6.3605236591213297E-4</v>
      </c>
      <c r="AJ470" s="141">
        <v>1.07083808121579E-4</v>
      </c>
    </row>
    <row r="471" spans="1:36" x14ac:dyDescent="0.25">
      <c r="A471" s="2">
        <v>161</v>
      </c>
      <c r="B471" s="2">
        <v>9943</v>
      </c>
      <c r="C471" s="2" t="s">
        <v>827</v>
      </c>
      <c r="D471" s="2" t="s">
        <v>828</v>
      </c>
      <c r="E471" s="4" t="s">
        <v>829</v>
      </c>
      <c r="F471" s="2" t="s">
        <v>837</v>
      </c>
      <c r="G471" s="2" t="s">
        <v>838</v>
      </c>
      <c r="H471" s="2" t="s">
        <v>146</v>
      </c>
      <c r="I471" s="2" t="s">
        <v>147</v>
      </c>
      <c r="J471" s="2" t="s">
        <v>30</v>
      </c>
      <c r="K471" s="2" t="s">
        <v>83</v>
      </c>
      <c r="L471" s="2" t="s">
        <v>148</v>
      </c>
      <c r="M471" s="2" t="s">
        <v>31</v>
      </c>
      <c r="N471" s="2" t="s">
        <v>499</v>
      </c>
      <c r="O471" s="2" t="s">
        <v>150</v>
      </c>
      <c r="P471" s="2" t="s">
        <v>233</v>
      </c>
      <c r="Q471" s="2" t="s">
        <v>163</v>
      </c>
      <c r="R471" s="2" t="s">
        <v>153</v>
      </c>
      <c r="S471" s="2" t="s">
        <v>34</v>
      </c>
      <c r="T471" s="131">
        <v>2.121</v>
      </c>
      <c r="U471" s="2" t="s">
        <v>637</v>
      </c>
      <c r="V471" s="141">
        <v>6.5000000000000002E-2</v>
      </c>
      <c r="W471" s="141">
        <v>4.8140000000000002E-2</v>
      </c>
      <c r="X471" s="4" t="s">
        <v>155</v>
      </c>
      <c r="Y471" s="4" t="s">
        <v>150</v>
      </c>
      <c r="Z471" s="131">
        <v>151143</v>
      </c>
      <c r="AA471" s="139">
        <v>1</v>
      </c>
      <c r="AB471" s="149">
        <v>103.66</v>
      </c>
      <c r="AD471" s="131">
        <v>156.67500000000001</v>
      </c>
      <c r="AG471" s="2" t="s">
        <v>36</v>
      </c>
      <c r="AH471" s="141">
        <v>3.0200000000000002E-4</v>
      </c>
      <c r="AI471" s="141">
        <v>4.7004772628429201E-4</v>
      </c>
      <c r="AJ471" s="141">
        <v>7.9135780679361604E-5</v>
      </c>
    </row>
    <row r="472" spans="1:36" x14ac:dyDescent="0.25">
      <c r="A472" s="2">
        <v>161</v>
      </c>
      <c r="B472" s="2">
        <v>9943</v>
      </c>
      <c r="C472" s="2" t="s">
        <v>827</v>
      </c>
      <c r="D472" s="2" t="s">
        <v>828</v>
      </c>
      <c r="E472" s="4" t="s">
        <v>829</v>
      </c>
      <c r="F472" s="2" t="s">
        <v>839</v>
      </c>
      <c r="G472" s="2" t="s">
        <v>840</v>
      </c>
      <c r="H472" s="2" t="s">
        <v>146</v>
      </c>
      <c r="I472" s="2" t="s">
        <v>147</v>
      </c>
      <c r="J472" s="2" t="s">
        <v>30</v>
      </c>
      <c r="K472" s="2" t="s">
        <v>30</v>
      </c>
      <c r="L472" s="2" t="s">
        <v>148</v>
      </c>
      <c r="M472" s="2" t="s">
        <v>31</v>
      </c>
      <c r="N472" s="2" t="s">
        <v>499</v>
      </c>
      <c r="O472" s="2" t="s">
        <v>150</v>
      </c>
      <c r="P472" s="2" t="s">
        <v>233</v>
      </c>
      <c r="Q472" s="2" t="s">
        <v>163</v>
      </c>
      <c r="R472" s="2" t="s">
        <v>153</v>
      </c>
      <c r="S472" s="2" t="s">
        <v>34</v>
      </c>
      <c r="T472" s="131">
        <v>2.722</v>
      </c>
      <c r="U472" s="2" t="s">
        <v>519</v>
      </c>
      <c r="V472" s="141">
        <v>6.7000000000000004E-2</v>
      </c>
      <c r="W472" s="141">
        <v>4.811E-2</v>
      </c>
      <c r="X472" s="4" t="s">
        <v>155</v>
      </c>
      <c r="Y472" s="4" t="s">
        <v>150</v>
      </c>
      <c r="Z472" s="131">
        <v>127377</v>
      </c>
      <c r="AA472" s="139">
        <v>1</v>
      </c>
      <c r="AB472" s="149">
        <v>107.03</v>
      </c>
      <c r="AD472" s="131">
        <v>136.33199999999999</v>
      </c>
      <c r="AG472" s="2" t="s">
        <v>36</v>
      </c>
      <c r="AH472" s="141">
        <v>1.3999999999999999E-4</v>
      </c>
      <c r="AI472" s="141">
        <v>4.0901501858077899E-4</v>
      </c>
      <c r="AJ472" s="141">
        <v>6.8860502870291701E-5</v>
      </c>
    </row>
    <row r="473" spans="1:36" x14ac:dyDescent="0.25">
      <c r="A473" s="2">
        <v>161</v>
      </c>
      <c r="B473" s="2">
        <v>9943</v>
      </c>
      <c r="C473" s="2" t="s">
        <v>841</v>
      </c>
      <c r="D473" s="2" t="s">
        <v>842</v>
      </c>
      <c r="E473" s="4" t="s">
        <v>143</v>
      </c>
      <c r="F473" s="2" t="s">
        <v>843</v>
      </c>
      <c r="G473" s="2" t="s">
        <v>844</v>
      </c>
      <c r="H473" s="2" t="s">
        <v>146</v>
      </c>
      <c r="I473" s="2" t="s">
        <v>160</v>
      </c>
      <c r="J473" s="2" t="s">
        <v>30</v>
      </c>
      <c r="K473" s="2" t="s">
        <v>30</v>
      </c>
      <c r="L473" s="2" t="s">
        <v>148</v>
      </c>
      <c r="M473" s="2" t="s">
        <v>31</v>
      </c>
      <c r="N473" s="2" t="s">
        <v>232</v>
      </c>
      <c r="O473" s="2" t="s">
        <v>150</v>
      </c>
      <c r="P473" s="2" t="s">
        <v>280</v>
      </c>
      <c r="Q473" s="2" t="s">
        <v>280</v>
      </c>
      <c r="R473" s="2" t="s">
        <v>280</v>
      </c>
      <c r="S473" s="2" t="s">
        <v>34</v>
      </c>
      <c r="T473" s="131">
        <v>3.8210000000000002</v>
      </c>
      <c r="U473" s="2" t="s">
        <v>322</v>
      </c>
      <c r="V473" s="141">
        <v>6.2E-2</v>
      </c>
      <c r="W473" s="141">
        <v>9.0020000000000003E-2</v>
      </c>
      <c r="X473" s="4" t="s">
        <v>155</v>
      </c>
      <c r="Y473" s="4" t="s">
        <v>150</v>
      </c>
      <c r="Z473" s="131">
        <v>3652880</v>
      </c>
      <c r="AA473" s="139">
        <v>1</v>
      </c>
      <c r="AB473" s="149">
        <v>92.64</v>
      </c>
      <c r="AD473" s="131">
        <v>3384.0279999999998</v>
      </c>
      <c r="AG473" s="2" t="s">
        <v>36</v>
      </c>
      <c r="AH473" s="141">
        <v>3.0498000000000001E-2</v>
      </c>
      <c r="AI473" s="141">
        <v>1.01525857315057E-2</v>
      </c>
      <c r="AJ473" s="141">
        <v>1.7092579175479799E-3</v>
      </c>
    </row>
    <row r="474" spans="1:36" x14ac:dyDescent="0.25">
      <c r="A474" s="2">
        <v>161</v>
      </c>
      <c r="B474" s="2">
        <v>9943</v>
      </c>
      <c r="C474" s="2" t="s">
        <v>845</v>
      </c>
      <c r="D474" s="2" t="s">
        <v>846</v>
      </c>
      <c r="E474" s="4" t="s">
        <v>143</v>
      </c>
      <c r="F474" s="2" t="s">
        <v>847</v>
      </c>
      <c r="G474" s="2" t="s">
        <v>848</v>
      </c>
      <c r="H474" s="2" t="s">
        <v>146</v>
      </c>
      <c r="I474" s="2" t="s">
        <v>147</v>
      </c>
      <c r="J474" s="2" t="s">
        <v>30</v>
      </c>
      <c r="K474" s="2" t="s">
        <v>30</v>
      </c>
      <c r="L474" s="2" t="s">
        <v>148</v>
      </c>
      <c r="M474" s="2" t="s">
        <v>31</v>
      </c>
      <c r="N474" s="2" t="s">
        <v>161</v>
      </c>
      <c r="O474" s="2" t="s">
        <v>150</v>
      </c>
      <c r="P474" s="2" t="s">
        <v>205</v>
      </c>
      <c r="Q474" s="2" t="s">
        <v>163</v>
      </c>
      <c r="R474" s="2" t="s">
        <v>153</v>
      </c>
      <c r="S474" s="2" t="s">
        <v>34</v>
      </c>
      <c r="T474" s="131">
        <v>1.9059999999999999</v>
      </c>
      <c r="U474" s="2" t="s">
        <v>408</v>
      </c>
      <c r="V474" s="141">
        <v>3.95E-2</v>
      </c>
      <c r="W474" s="141">
        <v>4.7699999999999999E-2</v>
      </c>
      <c r="X474" s="4" t="s">
        <v>155</v>
      </c>
      <c r="Y474" s="4" t="s">
        <v>150</v>
      </c>
      <c r="Z474" s="131">
        <v>2490750.73</v>
      </c>
      <c r="AA474" s="139">
        <v>1</v>
      </c>
      <c r="AB474" s="149">
        <v>98.6</v>
      </c>
      <c r="AD474" s="131">
        <v>2455.88</v>
      </c>
      <c r="AG474" s="2" t="s">
        <v>36</v>
      </c>
      <c r="AH474" s="141">
        <v>2.0939999999999999E-3</v>
      </c>
      <c r="AI474" s="141">
        <v>7.3680047097273898E-3</v>
      </c>
      <c r="AJ474" s="141">
        <v>1.2404544733418E-3</v>
      </c>
    </row>
    <row r="475" spans="1:36" x14ac:dyDescent="0.25">
      <c r="A475" s="2">
        <v>161</v>
      </c>
      <c r="B475" s="2">
        <v>9943</v>
      </c>
      <c r="C475" s="2" t="s">
        <v>845</v>
      </c>
      <c r="D475" s="2" t="s">
        <v>846</v>
      </c>
      <c r="E475" s="4" t="s">
        <v>143</v>
      </c>
      <c r="F475" s="2" t="s">
        <v>849</v>
      </c>
      <c r="G475" s="2" t="s">
        <v>850</v>
      </c>
      <c r="H475" s="2" t="s">
        <v>146</v>
      </c>
      <c r="I475" s="2" t="s">
        <v>160</v>
      </c>
      <c r="J475" s="2" t="s">
        <v>30</v>
      </c>
      <c r="K475" s="2" t="s">
        <v>30</v>
      </c>
      <c r="L475" s="2" t="s">
        <v>148</v>
      </c>
      <c r="M475" s="2" t="s">
        <v>31</v>
      </c>
      <c r="N475" s="2" t="s">
        <v>161</v>
      </c>
      <c r="O475" s="2" t="s">
        <v>150</v>
      </c>
      <c r="P475" s="2" t="s">
        <v>205</v>
      </c>
      <c r="Q475" s="2" t="s">
        <v>163</v>
      </c>
      <c r="R475" s="2" t="s">
        <v>153</v>
      </c>
      <c r="S475" s="2" t="s">
        <v>34</v>
      </c>
      <c r="T475" s="131">
        <v>3.1629999999999998</v>
      </c>
      <c r="U475" s="2" t="s">
        <v>408</v>
      </c>
      <c r="V475" s="141">
        <v>3.6200000000000003E-2</v>
      </c>
      <c r="W475" s="141">
        <v>2.5850000000000001E-2</v>
      </c>
      <c r="X475" s="4" t="s">
        <v>155</v>
      </c>
      <c r="Y475" s="4" t="s">
        <v>150</v>
      </c>
      <c r="Z475" s="131">
        <v>2968377.64</v>
      </c>
      <c r="AA475" s="139">
        <v>1</v>
      </c>
      <c r="AB475" s="149">
        <v>112.39</v>
      </c>
      <c r="AD475" s="131">
        <v>3336.16</v>
      </c>
      <c r="AG475" s="2" t="s">
        <v>36</v>
      </c>
      <c r="AH475" s="141">
        <v>1.663E-3</v>
      </c>
      <c r="AI475" s="141">
        <v>1.00089734284629E-2</v>
      </c>
      <c r="AJ475" s="141">
        <v>1.68507979460227E-3</v>
      </c>
    </row>
    <row r="476" spans="1:36" x14ac:dyDescent="0.25">
      <c r="A476" s="2">
        <v>161</v>
      </c>
      <c r="B476" s="2">
        <v>9943</v>
      </c>
      <c r="C476" s="2" t="s">
        <v>851</v>
      </c>
      <c r="D476" s="2" t="s">
        <v>852</v>
      </c>
      <c r="E476" s="4" t="s">
        <v>143</v>
      </c>
      <c r="F476" s="2" t="s">
        <v>853</v>
      </c>
      <c r="G476" s="2" t="s">
        <v>854</v>
      </c>
      <c r="H476" s="2" t="s">
        <v>146</v>
      </c>
      <c r="I476" s="2" t="s">
        <v>147</v>
      </c>
      <c r="J476" s="2" t="s">
        <v>30</v>
      </c>
      <c r="K476" s="2" t="s">
        <v>30</v>
      </c>
      <c r="L476" s="2" t="s">
        <v>148</v>
      </c>
      <c r="M476" s="2" t="s">
        <v>31</v>
      </c>
      <c r="N476" s="2" t="s">
        <v>705</v>
      </c>
      <c r="O476" s="2" t="s">
        <v>150</v>
      </c>
      <c r="P476" s="2" t="s">
        <v>179</v>
      </c>
      <c r="Q476" s="2" t="s">
        <v>163</v>
      </c>
      <c r="R476" s="2" t="s">
        <v>153</v>
      </c>
      <c r="S476" s="2" t="s">
        <v>34</v>
      </c>
      <c r="T476" s="131">
        <v>1.494</v>
      </c>
      <c r="U476" s="2" t="s">
        <v>855</v>
      </c>
      <c r="V476" s="141">
        <v>2.5000000000000001E-2</v>
      </c>
      <c r="W476" s="141">
        <v>4.4159999999999998E-2</v>
      </c>
      <c r="X476" s="4" t="s">
        <v>155</v>
      </c>
      <c r="Y476" s="4" t="s">
        <v>150</v>
      </c>
      <c r="Z476" s="131">
        <v>1077064.76</v>
      </c>
      <c r="AA476" s="139">
        <v>1</v>
      </c>
      <c r="AB476" s="149">
        <v>97.24</v>
      </c>
      <c r="AC476" s="131">
        <v>440.923</v>
      </c>
      <c r="AD476" s="131">
        <v>1488.261</v>
      </c>
      <c r="AG476" s="2" t="s">
        <v>36</v>
      </c>
      <c r="AH476" s="141">
        <v>2.0249999999999999E-3</v>
      </c>
      <c r="AI476" s="141">
        <v>4.4650042520805603E-3</v>
      </c>
      <c r="AJ476" s="141">
        <v>7.5171429935043995E-4</v>
      </c>
    </row>
    <row r="477" spans="1:36" x14ac:dyDescent="0.25">
      <c r="A477" s="2">
        <v>161</v>
      </c>
      <c r="B477" s="2">
        <v>9943</v>
      </c>
      <c r="C477" s="2" t="s">
        <v>431</v>
      </c>
      <c r="D477" s="2" t="s">
        <v>432</v>
      </c>
      <c r="E477" s="4" t="s">
        <v>143</v>
      </c>
      <c r="F477" s="2" t="s">
        <v>433</v>
      </c>
      <c r="G477" s="2" t="s">
        <v>434</v>
      </c>
      <c r="H477" s="2" t="s">
        <v>146</v>
      </c>
      <c r="I477" s="2" t="s">
        <v>160</v>
      </c>
      <c r="J477" s="2" t="s">
        <v>30</v>
      </c>
      <c r="K477" s="2" t="s">
        <v>30</v>
      </c>
      <c r="L477" s="2" t="s">
        <v>148</v>
      </c>
      <c r="M477" s="2" t="s">
        <v>31</v>
      </c>
      <c r="N477" s="2" t="s">
        <v>161</v>
      </c>
      <c r="O477" s="2" t="s">
        <v>150</v>
      </c>
      <c r="P477" s="2" t="s">
        <v>435</v>
      </c>
      <c r="Q477" s="2" t="s">
        <v>163</v>
      </c>
      <c r="R477" s="2" t="s">
        <v>153</v>
      </c>
      <c r="S477" s="2" t="s">
        <v>34</v>
      </c>
      <c r="T477" s="131">
        <v>2.4470000000000001</v>
      </c>
      <c r="U477" s="2" t="s">
        <v>436</v>
      </c>
      <c r="V477" s="141">
        <v>1.34E-2</v>
      </c>
      <c r="W477" s="141">
        <v>2.5499999999999998E-2</v>
      </c>
      <c r="X477" s="4" t="s">
        <v>155</v>
      </c>
      <c r="Y477" s="4" t="s">
        <v>150</v>
      </c>
      <c r="Z477" s="131">
        <v>81818.179999999993</v>
      </c>
      <c r="AA477" s="139">
        <v>1</v>
      </c>
      <c r="AB477" s="149">
        <v>116.05</v>
      </c>
      <c r="AC477" s="131">
        <v>11.59</v>
      </c>
      <c r="AD477" s="131">
        <v>106.54</v>
      </c>
      <c r="AG477" s="2" t="s">
        <v>36</v>
      </c>
      <c r="AH477" s="141">
        <v>4.1E-5</v>
      </c>
      <c r="AI477" s="141">
        <v>3.19636596796019E-4</v>
      </c>
      <c r="AJ477" s="141">
        <v>5.3813028351611797E-5</v>
      </c>
    </row>
    <row r="478" spans="1:36" x14ac:dyDescent="0.25">
      <c r="A478" s="2">
        <v>161</v>
      </c>
      <c r="B478" s="2">
        <v>9943</v>
      </c>
      <c r="C478" s="2" t="s">
        <v>431</v>
      </c>
      <c r="D478" s="2" t="s">
        <v>432</v>
      </c>
      <c r="E478" s="4" t="s">
        <v>143</v>
      </c>
      <c r="F478" s="2" t="s">
        <v>856</v>
      </c>
      <c r="G478" s="2" t="s">
        <v>857</v>
      </c>
      <c r="H478" s="2" t="s">
        <v>146</v>
      </c>
      <c r="I478" s="2" t="s">
        <v>160</v>
      </c>
      <c r="J478" s="2" t="s">
        <v>30</v>
      </c>
      <c r="K478" s="2" t="s">
        <v>30</v>
      </c>
      <c r="L478" s="2" t="s">
        <v>148</v>
      </c>
      <c r="M478" s="2" t="s">
        <v>31</v>
      </c>
      <c r="N478" s="2" t="s">
        <v>161</v>
      </c>
      <c r="O478" s="2" t="s">
        <v>150</v>
      </c>
      <c r="P478" s="2" t="s">
        <v>85</v>
      </c>
      <c r="Q478" s="2" t="s">
        <v>152</v>
      </c>
      <c r="R478" s="2" t="s">
        <v>153</v>
      </c>
      <c r="S478" s="2" t="s">
        <v>34</v>
      </c>
      <c r="T478" s="131">
        <v>1.47</v>
      </c>
      <c r="U478" s="2" t="s">
        <v>234</v>
      </c>
      <c r="V478" s="141">
        <v>1.77E-2</v>
      </c>
      <c r="W478" s="141">
        <v>2.5729999999999999E-2</v>
      </c>
      <c r="X478" s="4" t="s">
        <v>155</v>
      </c>
      <c r="Y478" s="4" t="s">
        <v>150</v>
      </c>
      <c r="Z478" s="131">
        <v>598068.56000000006</v>
      </c>
      <c r="AA478" s="139">
        <v>1</v>
      </c>
      <c r="AB478" s="149">
        <v>116.62</v>
      </c>
      <c r="AD478" s="131">
        <v>697.46799999999996</v>
      </c>
      <c r="AG478" s="2" t="s">
        <v>36</v>
      </c>
      <c r="AH478" s="141">
        <v>2.4600000000000002E-4</v>
      </c>
      <c r="AI478" s="141">
        <v>2.0925060539661402E-3</v>
      </c>
      <c r="AJ478" s="141">
        <v>3.52287844185312E-4</v>
      </c>
    </row>
    <row r="479" spans="1:36" x14ac:dyDescent="0.25">
      <c r="A479" s="2">
        <v>161</v>
      </c>
      <c r="B479" s="2">
        <v>9943</v>
      </c>
      <c r="C479" s="2" t="s">
        <v>431</v>
      </c>
      <c r="D479" s="2" t="s">
        <v>432</v>
      </c>
      <c r="E479" s="4" t="s">
        <v>143</v>
      </c>
      <c r="F479" s="2" t="s">
        <v>437</v>
      </c>
      <c r="G479" s="2" t="s">
        <v>438</v>
      </c>
      <c r="H479" s="2" t="s">
        <v>146</v>
      </c>
      <c r="I479" s="2" t="s">
        <v>160</v>
      </c>
      <c r="J479" s="2" t="s">
        <v>30</v>
      </c>
      <c r="K479" s="2" t="s">
        <v>30</v>
      </c>
      <c r="L479" s="2" t="s">
        <v>148</v>
      </c>
      <c r="M479" s="2" t="s">
        <v>31</v>
      </c>
      <c r="N479" s="2" t="s">
        <v>161</v>
      </c>
      <c r="O479" s="2" t="s">
        <v>150</v>
      </c>
      <c r="P479" s="2" t="s">
        <v>435</v>
      </c>
      <c r="Q479" s="2" t="s">
        <v>163</v>
      </c>
      <c r="R479" s="2" t="s">
        <v>153</v>
      </c>
      <c r="S479" s="2" t="s">
        <v>34</v>
      </c>
      <c r="T479" s="131">
        <v>5.97</v>
      </c>
      <c r="U479" s="2" t="s">
        <v>439</v>
      </c>
      <c r="V479" s="141">
        <v>8.9999999999999993E-3</v>
      </c>
      <c r="W479" s="141">
        <v>2.4170000000000001E-2</v>
      </c>
      <c r="X479" s="4" t="s">
        <v>155</v>
      </c>
      <c r="Y479" s="4" t="s">
        <v>150</v>
      </c>
      <c r="Z479" s="131">
        <v>4011650.79</v>
      </c>
      <c r="AA479" s="139">
        <v>1</v>
      </c>
      <c r="AB479" s="149">
        <v>106.24</v>
      </c>
      <c r="AC479" s="131">
        <v>20.978000000000002</v>
      </c>
      <c r="AD479" s="131">
        <v>4282.9549999999999</v>
      </c>
      <c r="AG479" s="2" t="s">
        <v>36</v>
      </c>
      <c r="AH479" s="141">
        <v>1.488E-3</v>
      </c>
      <c r="AI479" s="141">
        <v>1.28495013569972E-2</v>
      </c>
      <c r="AJ479" s="141">
        <v>2.1633022869075201E-3</v>
      </c>
    </row>
    <row r="480" spans="1:36" x14ac:dyDescent="0.25">
      <c r="A480" s="2">
        <v>161</v>
      </c>
      <c r="B480" s="2">
        <v>9943</v>
      </c>
      <c r="C480" s="2" t="s">
        <v>858</v>
      </c>
      <c r="D480" s="2" t="s">
        <v>859</v>
      </c>
      <c r="E480" s="4" t="s">
        <v>143</v>
      </c>
      <c r="F480" s="2" t="s">
        <v>860</v>
      </c>
      <c r="G480" s="2" t="s">
        <v>861</v>
      </c>
      <c r="H480" s="2" t="s">
        <v>146</v>
      </c>
      <c r="I480" s="2" t="s">
        <v>147</v>
      </c>
      <c r="J480" s="2" t="s">
        <v>30</v>
      </c>
      <c r="K480" s="2" t="s">
        <v>30</v>
      </c>
      <c r="L480" s="2" t="s">
        <v>148</v>
      </c>
      <c r="M480" s="2" t="s">
        <v>31</v>
      </c>
      <c r="N480" s="2" t="s">
        <v>279</v>
      </c>
      <c r="O480" s="2" t="s">
        <v>150</v>
      </c>
      <c r="P480" s="2" t="s">
        <v>487</v>
      </c>
      <c r="Q480" s="2" t="s">
        <v>152</v>
      </c>
      <c r="R480" s="2" t="s">
        <v>153</v>
      </c>
      <c r="S480" s="2" t="s">
        <v>34</v>
      </c>
      <c r="T480" s="131">
        <v>0.91300000000000003</v>
      </c>
      <c r="U480" s="2" t="s">
        <v>124</v>
      </c>
      <c r="V480" s="141">
        <v>0.06</v>
      </c>
      <c r="W480" s="141">
        <v>4.8739999999999999E-2</v>
      </c>
      <c r="X480" s="4" t="s">
        <v>155</v>
      </c>
      <c r="Y480" s="4" t="s">
        <v>150</v>
      </c>
      <c r="Z480" s="131">
        <v>62184.76</v>
      </c>
      <c r="AA480" s="139">
        <v>1</v>
      </c>
      <c r="AB480" s="149">
        <v>101.59</v>
      </c>
      <c r="AD480" s="131">
        <v>63.173000000000002</v>
      </c>
      <c r="AG480" s="2" t="s">
        <v>36</v>
      </c>
      <c r="AH480" s="141">
        <v>3.68E-4</v>
      </c>
      <c r="AI480" s="141">
        <v>1.8952985765216201E-4</v>
      </c>
      <c r="AJ480" s="141">
        <v>3.1908660352248503E-5</v>
      </c>
    </row>
    <row r="481" spans="1:36" x14ac:dyDescent="0.25">
      <c r="A481" s="2">
        <v>161</v>
      </c>
      <c r="B481" s="2">
        <v>9943</v>
      </c>
      <c r="C481" s="2" t="s">
        <v>440</v>
      </c>
      <c r="D481" s="2" t="s">
        <v>441</v>
      </c>
      <c r="E481" s="4" t="s">
        <v>143</v>
      </c>
      <c r="F481" s="2" t="s">
        <v>445</v>
      </c>
      <c r="G481" s="2" t="s">
        <v>446</v>
      </c>
      <c r="H481" s="2" t="s">
        <v>146</v>
      </c>
      <c r="I481" s="2" t="s">
        <v>160</v>
      </c>
      <c r="J481" s="2" t="s">
        <v>30</v>
      </c>
      <c r="K481" s="2" t="s">
        <v>30</v>
      </c>
      <c r="L481" s="2" t="s">
        <v>148</v>
      </c>
      <c r="M481" s="2" t="s">
        <v>31</v>
      </c>
      <c r="N481" s="2" t="s">
        <v>239</v>
      </c>
      <c r="O481" s="2" t="s">
        <v>150</v>
      </c>
      <c r="P481" s="2" t="s">
        <v>240</v>
      </c>
      <c r="Q481" s="2" t="s">
        <v>163</v>
      </c>
      <c r="R481" s="2" t="s">
        <v>153</v>
      </c>
      <c r="S481" s="2" t="s">
        <v>34</v>
      </c>
      <c r="T481" s="131">
        <v>3.3740000000000001</v>
      </c>
      <c r="U481" s="2" t="s">
        <v>444</v>
      </c>
      <c r="V481" s="141">
        <v>1E-3</v>
      </c>
      <c r="W481" s="141">
        <v>2.1420000000000002E-2</v>
      </c>
      <c r="X481" s="4" t="s">
        <v>155</v>
      </c>
      <c r="Y481" s="4" t="s">
        <v>150</v>
      </c>
      <c r="Z481" s="131">
        <v>66420</v>
      </c>
      <c r="AA481" s="139">
        <v>1</v>
      </c>
      <c r="AB481" s="149">
        <v>107.43</v>
      </c>
      <c r="AD481" s="131">
        <v>71.355000000000004</v>
      </c>
      <c r="AG481" s="2" t="s">
        <v>36</v>
      </c>
      <c r="AH481" s="141">
        <v>7.8999999999999996E-5</v>
      </c>
      <c r="AI481" s="141">
        <v>2.14075595395985E-4</v>
      </c>
      <c r="AJ481" s="141">
        <v>3.6041104804353898E-5</v>
      </c>
    </row>
    <row r="482" spans="1:36" x14ac:dyDescent="0.25">
      <c r="A482" s="2">
        <v>161</v>
      </c>
      <c r="B482" s="2">
        <v>9943</v>
      </c>
      <c r="C482" s="2" t="s">
        <v>440</v>
      </c>
      <c r="D482" s="2" t="s">
        <v>441</v>
      </c>
      <c r="E482" s="4" t="s">
        <v>143</v>
      </c>
      <c r="F482" s="2" t="s">
        <v>447</v>
      </c>
      <c r="G482" s="2" t="s">
        <v>448</v>
      </c>
      <c r="H482" s="2" t="s">
        <v>146</v>
      </c>
      <c r="I482" s="2" t="s">
        <v>160</v>
      </c>
      <c r="J482" s="2" t="s">
        <v>30</v>
      </c>
      <c r="K482" s="2" t="s">
        <v>30</v>
      </c>
      <c r="L482" s="2" t="s">
        <v>148</v>
      </c>
      <c r="M482" s="2" t="s">
        <v>31</v>
      </c>
      <c r="N482" s="2" t="s">
        <v>239</v>
      </c>
      <c r="O482" s="2" t="s">
        <v>150</v>
      </c>
      <c r="P482" s="2" t="s">
        <v>240</v>
      </c>
      <c r="Q482" s="2" t="s">
        <v>163</v>
      </c>
      <c r="R482" s="2" t="s">
        <v>153</v>
      </c>
      <c r="S482" s="2" t="s">
        <v>34</v>
      </c>
      <c r="T482" s="131">
        <v>3.7730000000000001</v>
      </c>
      <c r="U482" s="2" t="s">
        <v>449</v>
      </c>
      <c r="V482" s="141">
        <v>1.3899999999999999E-2</v>
      </c>
      <c r="W482" s="141">
        <v>2.1940000000000001E-2</v>
      </c>
      <c r="X482" s="4" t="s">
        <v>155</v>
      </c>
      <c r="Y482" s="4" t="s">
        <v>150</v>
      </c>
      <c r="Z482" s="131">
        <v>102589.66</v>
      </c>
      <c r="AA482" s="139">
        <v>1</v>
      </c>
      <c r="AB482" s="149">
        <v>106.41</v>
      </c>
      <c r="AD482" s="131">
        <v>109.166</v>
      </c>
      <c r="AG482" s="2" t="s">
        <v>36</v>
      </c>
      <c r="AH482" s="141">
        <v>7.2999999999999999E-5</v>
      </c>
      <c r="AI482" s="141">
        <v>3.2751315392179299E-4</v>
      </c>
      <c r="AJ482" s="141">
        <v>5.51391011360523E-5</v>
      </c>
    </row>
    <row r="483" spans="1:36" x14ac:dyDescent="0.25">
      <c r="A483" s="2">
        <v>161</v>
      </c>
      <c r="B483" s="2">
        <v>9943</v>
      </c>
      <c r="C483" s="2" t="s">
        <v>440</v>
      </c>
      <c r="D483" s="2" t="s">
        <v>441</v>
      </c>
      <c r="E483" s="4" t="s">
        <v>143</v>
      </c>
      <c r="F483" s="2" t="s">
        <v>450</v>
      </c>
      <c r="G483" s="2" t="s">
        <v>451</v>
      </c>
      <c r="H483" s="2" t="s">
        <v>146</v>
      </c>
      <c r="I483" s="2" t="s">
        <v>160</v>
      </c>
      <c r="J483" s="2" t="s">
        <v>30</v>
      </c>
      <c r="K483" s="2" t="s">
        <v>30</v>
      </c>
      <c r="L483" s="2" t="s">
        <v>148</v>
      </c>
      <c r="M483" s="2" t="s">
        <v>31</v>
      </c>
      <c r="N483" s="2" t="s">
        <v>239</v>
      </c>
      <c r="O483" s="2" t="s">
        <v>150</v>
      </c>
      <c r="P483" s="2" t="s">
        <v>240</v>
      </c>
      <c r="Q483" s="2" t="s">
        <v>163</v>
      </c>
      <c r="R483" s="2" t="s">
        <v>153</v>
      </c>
      <c r="S483" s="2" t="s">
        <v>34</v>
      </c>
      <c r="T483" s="131">
        <v>1.3049999999999999</v>
      </c>
      <c r="U483" s="2" t="s">
        <v>452</v>
      </c>
      <c r="V483" s="141">
        <v>6.0000000000000001E-3</v>
      </c>
      <c r="W483" s="141">
        <v>2.4500000000000001E-2</v>
      </c>
      <c r="X483" s="4" t="s">
        <v>155</v>
      </c>
      <c r="Y483" s="4" t="s">
        <v>150</v>
      </c>
      <c r="Z483" s="131">
        <v>286611</v>
      </c>
      <c r="AA483" s="139">
        <v>1</v>
      </c>
      <c r="AB483" s="149">
        <v>116.67</v>
      </c>
      <c r="AD483" s="131">
        <v>334.38900000000001</v>
      </c>
      <c r="AG483" s="2" t="s">
        <v>36</v>
      </c>
      <c r="AH483" s="141">
        <v>4.2999999999999999E-4</v>
      </c>
      <c r="AI483" s="141">
        <v>1.0032167296675401E-3</v>
      </c>
      <c r="AJ483" s="141">
        <v>1.68898464248331E-4</v>
      </c>
    </row>
    <row r="484" spans="1:36" x14ac:dyDescent="0.25">
      <c r="A484" s="2">
        <v>161</v>
      </c>
      <c r="B484" s="2">
        <v>9943</v>
      </c>
      <c r="C484" s="2" t="s">
        <v>440</v>
      </c>
      <c r="D484" s="2" t="s">
        <v>441</v>
      </c>
      <c r="E484" s="4" t="s">
        <v>143</v>
      </c>
      <c r="F484" s="2" t="s">
        <v>453</v>
      </c>
      <c r="G484" s="2" t="s">
        <v>454</v>
      </c>
      <c r="H484" s="2" t="s">
        <v>146</v>
      </c>
      <c r="I484" s="2" t="s">
        <v>160</v>
      </c>
      <c r="J484" s="2" t="s">
        <v>30</v>
      </c>
      <c r="K484" s="2" t="s">
        <v>30</v>
      </c>
      <c r="L484" s="2" t="s">
        <v>148</v>
      </c>
      <c r="M484" s="2" t="s">
        <v>31</v>
      </c>
      <c r="N484" s="2" t="s">
        <v>239</v>
      </c>
      <c r="O484" s="2" t="s">
        <v>150</v>
      </c>
      <c r="P484" s="2" t="s">
        <v>240</v>
      </c>
      <c r="Q484" s="2" t="s">
        <v>163</v>
      </c>
      <c r="R484" s="2" t="s">
        <v>153</v>
      </c>
      <c r="S484" s="2" t="s">
        <v>34</v>
      </c>
      <c r="T484" s="131">
        <v>2.8460000000000001</v>
      </c>
      <c r="U484" s="2" t="s">
        <v>455</v>
      </c>
      <c r="V484" s="141">
        <v>1.7500000000000002E-2</v>
      </c>
      <c r="W484" s="141">
        <v>2.1700000000000001E-2</v>
      </c>
      <c r="X484" s="4" t="s">
        <v>155</v>
      </c>
      <c r="Y484" s="4" t="s">
        <v>150</v>
      </c>
      <c r="Z484" s="131">
        <v>135765.43</v>
      </c>
      <c r="AA484" s="139">
        <v>1</v>
      </c>
      <c r="AB484" s="149">
        <v>116.05</v>
      </c>
      <c r="AD484" s="131">
        <v>157.55600000000001</v>
      </c>
      <c r="AG484" s="2" t="s">
        <v>36</v>
      </c>
      <c r="AH484" s="141">
        <v>7.2999999999999999E-5</v>
      </c>
      <c r="AI484" s="141">
        <v>4.7269070001764601E-4</v>
      </c>
      <c r="AJ484" s="141">
        <v>7.9580743558679005E-5</v>
      </c>
    </row>
    <row r="485" spans="1:36" x14ac:dyDescent="0.25">
      <c r="A485" s="2">
        <v>161</v>
      </c>
      <c r="B485" s="2">
        <v>9943</v>
      </c>
      <c r="C485" s="2" t="s">
        <v>462</v>
      </c>
      <c r="D485" s="2" t="s">
        <v>463</v>
      </c>
      <c r="E485" s="4" t="s">
        <v>143</v>
      </c>
      <c r="F485" s="2" t="s">
        <v>464</v>
      </c>
      <c r="G485" s="2" t="s">
        <v>465</v>
      </c>
      <c r="H485" s="2" t="s">
        <v>146</v>
      </c>
      <c r="I485" s="2" t="s">
        <v>147</v>
      </c>
      <c r="J485" s="2" t="s">
        <v>30</v>
      </c>
      <c r="K485" s="2" t="s">
        <v>30</v>
      </c>
      <c r="L485" s="2" t="s">
        <v>148</v>
      </c>
      <c r="M485" s="2" t="s">
        <v>31</v>
      </c>
      <c r="N485" s="2" t="s">
        <v>466</v>
      </c>
      <c r="O485" s="2" t="s">
        <v>150</v>
      </c>
      <c r="P485" s="2" t="s">
        <v>179</v>
      </c>
      <c r="Q485" s="2" t="s">
        <v>163</v>
      </c>
      <c r="R485" s="2" t="s">
        <v>153</v>
      </c>
      <c r="S485" s="2" t="s">
        <v>34</v>
      </c>
      <c r="T485" s="131">
        <v>0.90900000000000003</v>
      </c>
      <c r="U485" s="2" t="s">
        <v>467</v>
      </c>
      <c r="V485" s="141">
        <v>2.29E-2</v>
      </c>
      <c r="W485" s="141">
        <v>4.4609999999999997E-2</v>
      </c>
      <c r="X485" s="4" t="s">
        <v>155</v>
      </c>
      <c r="Y485" s="4" t="s">
        <v>150</v>
      </c>
      <c r="Z485" s="131">
        <v>36082.080000000002</v>
      </c>
      <c r="AA485" s="139">
        <v>1</v>
      </c>
      <c r="AB485" s="149">
        <v>98.31</v>
      </c>
      <c r="AD485" s="131">
        <v>35.472000000000001</v>
      </c>
      <c r="AG485" s="2" t="s">
        <v>36</v>
      </c>
      <c r="AH485" s="141">
        <v>2.1800000000000001E-4</v>
      </c>
      <c r="AI485" s="141">
        <v>1.0642213682241601E-4</v>
      </c>
      <c r="AJ485" s="141">
        <v>1.7916901642268801E-5</v>
      </c>
    </row>
    <row r="486" spans="1:36" x14ac:dyDescent="0.25">
      <c r="A486" s="2">
        <v>161</v>
      </c>
      <c r="B486" s="2">
        <v>9943</v>
      </c>
      <c r="C486" s="2" t="s">
        <v>564</v>
      </c>
      <c r="D486" s="2" t="s">
        <v>565</v>
      </c>
      <c r="E486" s="4" t="s">
        <v>143</v>
      </c>
      <c r="F486" s="2" t="s">
        <v>862</v>
      </c>
      <c r="G486" s="2" t="s">
        <v>863</v>
      </c>
      <c r="H486" s="2" t="s">
        <v>146</v>
      </c>
      <c r="I486" s="2" t="s">
        <v>147</v>
      </c>
      <c r="J486" s="2" t="s">
        <v>30</v>
      </c>
      <c r="K486" s="2" t="s">
        <v>30</v>
      </c>
      <c r="L486" s="2" t="s">
        <v>148</v>
      </c>
      <c r="M486" s="2" t="s">
        <v>31</v>
      </c>
      <c r="N486" s="2" t="s">
        <v>149</v>
      </c>
      <c r="O486" s="2" t="s">
        <v>150</v>
      </c>
      <c r="P486" s="2" t="s">
        <v>162</v>
      </c>
      <c r="Q486" s="2" t="s">
        <v>163</v>
      </c>
      <c r="R486" s="2" t="s">
        <v>153</v>
      </c>
      <c r="S486" s="2" t="s">
        <v>34</v>
      </c>
      <c r="T486" s="131">
        <v>5.0960000000000001</v>
      </c>
      <c r="U486" s="2" t="s">
        <v>864</v>
      </c>
      <c r="V486" s="141">
        <v>5.1499999999999997E-2</v>
      </c>
      <c r="W486" s="141">
        <v>4.2450000000000002E-2</v>
      </c>
      <c r="X486" s="4" t="s">
        <v>155</v>
      </c>
      <c r="Y486" s="4" t="s">
        <v>150</v>
      </c>
      <c r="Z486" s="131">
        <v>3600000</v>
      </c>
      <c r="AA486" s="139">
        <v>1</v>
      </c>
      <c r="AB486" s="149">
        <v>105.7</v>
      </c>
      <c r="AD486" s="131">
        <v>3805.2</v>
      </c>
      <c r="AG486" s="2" t="s">
        <v>36</v>
      </c>
      <c r="AH486" s="141">
        <v>3.6110000000000001E-3</v>
      </c>
      <c r="AI486" s="141">
        <v>1.1416164068443899E-2</v>
      </c>
      <c r="AJ486" s="141">
        <v>1.92199005633224E-3</v>
      </c>
    </row>
    <row r="487" spans="1:36" x14ac:dyDescent="0.25">
      <c r="A487" s="2">
        <v>161</v>
      </c>
      <c r="B487" s="2">
        <v>9943</v>
      </c>
      <c r="C487" s="2" t="s">
        <v>564</v>
      </c>
      <c r="D487" s="2" t="s">
        <v>565</v>
      </c>
      <c r="E487" s="4" t="s">
        <v>143</v>
      </c>
      <c r="F487" s="2" t="s">
        <v>865</v>
      </c>
      <c r="G487" s="2" t="s">
        <v>866</v>
      </c>
      <c r="H487" s="2" t="s">
        <v>146</v>
      </c>
      <c r="I487" s="2" t="s">
        <v>147</v>
      </c>
      <c r="J487" s="2" t="s">
        <v>30</v>
      </c>
      <c r="K487" s="2" t="s">
        <v>30</v>
      </c>
      <c r="L487" s="2" t="s">
        <v>148</v>
      </c>
      <c r="M487" s="2" t="s">
        <v>31</v>
      </c>
      <c r="N487" s="2" t="s">
        <v>149</v>
      </c>
      <c r="O487" s="2" t="s">
        <v>150</v>
      </c>
      <c r="P487" s="2" t="s">
        <v>162</v>
      </c>
      <c r="Q487" s="2" t="s">
        <v>163</v>
      </c>
      <c r="R487" s="2" t="s">
        <v>153</v>
      </c>
      <c r="S487" s="2" t="s">
        <v>34</v>
      </c>
      <c r="T487" s="131">
        <v>3.1920000000000002</v>
      </c>
      <c r="U487" s="2" t="s">
        <v>167</v>
      </c>
      <c r="V487" s="141">
        <v>2.6200000000000001E-2</v>
      </c>
      <c r="W487" s="141">
        <v>4.1980000000000003E-2</v>
      </c>
      <c r="X487" s="4" t="s">
        <v>155</v>
      </c>
      <c r="Y487" s="4" t="s">
        <v>150</v>
      </c>
      <c r="Z487" s="131">
        <v>72256</v>
      </c>
      <c r="AA487" s="139">
        <v>1</v>
      </c>
      <c r="AB487" s="149">
        <v>95.72</v>
      </c>
      <c r="AD487" s="131">
        <v>69.162999999999997</v>
      </c>
      <c r="AG487" s="2" t="s">
        <v>36</v>
      </c>
      <c r="AH487" s="141">
        <v>5.5999999999999999E-5</v>
      </c>
      <c r="AI487" s="141">
        <v>2.0750058212701101E-4</v>
      </c>
      <c r="AJ487" s="141">
        <v>3.4934155916141002E-5</v>
      </c>
    </row>
    <row r="488" spans="1:36" x14ac:dyDescent="0.25">
      <c r="A488" s="2">
        <v>161</v>
      </c>
      <c r="B488" s="2">
        <v>9943</v>
      </c>
      <c r="C488" s="2" t="s">
        <v>564</v>
      </c>
      <c r="D488" s="2" t="s">
        <v>565</v>
      </c>
      <c r="E488" s="4" t="s">
        <v>143</v>
      </c>
      <c r="F488" s="2" t="s">
        <v>867</v>
      </c>
      <c r="G488" s="2" t="s">
        <v>868</v>
      </c>
      <c r="H488" s="2" t="s">
        <v>146</v>
      </c>
      <c r="I488" s="2" t="s">
        <v>160</v>
      </c>
      <c r="J488" s="2" t="s">
        <v>30</v>
      </c>
      <c r="K488" s="2" t="s">
        <v>30</v>
      </c>
      <c r="L488" s="2" t="s">
        <v>148</v>
      </c>
      <c r="M488" s="2" t="s">
        <v>31</v>
      </c>
      <c r="N488" s="2" t="s">
        <v>149</v>
      </c>
      <c r="O488" s="2" t="s">
        <v>150</v>
      </c>
      <c r="P488" s="2" t="s">
        <v>179</v>
      </c>
      <c r="Q488" s="2" t="s">
        <v>163</v>
      </c>
      <c r="R488" s="2" t="s">
        <v>153</v>
      </c>
      <c r="S488" s="2" t="s">
        <v>34</v>
      </c>
      <c r="T488" s="131">
        <v>5.7039999999999997</v>
      </c>
      <c r="U488" s="2" t="s">
        <v>869</v>
      </c>
      <c r="V488" s="141">
        <v>2.0899999999999998E-2</v>
      </c>
      <c r="W488" s="141">
        <v>2.4760000000000001E-2</v>
      </c>
      <c r="X488" s="4" t="s">
        <v>155</v>
      </c>
      <c r="Y488" s="4" t="s">
        <v>150</v>
      </c>
      <c r="Z488" s="131">
        <v>312710</v>
      </c>
      <c r="AA488" s="139">
        <v>1</v>
      </c>
      <c r="AB488" s="149">
        <v>114.75</v>
      </c>
      <c r="AD488" s="131">
        <v>358.83499999999998</v>
      </c>
      <c r="AG488" s="2" t="s">
        <v>36</v>
      </c>
      <c r="AH488" s="141">
        <v>2.03E-4</v>
      </c>
      <c r="AI488" s="141">
        <v>1.0765573673013199E-3</v>
      </c>
      <c r="AJ488" s="141">
        <v>1.8124586705474499E-4</v>
      </c>
    </row>
    <row r="489" spans="1:36" x14ac:dyDescent="0.25">
      <c r="A489" s="2">
        <v>161</v>
      </c>
      <c r="B489" s="2">
        <v>9943</v>
      </c>
      <c r="C489" s="2" t="s">
        <v>870</v>
      </c>
      <c r="D489" s="2" t="s">
        <v>871</v>
      </c>
      <c r="E489" s="4" t="s">
        <v>143</v>
      </c>
      <c r="F489" s="2" t="s">
        <v>872</v>
      </c>
      <c r="G489" s="2" t="s">
        <v>873</v>
      </c>
      <c r="H489" s="2" t="s">
        <v>146</v>
      </c>
      <c r="I489" s="2" t="s">
        <v>147</v>
      </c>
      <c r="J489" s="2" t="s">
        <v>30</v>
      </c>
      <c r="K489" s="2" t="s">
        <v>30</v>
      </c>
      <c r="L489" s="2" t="s">
        <v>148</v>
      </c>
      <c r="M489" s="2" t="s">
        <v>31</v>
      </c>
      <c r="N489" s="2" t="s">
        <v>279</v>
      </c>
      <c r="O489" s="2" t="s">
        <v>150</v>
      </c>
      <c r="P489" s="2" t="s">
        <v>151</v>
      </c>
      <c r="Q489" s="2" t="s">
        <v>152</v>
      </c>
      <c r="R489" s="2" t="s">
        <v>153</v>
      </c>
      <c r="S489" s="2" t="s">
        <v>34</v>
      </c>
      <c r="T489" s="131">
        <v>4.41</v>
      </c>
      <c r="U489" s="2" t="s">
        <v>786</v>
      </c>
      <c r="V489" s="141">
        <v>5.8799999999999998E-2</v>
      </c>
      <c r="W489" s="141">
        <v>4.9009999999999998E-2</v>
      </c>
      <c r="X489" s="4" t="s">
        <v>155</v>
      </c>
      <c r="Y489" s="4" t="s">
        <v>150</v>
      </c>
      <c r="Z489" s="131">
        <v>4000000</v>
      </c>
      <c r="AA489" s="139">
        <v>1</v>
      </c>
      <c r="AB489" s="149">
        <v>104.56</v>
      </c>
      <c r="AD489" s="131">
        <v>4182.3999999999996</v>
      </c>
      <c r="AG489" s="2" t="s">
        <v>36</v>
      </c>
      <c r="AH489" s="141">
        <v>1.3332999999999999E-2</v>
      </c>
      <c r="AI489" s="141">
        <v>1.2547819983144101E-2</v>
      </c>
      <c r="AJ489" s="141">
        <v>2.1125121443298601E-3</v>
      </c>
    </row>
    <row r="490" spans="1:36" x14ac:dyDescent="0.25">
      <c r="A490" s="2">
        <v>161</v>
      </c>
      <c r="B490" s="2">
        <v>9943</v>
      </c>
      <c r="C490" s="2" t="s">
        <v>874</v>
      </c>
      <c r="D490" s="2" t="s">
        <v>875</v>
      </c>
      <c r="E490" s="4" t="s">
        <v>143</v>
      </c>
      <c r="F490" s="2" t="s">
        <v>876</v>
      </c>
      <c r="G490" s="2" t="s">
        <v>877</v>
      </c>
      <c r="H490" s="2" t="s">
        <v>146</v>
      </c>
      <c r="I490" s="2" t="s">
        <v>147</v>
      </c>
      <c r="J490" s="2" t="s">
        <v>30</v>
      </c>
      <c r="K490" s="2" t="s">
        <v>30</v>
      </c>
      <c r="L490" s="2" t="s">
        <v>148</v>
      </c>
      <c r="M490" s="2" t="s">
        <v>31</v>
      </c>
      <c r="N490" s="2" t="s">
        <v>878</v>
      </c>
      <c r="O490" s="2" t="s">
        <v>150</v>
      </c>
      <c r="P490" s="2" t="s">
        <v>151</v>
      </c>
      <c r="Q490" s="2" t="s">
        <v>152</v>
      </c>
      <c r="R490" s="2" t="s">
        <v>153</v>
      </c>
      <c r="S490" s="2" t="s">
        <v>34</v>
      </c>
      <c r="T490" s="131">
        <v>2.7559999999999998</v>
      </c>
      <c r="U490" s="2" t="s">
        <v>879</v>
      </c>
      <c r="V490" s="141">
        <v>2.1600000000000001E-2</v>
      </c>
      <c r="W490" s="141">
        <v>4.7230000000000001E-2</v>
      </c>
      <c r="X490" s="4" t="s">
        <v>155</v>
      </c>
      <c r="Y490" s="4" t="s">
        <v>150</v>
      </c>
      <c r="Z490" s="131">
        <v>1795815.22</v>
      </c>
      <c r="AA490" s="139">
        <v>1</v>
      </c>
      <c r="AB490" s="149">
        <v>94.02</v>
      </c>
      <c r="AD490" s="131">
        <v>1688.425</v>
      </c>
      <c r="AG490" s="2" t="s">
        <v>36</v>
      </c>
      <c r="AH490" s="141">
        <v>3.075E-3</v>
      </c>
      <c r="AI490" s="141">
        <v>5.0655266953323497E-3</v>
      </c>
      <c r="AJ490" s="141">
        <v>8.5281639963688202E-4</v>
      </c>
    </row>
    <row r="491" spans="1:36" x14ac:dyDescent="0.25">
      <c r="A491" s="2">
        <v>161</v>
      </c>
      <c r="B491" s="2">
        <v>9943</v>
      </c>
      <c r="C491" s="2" t="s">
        <v>874</v>
      </c>
      <c r="D491" s="2" t="s">
        <v>875</v>
      </c>
      <c r="E491" s="4" t="s">
        <v>143</v>
      </c>
      <c r="F491" s="2" t="s">
        <v>880</v>
      </c>
      <c r="G491" s="2" t="s">
        <v>881</v>
      </c>
      <c r="H491" s="2" t="s">
        <v>146</v>
      </c>
      <c r="I491" s="2" t="s">
        <v>160</v>
      </c>
      <c r="J491" s="2" t="s">
        <v>30</v>
      </c>
      <c r="K491" s="2" t="s">
        <v>30</v>
      </c>
      <c r="L491" s="2" t="s">
        <v>148</v>
      </c>
      <c r="M491" s="2" t="s">
        <v>31</v>
      </c>
      <c r="N491" s="2" t="s">
        <v>878</v>
      </c>
      <c r="O491" s="2" t="s">
        <v>150</v>
      </c>
      <c r="P491" s="2" t="s">
        <v>151</v>
      </c>
      <c r="Q491" s="2" t="s">
        <v>152</v>
      </c>
      <c r="R491" s="2" t="s">
        <v>153</v>
      </c>
      <c r="S491" s="2" t="s">
        <v>34</v>
      </c>
      <c r="T491" s="131">
        <v>3.2549999999999999</v>
      </c>
      <c r="U491" s="2" t="s">
        <v>700</v>
      </c>
      <c r="V491" s="141">
        <v>3.2500000000000001E-2</v>
      </c>
      <c r="W491" s="141">
        <v>2.648E-2</v>
      </c>
      <c r="X491" s="4" t="s">
        <v>155</v>
      </c>
      <c r="Y491" s="4" t="s">
        <v>150</v>
      </c>
      <c r="Z491" s="131">
        <v>92311.75</v>
      </c>
      <c r="AA491" s="139">
        <v>1</v>
      </c>
      <c r="AB491" s="149">
        <v>113.5</v>
      </c>
      <c r="AD491" s="131">
        <v>104.774</v>
      </c>
      <c r="AG491" s="2" t="s">
        <v>36</v>
      </c>
      <c r="AH491" s="141">
        <v>2.7900000000000001E-4</v>
      </c>
      <c r="AI491" s="141">
        <v>3.1433704002687898E-4</v>
      </c>
      <c r="AJ491" s="141">
        <v>5.2920811372932499E-5</v>
      </c>
    </row>
    <row r="492" spans="1:36" x14ac:dyDescent="0.25">
      <c r="A492" s="2">
        <v>161</v>
      </c>
      <c r="B492" s="2">
        <v>9943</v>
      </c>
      <c r="C492" s="2" t="s">
        <v>882</v>
      </c>
      <c r="D492" s="2" t="s">
        <v>883</v>
      </c>
      <c r="E492" s="4" t="s">
        <v>143</v>
      </c>
      <c r="F492" s="2" t="s">
        <v>884</v>
      </c>
      <c r="G492" s="2" t="s">
        <v>885</v>
      </c>
      <c r="H492" s="2" t="s">
        <v>146</v>
      </c>
      <c r="I492" s="2" t="s">
        <v>160</v>
      </c>
      <c r="J492" s="2" t="s">
        <v>30</v>
      </c>
      <c r="K492" s="2" t="s">
        <v>30</v>
      </c>
      <c r="L492" s="2" t="s">
        <v>148</v>
      </c>
      <c r="M492" s="2" t="s">
        <v>31</v>
      </c>
      <c r="N492" s="2" t="s">
        <v>188</v>
      </c>
      <c r="O492" s="2" t="s">
        <v>150</v>
      </c>
      <c r="P492" s="2" t="s">
        <v>280</v>
      </c>
      <c r="Q492" s="2" t="s">
        <v>280</v>
      </c>
      <c r="R492" s="2" t="s">
        <v>280</v>
      </c>
      <c r="S492" s="2" t="s">
        <v>34</v>
      </c>
      <c r="T492" s="131">
        <v>1.97</v>
      </c>
      <c r="U492" s="2" t="s">
        <v>234</v>
      </c>
      <c r="V492" s="141">
        <v>3.6999999999999998E-2</v>
      </c>
      <c r="W492" s="141">
        <v>3.1809999999999998E-2</v>
      </c>
      <c r="X492" s="4" t="s">
        <v>155</v>
      </c>
      <c r="Y492" s="4" t="s">
        <v>150</v>
      </c>
      <c r="Z492" s="131">
        <v>332256.12</v>
      </c>
      <c r="AA492" s="139">
        <v>1</v>
      </c>
      <c r="AB492" s="149">
        <v>119.22</v>
      </c>
      <c r="AD492" s="131">
        <v>396.11599999999999</v>
      </c>
      <c r="AG492" s="2" t="s">
        <v>36</v>
      </c>
      <c r="AH492" s="141">
        <v>7.54E-4</v>
      </c>
      <c r="AI492" s="141">
        <v>1.18840595749079E-3</v>
      </c>
      <c r="AJ492" s="141">
        <v>2.0007634959424799E-4</v>
      </c>
    </row>
    <row r="493" spans="1:36" x14ac:dyDescent="0.25">
      <c r="A493" s="2">
        <v>161</v>
      </c>
      <c r="B493" s="2">
        <v>9943</v>
      </c>
      <c r="C493" s="2" t="s">
        <v>886</v>
      </c>
      <c r="D493" s="2" t="s">
        <v>887</v>
      </c>
      <c r="E493" s="4" t="s">
        <v>143</v>
      </c>
      <c r="F493" s="2" t="s">
        <v>888</v>
      </c>
      <c r="G493" s="2" t="s">
        <v>889</v>
      </c>
      <c r="H493" s="2" t="s">
        <v>146</v>
      </c>
      <c r="I493" s="2" t="s">
        <v>147</v>
      </c>
      <c r="J493" s="2" t="s">
        <v>30</v>
      </c>
      <c r="K493" s="2" t="s">
        <v>30</v>
      </c>
      <c r="L493" s="2" t="s">
        <v>148</v>
      </c>
      <c r="M493" s="2" t="s">
        <v>31</v>
      </c>
      <c r="N493" s="2" t="s">
        <v>279</v>
      </c>
      <c r="O493" s="2" t="s">
        <v>150</v>
      </c>
      <c r="P493" s="2" t="s">
        <v>233</v>
      </c>
      <c r="Q493" s="2" t="s">
        <v>163</v>
      </c>
      <c r="R493" s="2" t="s">
        <v>153</v>
      </c>
      <c r="S493" s="2" t="s">
        <v>34</v>
      </c>
      <c r="T493" s="131">
        <v>0.97799999999999998</v>
      </c>
      <c r="U493" s="2" t="s">
        <v>576</v>
      </c>
      <c r="V493" s="141">
        <v>5.0999999999999997E-2</v>
      </c>
      <c r="W493" s="141">
        <v>5.0659999999999997E-2</v>
      </c>
      <c r="X493" s="4" t="s">
        <v>155</v>
      </c>
      <c r="Y493" s="4" t="s">
        <v>150</v>
      </c>
      <c r="Z493" s="131">
        <v>397838.34</v>
      </c>
      <c r="AA493" s="139">
        <v>1</v>
      </c>
      <c r="AB493" s="149">
        <v>100.12</v>
      </c>
      <c r="AD493" s="131">
        <v>398.31599999999997</v>
      </c>
      <c r="AG493" s="2" t="s">
        <v>36</v>
      </c>
      <c r="AH493" s="141">
        <v>3.0309999999999998E-3</v>
      </c>
      <c r="AI493" s="141">
        <v>1.19500628284242E-3</v>
      </c>
      <c r="AJ493" s="141">
        <v>2.0118755994637201E-4</v>
      </c>
    </row>
    <row r="494" spans="1:36" x14ac:dyDescent="0.25">
      <c r="A494" s="2">
        <v>161</v>
      </c>
      <c r="B494" s="2">
        <v>9943</v>
      </c>
      <c r="C494" s="2" t="s">
        <v>890</v>
      </c>
      <c r="D494" s="2" t="s">
        <v>891</v>
      </c>
      <c r="E494" s="4" t="s">
        <v>143</v>
      </c>
      <c r="F494" s="2" t="s">
        <v>892</v>
      </c>
      <c r="G494" s="2" t="s">
        <v>893</v>
      </c>
      <c r="H494" s="2" t="s">
        <v>146</v>
      </c>
      <c r="I494" s="2" t="s">
        <v>160</v>
      </c>
      <c r="J494" s="2" t="s">
        <v>30</v>
      </c>
      <c r="K494" s="2" t="s">
        <v>30</v>
      </c>
      <c r="L494" s="2" t="s">
        <v>148</v>
      </c>
      <c r="M494" s="2" t="s">
        <v>31</v>
      </c>
      <c r="N494" s="2" t="s">
        <v>188</v>
      </c>
      <c r="O494" s="2" t="s">
        <v>150</v>
      </c>
      <c r="P494" s="2" t="s">
        <v>173</v>
      </c>
      <c r="Q494" s="2" t="s">
        <v>163</v>
      </c>
      <c r="R494" s="2" t="s">
        <v>153</v>
      </c>
      <c r="S494" s="2" t="s">
        <v>34</v>
      </c>
      <c r="T494" s="131">
        <v>3.512</v>
      </c>
      <c r="U494" s="2" t="s">
        <v>786</v>
      </c>
      <c r="V494" s="141">
        <v>7.4999999999999997E-3</v>
      </c>
      <c r="W494" s="141">
        <v>2.7439999999999999E-2</v>
      </c>
      <c r="X494" s="4" t="s">
        <v>155</v>
      </c>
      <c r="Y494" s="4" t="s">
        <v>150</v>
      </c>
      <c r="Z494" s="131">
        <v>3112080.39</v>
      </c>
      <c r="AA494" s="139">
        <v>1</v>
      </c>
      <c r="AB494" s="149">
        <v>107.36</v>
      </c>
      <c r="AD494" s="131">
        <v>3341.13</v>
      </c>
      <c r="AG494" s="2" t="s">
        <v>36</v>
      </c>
      <c r="AH494" s="141">
        <v>5.8060000000000004E-3</v>
      </c>
      <c r="AI494" s="141">
        <v>1.00238837965027E-2</v>
      </c>
      <c r="AJ494" s="141">
        <v>1.68759005802674E-3</v>
      </c>
    </row>
    <row r="495" spans="1:36" x14ac:dyDescent="0.25">
      <c r="A495" s="2">
        <v>161</v>
      </c>
      <c r="B495" s="2">
        <v>9943</v>
      </c>
      <c r="C495" s="2" t="s">
        <v>473</v>
      </c>
      <c r="D495" s="2" t="s">
        <v>474</v>
      </c>
      <c r="E495" s="4" t="s">
        <v>143</v>
      </c>
      <c r="F495" s="2" t="s">
        <v>894</v>
      </c>
      <c r="G495" s="2" t="s">
        <v>895</v>
      </c>
      <c r="H495" s="2" t="s">
        <v>146</v>
      </c>
      <c r="I495" s="2" t="s">
        <v>147</v>
      </c>
      <c r="J495" s="2" t="s">
        <v>30</v>
      </c>
      <c r="K495" s="2" t="s">
        <v>30</v>
      </c>
      <c r="L495" s="2" t="s">
        <v>148</v>
      </c>
      <c r="M495" s="2" t="s">
        <v>31</v>
      </c>
      <c r="N495" s="2" t="s">
        <v>300</v>
      </c>
      <c r="O495" s="2" t="s">
        <v>150</v>
      </c>
      <c r="P495" s="2" t="s">
        <v>179</v>
      </c>
      <c r="Q495" s="2" t="s">
        <v>163</v>
      </c>
      <c r="R495" s="2" t="s">
        <v>153</v>
      </c>
      <c r="S495" s="2" t="s">
        <v>34</v>
      </c>
      <c r="T495" s="131">
        <v>3.18</v>
      </c>
      <c r="U495" s="2" t="s">
        <v>896</v>
      </c>
      <c r="V495" s="141">
        <v>5.04E-2</v>
      </c>
      <c r="W495" s="141">
        <v>4.478E-2</v>
      </c>
      <c r="X495" s="4" t="s">
        <v>155</v>
      </c>
      <c r="Y495" s="4" t="s">
        <v>150</v>
      </c>
      <c r="Z495" s="131">
        <v>4500000</v>
      </c>
      <c r="AA495" s="139">
        <v>1</v>
      </c>
      <c r="AB495" s="149">
        <v>104.07</v>
      </c>
      <c r="AD495" s="131">
        <v>4683.1499999999996</v>
      </c>
      <c r="AG495" s="2" t="s">
        <v>36</v>
      </c>
      <c r="AH495" s="141">
        <v>9.0889999999999999E-3</v>
      </c>
      <c r="AI495" s="141">
        <v>1.40501442124286E-2</v>
      </c>
      <c r="AJ495" s="141">
        <v>2.3654388027731402E-3</v>
      </c>
    </row>
    <row r="496" spans="1:36" x14ac:dyDescent="0.25">
      <c r="A496" s="2">
        <v>161</v>
      </c>
      <c r="B496" s="2">
        <v>9943</v>
      </c>
      <c r="C496" s="2" t="s">
        <v>473</v>
      </c>
      <c r="D496" s="2" t="s">
        <v>474</v>
      </c>
      <c r="E496" s="4" t="s">
        <v>143</v>
      </c>
      <c r="F496" s="2" t="s">
        <v>897</v>
      </c>
      <c r="G496" s="2" t="s">
        <v>898</v>
      </c>
      <c r="H496" s="2" t="s">
        <v>146</v>
      </c>
      <c r="I496" s="2" t="s">
        <v>147</v>
      </c>
      <c r="J496" s="2" t="s">
        <v>30</v>
      </c>
      <c r="K496" s="2" t="s">
        <v>30</v>
      </c>
      <c r="L496" s="2" t="s">
        <v>148</v>
      </c>
      <c r="M496" s="2" t="s">
        <v>31</v>
      </c>
      <c r="N496" s="2" t="s">
        <v>300</v>
      </c>
      <c r="O496" s="2" t="s">
        <v>150</v>
      </c>
      <c r="P496" s="2" t="s">
        <v>179</v>
      </c>
      <c r="Q496" s="2" t="s">
        <v>163</v>
      </c>
      <c r="R496" s="2" t="s">
        <v>153</v>
      </c>
      <c r="S496" s="2" t="s">
        <v>34</v>
      </c>
      <c r="T496" s="131">
        <v>1.141</v>
      </c>
      <c r="U496" s="2" t="s">
        <v>642</v>
      </c>
      <c r="V496" s="141">
        <v>2.3E-2</v>
      </c>
      <c r="W496" s="141">
        <v>4.4069999999999998E-2</v>
      </c>
      <c r="X496" s="4" t="s">
        <v>155</v>
      </c>
      <c r="Y496" s="4" t="s">
        <v>150</v>
      </c>
      <c r="Z496" s="131">
        <v>1230769.28</v>
      </c>
      <c r="AA496" s="139">
        <v>1</v>
      </c>
      <c r="AB496" s="149">
        <v>98.46</v>
      </c>
      <c r="AD496" s="131">
        <v>1211.8150000000001</v>
      </c>
      <c r="AG496" s="2" t="s">
        <v>36</v>
      </c>
      <c r="AH496" s="141">
        <v>1.493E-3</v>
      </c>
      <c r="AI496" s="141">
        <v>3.6356259341966402E-3</v>
      </c>
      <c r="AJ496" s="141">
        <v>6.1208273218361399E-4</v>
      </c>
    </row>
    <row r="497" spans="1:36" x14ac:dyDescent="0.25">
      <c r="A497" s="2">
        <v>161</v>
      </c>
      <c r="B497" s="2">
        <v>9943</v>
      </c>
      <c r="C497" s="2" t="s">
        <v>899</v>
      </c>
      <c r="D497" s="2" t="s">
        <v>900</v>
      </c>
      <c r="E497" s="4" t="s">
        <v>143</v>
      </c>
      <c r="F497" s="2" t="s">
        <v>901</v>
      </c>
      <c r="G497" s="2" t="s">
        <v>902</v>
      </c>
      <c r="H497" s="2" t="s">
        <v>146</v>
      </c>
      <c r="I497" s="2" t="s">
        <v>147</v>
      </c>
      <c r="J497" s="2" t="s">
        <v>30</v>
      </c>
      <c r="K497" s="2" t="s">
        <v>30</v>
      </c>
      <c r="L497" s="2" t="s">
        <v>148</v>
      </c>
      <c r="M497" s="2" t="s">
        <v>31</v>
      </c>
      <c r="N497" s="2" t="s">
        <v>279</v>
      </c>
      <c r="O497" s="2" t="s">
        <v>150</v>
      </c>
      <c r="P497" s="2" t="s">
        <v>205</v>
      </c>
      <c r="Q497" s="2" t="s">
        <v>163</v>
      </c>
      <c r="R497" s="2" t="s">
        <v>153</v>
      </c>
      <c r="S497" s="2" t="s">
        <v>34</v>
      </c>
      <c r="T497" s="131">
        <v>2.266</v>
      </c>
      <c r="U497" s="2" t="s">
        <v>903</v>
      </c>
      <c r="V497" s="141">
        <v>5.3400000000000003E-2</v>
      </c>
      <c r="W497" s="141">
        <v>4.7079999999999997E-2</v>
      </c>
      <c r="X497" s="4" t="s">
        <v>155</v>
      </c>
      <c r="Y497" s="4" t="s">
        <v>150</v>
      </c>
      <c r="Z497" s="131">
        <v>465045.6</v>
      </c>
      <c r="AA497" s="139">
        <v>1</v>
      </c>
      <c r="AB497" s="149">
        <v>101.99</v>
      </c>
      <c r="AD497" s="131">
        <v>474.3</v>
      </c>
      <c r="AG497" s="2" t="s">
        <v>36</v>
      </c>
      <c r="AH497" s="141">
        <v>8.34E-4</v>
      </c>
      <c r="AI497" s="141">
        <v>1.42297033075771E-3</v>
      </c>
      <c r="AJ497" s="141">
        <v>2.3956688164038399E-4</v>
      </c>
    </row>
    <row r="498" spans="1:36" x14ac:dyDescent="0.25">
      <c r="A498" s="2">
        <v>161</v>
      </c>
      <c r="B498" s="2">
        <v>9943</v>
      </c>
      <c r="C498" s="2" t="s">
        <v>899</v>
      </c>
      <c r="D498" s="2" t="s">
        <v>900</v>
      </c>
      <c r="E498" s="4" t="s">
        <v>143</v>
      </c>
      <c r="F498" s="2" t="s">
        <v>904</v>
      </c>
      <c r="G498" s="2" t="s">
        <v>905</v>
      </c>
      <c r="H498" s="2" t="s">
        <v>146</v>
      </c>
      <c r="I498" s="2" t="s">
        <v>147</v>
      </c>
      <c r="J498" s="2" t="s">
        <v>30</v>
      </c>
      <c r="K498" s="2" t="s">
        <v>30</v>
      </c>
      <c r="L498" s="2" t="s">
        <v>148</v>
      </c>
      <c r="M498" s="2" t="s">
        <v>31</v>
      </c>
      <c r="N498" s="2" t="s">
        <v>279</v>
      </c>
      <c r="O498" s="2" t="s">
        <v>150</v>
      </c>
      <c r="P498" s="2" t="s">
        <v>205</v>
      </c>
      <c r="Q498" s="2" t="s">
        <v>163</v>
      </c>
      <c r="R498" s="2" t="s">
        <v>153</v>
      </c>
      <c r="S498" s="2" t="s">
        <v>34</v>
      </c>
      <c r="T498" s="131">
        <v>4.8239999999999998</v>
      </c>
      <c r="U498" s="2" t="s">
        <v>700</v>
      </c>
      <c r="V498" s="141">
        <v>5.74E-2</v>
      </c>
      <c r="W498" s="141">
        <v>4.8860000000000001E-2</v>
      </c>
      <c r="X498" s="4" t="s">
        <v>155</v>
      </c>
      <c r="Y498" s="4" t="s">
        <v>150</v>
      </c>
      <c r="Z498" s="131">
        <v>3250104</v>
      </c>
      <c r="AA498" s="139">
        <v>1</v>
      </c>
      <c r="AB498" s="149">
        <v>104.37</v>
      </c>
      <c r="AD498" s="131">
        <v>3392.134</v>
      </c>
      <c r="AG498" s="2" t="s">
        <v>36</v>
      </c>
      <c r="AH498" s="141">
        <v>8.1250000000000003E-3</v>
      </c>
      <c r="AI498" s="141">
        <v>1.01769034714362E-2</v>
      </c>
      <c r="AJ498" s="141">
        <v>1.7133519769937601E-3</v>
      </c>
    </row>
    <row r="499" spans="1:36" x14ac:dyDescent="0.25">
      <c r="A499" s="2">
        <v>161</v>
      </c>
      <c r="B499" s="2">
        <v>9943</v>
      </c>
      <c r="C499" s="2" t="s">
        <v>610</v>
      </c>
      <c r="D499" s="2" t="s">
        <v>611</v>
      </c>
      <c r="E499" s="4" t="s">
        <v>143</v>
      </c>
      <c r="F499" s="2" t="s">
        <v>906</v>
      </c>
      <c r="G499" s="2" t="s">
        <v>907</v>
      </c>
      <c r="H499" s="2" t="s">
        <v>146</v>
      </c>
      <c r="I499" s="2" t="s">
        <v>160</v>
      </c>
      <c r="J499" s="2" t="s">
        <v>30</v>
      </c>
      <c r="K499" s="2" t="s">
        <v>30</v>
      </c>
      <c r="L499" s="2" t="s">
        <v>148</v>
      </c>
      <c r="M499" s="2" t="s">
        <v>31</v>
      </c>
      <c r="N499" s="2" t="s">
        <v>161</v>
      </c>
      <c r="O499" s="2" t="s">
        <v>150</v>
      </c>
      <c r="P499" s="2" t="s">
        <v>162</v>
      </c>
      <c r="Q499" s="2" t="s">
        <v>163</v>
      </c>
      <c r="R499" s="2" t="s">
        <v>153</v>
      </c>
      <c r="S499" s="2" t="s">
        <v>34</v>
      </c>
      <c r="T499" s="131">
        <v>5.202</v>
      </c>
      <c r="U499" s="2" t="s">
        <v>723</v>
      </c>
      <c r="V499" s="141">
        <v>1.15E-2</v>
      </c>
      <c r="W499" s="141">
        <v>2.726E-2</v>
      </c>
      <c r="X499" s="4" t="s">
        <v>155</v>
      </c>
      <c r="Y499" s="4" t="s">
        <v>150</v>
      </c>
      <c r="Z499" s="131">
        <v>2500000</v>
      </c>
      <c r="AA499" s="139">
        <v>1</v>
      </c>
      <c r="AB499" s="149">
        <v>108.66</v>
      </c>
      <c r="AD499" s="131">
        <v>2716.5</v>
      </c>
      <c r="AG499" s="2" t="s">
        <v>36</v>
      </c>
      <c r="AH499" s="141">
        <v>1.0460000000000001E-3</v>
      </c>
      <c r="AI499" s="141">
        <v>8.1499026836770704E-3</v>
      </c>
      <c r="AJ499" s="141">
        <v>1.3720923967272499E-3</v>
      </c>
    </row>
    <row r="500" spans="1:36" x14ac:dyDescent="0.25">
      <c r="A500" s="2">
        <v>161</v>
      </c>
      <c r="B500" s="2">
        <v>9943</v>
      </c>
      <c r="C500" s="2" t="s">
        <v>478</v>
      </c>
      <c r="D500" s="2" t="s">
        <v>479</v>
      </c>
      <c r="E500" s="4" t="s">
        <v>143</v>
      </c>
      <c r="F500" s="2" t="s">
        <v>480</v>
      </c>
      <c r="G500" s="2" t="s">
        <v>481</v>
      </c>
      <c r="H500" s="2" t="s">
        <v>146</v>
      </c>
      <c r="I500" s="2" t="s">
        <v>160</v>
      </c>
      <c r="J500" s="2" t="s">
        <v>30</v>
      </c>
      <c r="K500" s="2" t="s">
        <v>30</v>
      </c>
      <c r="L500" s="2" t="s">
        <v>148</v>
      </c>
      <c r="M500" s="2" t="s">
        <v>31</v>
      </c>
      <c r="N500" s="2" t="s">
        <v>161</v>
      </c>
      <c r="O500" s="2" t="s">
        <v>150</v>
      </c>
      <c r="P500" s="2" t="s">
        <v>162</v>
      </c>
      <c r="Q500" s="2" t="s">
        <v>163</v>
      </c>
      <c r="R500" s="2" t="s">
        <v>153</v>
      </c>
      <c r="S500" s="2" t="s">
        <v>34</v>
      </c>
      <c r="T500" s="131">
        <v>5.5910000000000002</v>
      </c>
      <c r="U500" s="2" t="s">
        <v>482</v>
      </c>
      <c r="V500" s="141">
        <v>2.5000000000000001E-2</v>
      </c>
      <c r="W500" s="141">
        <v>2.528E-2</v>
      </c>
      <c r="X500" s="4" t="s">
        <v>155</v>
      </c>
      <c r="Y500" s="4" t="s">
        <v>150</v>
      </c>
      <c r="Z500" s="131">
        <v>73872.95</v>
      </c>
      <c r="AA500" s="139">
        <v>1</v>
      </c>
      <c r="AB500" s="149">
        <v>118.69</v>
      </c>
      <c r="AD500" s="131">
        <v>87.68</v>
      </c>
      <c r="AG500" s="2" t="s">
        <v>36</v>
      </c>
      <c r="AH500" s="141">
        <v>5.5000000000000002E-5</v>
      </c>
      <c r="AI500" s="141">
        <v>2.6305241038729798E-4</v>
      </c>
      <c r="AJ500" s="141">
        <v>4.4286689822208201E-5</v>
      </c>
    </row>
    <row r="501" spans="1:36" x14ac:dyDescent="0.25">
      <c r="A501" s="2">
        <v>161</v>
      </c>
      <c r="B501" s="2">
        <v>9943</v>
      </c>
      <c r="C501" s="2" t="s">
        <v>908</v>
      </c>
      <c r="D501" s="2" t="s">
        <v>909</v>
      </c>
      <c r="E501" s="4" t="s">
        <v>143</v>
      </c>
      <c r="F501" s="2" t="s">
        <v>910</v>
      </c>
      <c r="G501" s="2" t="s">
        <v>911</v>
      </c>
      <c r="H501" s="2" t="s">
        <v>146</v>
      </c>
      <c r="I501" s="2" t="s">
        <v>160</v>
      </c>
      <c r="J501" s="2" t="s">
        <v>30</v>
      </c>
      <c r="K501" s="2" t="s">
        <v>30</v>
      </c>
      <c r="L501" s="2" t="s">
        <v>148</v>
      </c>
      <c r="M501" s="2" t="s">
        <v>31</v>
      </c>
      <c r="N501" s="2" t="s">
        <v>161</v>
      </c>
      <c r="O501" s="2" t="s">
        <v>150</v>
      </c>
      <c r="P501" s="2" t="s">
        <v>832</v>
      </c>
      <c r="Q501" s="2" t="s">
        <v>163</v>
      </c>
      <c r="R501" s="2" t="s">
        <v>153</v>
      </c>
      <c r="S501" s="2" t="s">
        <v>34</v>
      </c>
      <c r="T501" s="131">
        <v>2.782</v>
      </c>
      <c r="U501" s="2" t="s">
        <v>408</v>
      </c>
      <c r="V501" s="141">
        <v>9.4000000000000004E-3</v>
      </c>
      <c r="W501" s="141">
        <v>3.3980000000000003E-2</v>
      </c>
      <c r="X501" s="4" t="s">
        <v>155</v>
      </c>
      <c r="Y501" s="4" t="s">
        <v>150</v>
      </c>
      <c r="Z501" s="131">
        <v>223650.12</v>
      </c>
      <c r="AA501" s="139">
        <v>1</v>
      </c>
      <c r="AB501" s="149">
        <v>107.7</v>
      </c>
      <c r="AC501" s="131">
        <v>17.387</v>
      </c>
      <c r="AD501" s="131">
        <v>258.25799999999998</v>
      </c>
      <c r="AG501" s="2" t="s">
        <v>36</v>
      </c>
      <c r="AH501" s="141">
        <v>5.8E-4</v>
      </c>
      <c r="AI501" s="141">
        <v>7.74811860887455E-4</v>
      </c>
      <c r="AJ501" s="141">
        <v>1.304449273176E-4</v>
      </c>
    </row>
    <row r="502" spans="1:36" x14ac:dyDescent="0.25">
      <c r="A502" s="2">
        <v>161</v>
      </c>
      <c r="B502" s="2">
        <v>9943</v>
      </c>
      <c r="C502" s="2" t="s">
        <v>617</v>
      </c>
      <c r="D502" s="2" t="s">
        <v>618</v>
      </c>
      <c r="E502" s="4" t="s">
        <v>143</v>
      </c>
      <c r="F502" s="2" t="s">
        <v>912</v>
      </c>
      <c r="G502" s="2" t="s">
        <v>913</v>
      </c>
      <c r="H502" s="2" t="s">
        <v>146</v>
      </c>
      <c r="I502" s="2" t="s">
        <v>147</v>
      </c>
      <c r="J502" s="2" t="s">
        <v>30</v>
      </c>
      <c r="K502" s="2" t="s">
        <v>30</v>
      </c>
      <c r="L502" s="2" t="s">
        <v>148</v>
      </c>
      <c r="M502" s="2" t="s">
        <v>31</v>
      </c>
      <c r="N502" s="2" t="s">
        <v>279</v>
      </c>
      <c r="O502" s="2" t="s">
        <v>150</v>
      </c>
      <c r="P502" s="2" t="s">
        <v>205</v>
      </c>
      <c r="Q502" s="2" t="s">
        <v>163</v>
      </c>
      <c r="R502" s="2" t="s">
        <v>153</v>
      </c>
      <c r="S502" s="2" t="s">
        <v>34</v>
      </c>
      <c r="T502" s="131">
        <v>5.1390000000000002</v>
      </c>
      <c r="U502" s="2" t="s">
        <v>914</v>
      </c>
      <c r="V502" s="141">
        <v>5.5199999999999999E-2</v>
      </c>
      <c r="W502" s="141">
        <v>4.9590000000000002E-2</v>
      </c>
      <c r="X502" s="4" t="s">
        <v>155</v>
      </c>
      <c r="Y502" s="4" t="s">
        <v>150</v>
      </c>
      <c r="Z502" s="131">
        <v>951497</v>
      </c>
      <c r="AA502" s="139">
        <v>1</v>
      </c>
      <c r="AB502" s="149">
        <v>104.96</v>
      </c>
      <c r="AD502" s="131">
        <v>998.69100000000003</v>
      </c>
      <c r="AG502" s="2" t="s">
        <v>36</v>
      </c>
      <c r="AH502" s="141">
        <v>3.0869999999999999E-3</v>
      </c>
      <c r="AI502" s="141">
        <v>2.9962217958106698E-3</v>
      </c>
      <c r="AJ502" s="141">
        <v>5.0443463002008005E-4</v>
      </c>
    </row>
    <row r="503" spans="1:36" x14ac:dyDescent="0.25">
      <c r="A503" s="2">
        <v>161</v>
      </c>
      <c r="B503" s="2">
        <v>9943</v>
      </c>
      <c r="C503" s="2" t="s">
        <v>617</v>
      </c>
      <c r="D503" s="2" t="s">
        <v>618</v>
      </c>
      <c r="E503" s="4" t="s">
        <v>143</v>
      </c>
      <c r="F503" s="2" t="s">
        <v>915</v>
      </c>
      <c r="G503" s="2" t="s">
        <v>916</v>
      </c>
      <c r="H503" s="2" t="s">
        <v>146</v>
      </c>
      <c r="I503" s="2" t="s">
        <v>147</v>
      </c>
      <c r="J503" s="2" t="s">
        <v>30</v>
      </c>
      <c r="K503" s="2" t="s">
        <v>30</v>
      </c>
      <c r="L503" s="2" t="s">
        <v>148</v>
      </c>
      <c r="M503" s="2" t="s">
        <v>31</v>
      </c>
      <c r="N503" s="2" t="s">
        <v>279</v>
      </c>
      <c r="O503" s="2" t="s">
        <v>150</v>
      </c>
      <c r="P503" s="2" t="s">
        <v>205</v>
      </c>
      <c r="Q503" s="2" t="s">
        <v>163</v>
      </c>
      <c r="R503" s="2" t="s">
        <v>153</v>
      </c>
      <c r="S503" s="2" t="s">
        <v>34</v>
      </c>
      <c r="T503" s="131">
        <v>2.1960000000000002</v>
      </c>
      <c r="U503" s="2" t="s">
        <v>917</v>
      </c>
      <c r="V503" s="141">
        <v>2.8000000000000001E-2</v>
      </c>
      <c r="W503" s="141">
        <v>4.8120000000000003E-2</v>
      </c>
      <c r="X503" s="4" t="s">
        <v>155</v>
      </c>
      <c r="Y503" s="4" t="s">
        <v>150</v>
      </c>
      <c r="Z503" s="131">
        <v>2497279</v>
      </c>
      <c r="AA503" s="139">
        <v>1</v>
      </c>
      <c r="AB503" s="149">
        <v>96.3</v>
      </c>
      <c r="AD503" s="131">
        <v>2404.88</v>
      </c>
      <c r="AG503" s="2" t="s">
        <v>36</v>
      </c>
      <c r="AH503" s="141">
        <v>1.603E-3</v>
      </c>
      <c r="AI503" s="141">
        <v>7.2149955212599797E-3</v>
      </c>
      <c r="AJ503" s="141">
        <v>1.2146943198437701E-3</v>
      </c>
    </row>
    <row r="504" spans="1:36" x14ac:dyDescent="0.25">
      <c r="A504" s="2">
        <v>161</v>
      </c>
      <c r="B504" s="2">
        <v>9943</v>
      </c>
      <c r="C504" s="2" t="s">
        <v>617</v>
      </c>
      <c r="D504" s="2" t="s">
        <v>618</v>
      </c>
      <c r="E504" s="4" t="s">
        <v>143</v>
      </c>
      <c r="F504" s="2" t="s">
        <v>619</v>
      </c>
      <c r="G504" s="2" t="s">
        <v>620</v>
      </c>
      <c r="H504" s="2" t="s">
        <v>146</v>
      </c>
      <c r="I504" s="2" t="s">
        <v>160</v>
      </c>
      <c r="J504" s="2" t="s">
        <v>30</v>
      </c>
      <c r="K504" s="2" t="s">
        <v>30</v>
      </c>
      <c r="L504" s="2" t="s">
        <v>148</v>
      </c>
      <c r="M504" s="2" t="s">
        <v>31</v>
      </c>
      <c r="N504" s="2" t="s">
        <v>279</v>
      </c>
      <c r="O504" s="2" t="s">
        <v>150</v>
      </c>
      <c r="P504" s="2" t="s">
        <v>205</v>
      </c>
      <c r="Q504" s="2" t="s">
        <v>163</v>
      </c>
      <c r="R504" s="2" t="s">
        <v>153</v>
      </c>
      <c r="S504" s="2" t="s">
        <v>34</v>
      </c>
      <c r="T504" s="131">
        <v>1.7629999999999999</v>
      </c>
      <c r="U504" s="2" t="s">
        <v>621</v>
      </c>
      <c r="V504" s="141">
        <v>3.9E-2</v>
      </c>
      <c r="W504" s="141">
        <v>2.9569999999999999E-2</v>
      </c>
      <c r="X504" s="4" t="s">
        <v>155</v>
      </c>
      <c r="Y504" s="4" t="s">
        <v>150</v>
      </c>
      <c r="Z504" s="131">
        <v>1744718.77</v>
      </c>
      <c r="AA504" s="139">
        <v>1</v>
      </c>
      <c r="AB504" s="149">
        <v>121.31</v>
      </c>
      <c r="AD504" s="131">
        <v>2116.518</v>
      </c>
      <c r="AG504" s="2" t="s">
        <v>36</v>
      </c>
      <c r="AH504" s="141">
        <v>1.2639999999999999E-3</v>
      </c>
      <c r="AI504" s="141">
        <v>6.3498687643279202E-3</v>
      </c>
      <c r="AJ504" s="141">
        <v>1.0690442560989299E-3</v>
      </c>
    </row>
    <row r="505" spans="1:36" x14ac:dyDescent="0.25">
      <c r="A505" s="2">
        <v>161</v>
      </c>
      <c r="B505" s="2">
        <v>9943</v>
      </c>
      <c r="C505" s="2" t="s">
        <v>617</v>
      </c>
      <c r="D505" s="2" t="s">
        <v>618</v>
      </c>
      <c r="E505" s="4" t="s">
        <v>143</v>
      </c>
      <c r="F505" s="2" t="s">
        <v>918</v>
      </c>
      <c r="G505" s="2" t="s">
        <v>919</v>
      </c>
      <c r="H505" s="2" t="s">
        <v>146</v>
      </c>
      <c r="I505" s="2" t="s">
        <v>160</v>
      </c>
      <c r="J505" s="2" t="s">
        <v>30</v>
      </c>
      <c r="K505" s="2" t="s">
        <v>30</v>
      </c>
      <c r="L505" s="2" t="s">
        <v>148</v>
      </c>
      <c r="M505" s="2" t="s">
        <v>31</v>
      </c>
      <c r="N505" s="2" t="s">
        <v>279</v>
      </c>
      <c r="O505" s="2" t="s">
        <v>150</v>
      </c>
      <c r="P505" s="2" t="s">
        <v>205</v>
      </c>
      <c r="Q505" s="2" t="s">
        <v>163</v>
      </c>
      <c r="R505" s="2" t="s">
        <v>153</v>
      </c>
      <c r="S505" s="2" t="s">
        <v>34</v>
      </c>
      <c r="T505" s="131">
        <v>3.3130000000000002</v>
      </c>
      <c r="U505" s="2" t="s">
        <v>645</v>
      </c>
      <c r="V505" s="141">
        <v>3.2500000000000001E-2</v>
      </c>
      <c r="W505" s="141">
        <v>2.9059999999999999E-2</v>
      </c>
      <c r="X505" s="4" t="s">
        <v>155</v>
      </c>
      <c r="Y505" s="4" t="s">
        <v>150</v>
      </c>
      <c r="Z505" s="131">
        <v>1212766.01</v>
      </c>
      <c r="AA505" s="139">
        <v>1</v>
      </c>
      <c r="AB505" s="149">
        <v>120.46</v>
      </c>
      <c r="AD505" s="131">
        <v>1460.8979999999999</v>
      </c>
      <c r="AG505" s="2" t="s">
        <v>36</v>
      </c>
      <c r="AH505" s="141">
        <v>3.5509999999999999E-3</v>
      </c>
      <c r="AI505" s="141">
        <v>4.3829103649179598E-3</v>
      </c>
      <c r="AJ505" s="141">
        <v>7.3789322653944995E-4</v>
      </c>
    </row>
    <row r="506" spans="1:36" x14ac:dyDescent="0.25">
      <c r="A506" s="2">
        <v>161</v>
      </c>
      <c r="B506" s="2">
        <v>9943</v>
      </c>
      <c r="C506" s="2" t="s">
        <v>920</v>
      </c>
      <c r="D506" s="2" t="s">
        <v>921</v>
      </c>
      <c r="E506" s="4" t="s">
        <v>143</v>
      </c>
      <c r="F506" s="2" t="s">
        <v>922</v>
      </c>
      <c r="G506" s="2" t="s">
        <v>923</v>
      </c>
      <c r="H506" s="2" t="s">
        <v>146</v>
      </c>
      <c r="I506" s="2" t="s">
        <v>147</v>
      </c>
      <c r="J506" s="2" t="s">
        <v>30</v>
      </c>
      <c r="K506" s="2" t="s">
        <v>30</v>
      </c>
      <c r="L506" s="2" t="s">
        <v>148</v>
      </c>
      <c r="M506" s="2" t="s">
        <v>31</v>
      </c>
      <c r="N506" s="2" t="s">
        <v>924</v>
      </c>
      <c r="O506" s="2" t="s">
        <v>150</v>
      </c>
      <c r="P506" s="2" t="s">
        <v>173</v>
      </c>
      <c r="Q506" s="2" t="s">
        <v>163</v>
      </c>
      <c r="R506" s="2" t="s">
        <v>153</v>
      </c>
      <c r="S506" s="2" t="s">
        <v>34</v>
      </c>
      <c r="T506" s="131">
        <v>5.63</v>
      </c>
      <c r="U506" s="2" t="s">
        <v>925</v>
      </c>
      <c r="V506" s="141">
        <v>2.3400000000000001E-2</v>
      </c>
      <c r="W506" s="141">
        <v>4.3999999999999997E-2</v>
      </c>
      <c r="X506" s="4" t="s">
        <v>155</v>
      </c>
      <c r="Y506" s="4" t="s">
        <v>150</v>
      </c>
      <c r="Z506" s="131">
        <v>884436.67</v>
      </c>
      <c r="AA506" s="139">
        <v>1</v>
      </c>
      <c r="AB506" s="149">
        <v>89.42</v>
      </c>
      <c r="AD506" s="131">
        <v>790.86300000000006</v>
      </c>
      <c r="AG506" s="2" t="s">
        <v>36</v>
      </c>
      <c r="AH506" s="141">
        <v>9.2400000000000002E-4</v>
      </c>
      <c r="AI506" s="141">
        <v>2.37270704551949E-3</v>
      </c>
      <c r="AJ506" s="141">
        <v>3.9946161606798801E-4</v>
      </c>
    </row>
    <row r="507" spans="1:36" x14ac:dyDescent="0.25">
      <c r="A507" s="2">
        <v>161</v>
      </c>
      <c r="B507" s="2">
        <v>9943</v>
      </c>
      <c r="C507" s="2" t="s">
        <v>440</v>
      </c>
      <c r="D507" s="2" t="s">
        <v>441</v>
      </c>
      <c r="E507" s="4" t="s">
        <v>143</v>
      </c>
      <c r="F507" s="2" t="s">
        <v>926</v>
      </c>
      <c r="G507" s="2" t="s">
        <v>927</v>
      </c>
      <c r="H507" s="2" t="s">
        <v>146</v>
      </c>
      <c r="I507" s="2" t="s">
        <v>498</v>
      </c>
      <c r="J507" s="2" t="s">
        <v>82</v>
      </c>
      <c r="K507" s="2" t="s">
        <v>30</v>
      </c>
      <c r="L507" s="2" t="s">
        <v>148</v>
      </c>
      <c r="M507" s="2" t="s">
        <v>116</v>
      </c>
      <c r="N507" s="2" t="s">
        <v>503</v>
      </c>
      <c r="O507" s="2" t="s">
        <v>150</v>
      </c>
      <c r="P507" s="2" t="s">
        <v>504</v>
      </c>
      <c r="Q507" s="2" t="s">
        <v>505</v>
      </c>
      <c r="R507" s="2" t="s">
        <v>153</v>
      </c>
      <c r="S507" s="2" t="s">
        <v>87</v>
      </c>
      <c r="T507" s="131">
        <v>1.02</v>
      </c>
      <c r="U507" s="2" t="s">
        <v>928</v>
      </c>
      <c r="V507" s="141">
        <v>3.2550000000000003E-2</v>
      </c>
      <c r="W507" s="141">
        <v>5.6680000000000001E-2</v>
      </c>
      <c r="X507" s="4" t="s">
        <v>155</v>
      </c>
      <c r="Y507" s="4" t="s">
        <v>150</v>
      </c>
      <c r="Z507" s="131">
        <v>500000</v>
      </c>
      <c r="AA507" s="139">
        <v>3.19</v>
      </c>
      <c r="AB507" s="149">
        <v>99.724000000000004</v>
      </c>
      <c r="AD507" s="131">
        <v>1590.5920000000001</v>
      </c>
      <c r="AG507" s="2" t="s">
        <v>36</v>
      </c>
      <c r="AH507" s="141">
        <v>5.0000000000000001E-4</v>
      </c>
      <c r="AI507" s="141">
        <v>4.7720112395602497E-3</v>
      </c>
      <c r="AJ507" s="141">
        <v>8.0340104575867704E-4</v>
      </c>
    </row>
    <row r="508" spans="1:36" x14ac:dyDescent="0.25">
      <c r="A508" s="2">
        <v>161</v>
      </c>
      <c r="B508" s="2">
        <v>9943</v>
      </c>
      <c r="C508" s="2" t="s">
        <v>323</v>
      </c>
      <c r="D508" s="2" t="s">
        <v>324</v>
      </c>
      <c r="E508" s="4" t="s">
        <v>143</v>
      </c>
      <c r="F508" s="2" t="s">
        <v>501</v>
      </c>
      <c r="G508" s="2" t="s">
        <v>502</v>
      </c>
      <c r="H508" s="2" t="s">
        <v>146</v>
      </c>
      <c r="I508" s="2" t="s">
        <v>498</v>
      </c>
      <c r="J508" s="2" t="s">
        <v>30</v>
      </c>
      <c r="K508" s="2" t="s">
        <v>30</v>
      </c>
      <c r="L508" s="2" t="s">
        <v>148</v>
      </c>
      <c r="M508" s="2" t="s">
        <v>31</v>
      </c>
      <c r="N508" s="2" t="s">
        <v>503</v>
      </c>
      <c r="O508" s="2" t="s">
        <v>150</v>
      </c>
      <c r="P508" s="2" t="s">
        <v>504</v>
      </c>
      <c r="Q508" s="2" t="s">
        <v>505</v>
      </c>
      <c r="R508" s="2" t="s">
        <v>153</v>
      </c>
      <c r="S508" s="2" t="s">
        <v>87</v>
      </c>
      <c r="T508" s="131">
        <v>4.4489999999999998</v>
      </c>
      <c r="U508" s="2" t="s">
        <v>506</v>
      </c>
      <c r="V508" s="141">
        <v>3.2750000000000001E-2</v>
      </c>
      <c r="W508" s="141">
        <v>5.3740000000000003E-2</v>
      </c>
      <c r="X508" s="4" t="s">
        <v>155</v>
      </c>
      <c r="Y508" s="4" t="s">
        <v>150</v>
      </c>
      <c r="Z508" s="131">
        <v>536000</v>
      </c>
      <c r="AA508" s="139">
        <v>3.19</v>
      </c>
      <c r="AB508" s="149">
        <v>101.22</v>
      </c>
      <c r="AD508" s="131">
        <v>1730.7080000000001</v>
      </c>
      <c r="AG508" s="2" t="s">
        <v>36</v>
      </c>
      <c r="AH508" s="141">
        <v>7.1500000000000003E-4</v>
      </c>
      <c r="AI508" s="141">
        <v>5.1923810628477299E-3</v>
      </c>
      <c r="AJ508" s="141">
        <v>8.7417320841302903E-4</v>
      </c>
    </row>
    <row r="509" spans="1:36" x14ac:dyDescent="0.25">
      <c r="A509" s="2">
        <v>161</v>
      </c>
      <c r="B509" s="2">
        <v>9943</v>
      </c>
      <c r="C509" s="2" t="s">
        <v>507</v>
      </c>
      <c r="D509" s="2" t="s">
        <v>508</v>
      </c>
      <c r="E509" s="4" t="s">
        <v>143</v>
      </c>
      <c r="F509" s="2" t="s">
        <v>509</v>
      </c>
      <c r="G509" s="2" t="s">
        <v>510</v>
      </c>
      <c r="H509" s="2" t="s">
        <v>146</v>
      </c>
      <c r="I509" s="2" t="s">
        <v>498</v>
      </c>
      <c r="J509" s="2" t="s">
        <v>82</v>
      </c>
      <c r="K509" s="2" t="s">
        <v>30</v>
      </c>
      <c r="L509" s="2" t="s">
        <v>148</v>
      </c>
      <c r="M509" s="2" t="s">
        <v>116</v>
      </c>
      <c r="N509" s="2" t="s">
        <v>503</v>
      </c>
      <c r="O509" s="2" t="s">
        <v>150</v>
      </c>
      <c r="P509" s="2" t="s">
        <v>504</v>
      </c>
      <c r="Q509" s="2" t="s">
        <v>505</v>
      </c>
      <c r="R509" s="2" t="s">
        <v>153</v>
      </c>
      <c r="S509" s="2" t="s">
        <v>87</v>
      </c>
      <c r="T509" s="131">
        <v>0.25600000000000001</v>
      </c>
      <c r="U509" s="2" t="s">
        <v>511</v>
      </c>
      <c r="V509" s="141">
        <v>3.0769999999999999E-2</v>
      </c>
      <c r="W509" s="141">
        <v>5.9290000000000002E-2</v>
      </c>
      <c r="X509" s="4" t="s">
        <v>155</v>
      </c>
      <c r="Y509" s="4" t="s">
        <v>150</v>
      </c>
      <c r="Z509" s="131">
        <v>86000</v>
      </c>
      <c r="AA509" s="139">
        <v>3.19</v>
      </c>
      <c r="AB509" s="149">
        <v>100.15</v>
      </c>
      <c r="AD509" s="131">
        <v>274.75299999999999</v>
      </c>
      <c r="AG509" s="2" t="s">
        <v>36</v>
      </c>
      <c r="AH509" s="141">
        <v>1.4300000000000001E-4</v>
      </c>
      <c r="AI509" s="141">
        <v>8.2429871019337405E-4</v>
      </c>
      <c r="AJ509" s="141">
        <v>1.3877638013440899E-4</v>
      </c>
    </row>
    <row r="510" spans="1:36" x14ac:dyDescent="0.25">
      <c r="A510" s="2">
        <v>161</v>
      </c>
      <c r="B510" s="2">
        <v>9943</v>
      </c>
      <c r="C510" s="2" t="s">
        <v>929</v>
      </c>
      <c r="D510" s="2" t="s">
        <v>930</v>
      </c>
      <c r="E510" s="4" t="s">
        <v>931</v>
      </c>
      <c r="F510" s="2" t="s">
        <v>932</v>
      </c>
      <c r="G510" s="2" t="s">
        <v>933</v>
      </c>
      <c r="H510" s="2" t="s">
        <v>146</v>
      </c>
      <c r="I510" s="2" t="s">
        <v>147</v>
      </c>
      <c r="J510" s="2" t="s">
        <v>30</v>
      </c>
      <c r="K510" s="2" t="s">
        <v>30</v>
      </c>
      <c r="L510" s="2" t="s">
        <v>116</v>
      </c>
      <c r="M510" s="2" t="s">
        <v>31</v>
      </c>
      <c r="N510" s="2" t="s">
        <v>232</v>
      </c>
      <c r="O510" s="2" t="s">
        <v>150</v>
      </c>
      <c r="P510" s="2" t="s">
        <v>934</v>
      </c>
      <c r="Q510" s="2" t="s">
        <v>152</v>
      </c>
      <c r="R510" s="2" t="s">
        <v>153</v>
      </c>
      <c r="S510" s="2" t="s">
        <v>34</v>
      </c>
      <c r="T510" s="131">
        <v>6.18</v>
      </c>
      <c r="U510" s="2" t="s">
        <v>935</v>
      </c>
      <c r="V510" s="141">
        <v>7.0000000000000007E-2</v>
      </c>
      <c r="W510" s="141">
        <v>1E-4</v>
      </c>
      <c r="X510" s="4" t="s">
        <v>936</v>
      </c>
      <c r="Y510" s="4" t="s">
        <v>150</v>
      </c>
      <c r="Z510" s="131">
        <v>145534.70000000001</v>
      </c>
      <c r="AA510" s="139">
        <v>1</v>
      </c>
      <c r="AB510" s="149">
        <v>0</v>
      </c>
      <c r="AD510" s="131">
        <v>0</v>
      </c>
      <c r="AG510" s="2" t="s">
        <v>36</v>
      </c>
      <c r="AH510" s="141">
        <v>0</v>
      </c>
      <c r="AI510" s="141">
        <v>4.3662567351302695E-12</v>
      </c>
      <c r="AJ510" s="141">
        <v>7.3508947296146402E-13</v>
      </c>
    </row>
    <row r="511" spans="1:36" x14ac:dyDescent="0.25">
      <c r="A511" s="2">
        <v>161</v>
      </c>
      <c r="B511" s="2">
        <v>12468</v>
      </c>
      <c r="C511" s="2" t="s">
        <v>156</v>
      </c>
      <c r="D511" s="2" t="s">
        <v>157</v>
      </c>
      <c r="E511" s="4" t="s">
        <v>143</v>
      </c>
      <c r="F511" s="2" t="s">
        <v>158</v>
      </c>
      <c r="G511" s="2" t="s">
        <v>159</v>
      </c>
      <c r="H511" s="2" t="s">
        <v>146</v>
      </c>
      <c r="I511" s="2" t="s">
        <v>160</v>
      </c>
      <c r="J511" s="2" t="s">
        <v>30</v>
      </c>
      <c r="K511" s="2" t="s">
        <v>30</v>
      </c>
      <c r="L511" s="2" t="s">
        <v>148</v>
      </c>
      <c r="M511" s="2" t="s">
        <v>31</v>
      </c>
      <c r="N511" s="2" t="s">
        <v>161</v>
      </c>
      <c r="O511" s="2" t="s">
        <v>150</v>
      </c>
      <c r="P511" s="2" t="s">
        <v>162</v>
      </c>
      <c r="Q511" s="2" t="s">
        <v>163</v>
      </c>
      <c r="R511" s="2" t="s">
        <v>153</v>
      </c>
      <c r="S511" s="2" t="s">
        <v>34</v>
      </c>
      <c r="T511" s="131">
        <v>1.5149999999999999</v>
      </c>
      <c r="U511" s="2" t="s">
        <v>164</v>
      </c>
      <c r="V511" s="141">
        <v>2.3400000000000001E-2</v>
      </c>
      <c r="W511" s="141">
        <v>2.6200000000000001E-2</v>
      </c>
      <c r="X511" s="4" t="s">
        <v>155</v>
      </c>
      <c r="Y511" s="4" t="s">
        <v>150</v>
      </c>
      <c r="Z511" s="131">
        <v>15740.74</v>
      </c>
      <c r="AA511" s="139">
        <v>1</v>
      </c>
      <c r="AB511" s="149">
        <v>119.52</v>
      </c>
      <c r="AD511" s="131">
        <v>18.812999999999999</v>
      </c>
      <c r="AG511" s="2" t="s">
        <v>36</v>
      </c>
      <c r="AH511" s="141">
        <v>1.0000000000000001E-5</v>
      </c>
      <c r="AI511" s="141">
        <v>0.157888497862123</v>
      </c>
      <c r="AJ511" s="141">
        <v>6.5633192276853402E-4</v>
      </c>
    </row>
    <row r="512" spans="1:36" x14ac:dyDescent="0.25">
      <c r="A512" s="2">
        <v>161</v>
      </c>
      <c r="B512" s="2">
        <v>12468</v>
      </c>
      <c r="C512" s="2" t="s">
        <v>156</v>
      </c>
      <c r="D512" s="2" t="s">
        <v>157</v>
      </c>
      <c r="E512" s="4" t="s">
        <v>143</v>
      </c>
      <c r="F512" s="2" t="s">
        <v>210</v>
      </c>
      <c r="G512" s="2" t="s">
        <v>211</v>
      </c>
      <c r="H512" s="2" t="s">
        <v>146</v>
      </c>
      <c r="I512" s="2" t="s">
        <v>160</v>
      </c>
      <c r="J512" s="2" t="s">
        <v>30</v>
      </c>
      <c r="K512" s="2" t="s">
        <v>30</v>
      </c>
      <c r="L512" s="2" t="s">
        <v>148</v>
      </c>
      <c r="M512" s="2" t="s">
        <v>31</v>
      </c>
      <c r="N512" s="2" t="s">
        <v>161</v>
      </c>
      <c r="O512" s="2" t="s">
        <v>150</v>
      </c>
      <c r="P512" s="2" t="s">
        <v>162</v>
      </c>
      <c r="Q512" s="2" t="s">
        <v>163</v>
      </c>
      <c r="R512" s="2" t="s">
        <v>153</v>
      </c>
      <c r="S512" s="2" t="s">
        <v>34</v>
      </c>
      <c r="T512" s="131">
        <v>4.6390000000000002</v>
      </c>
      <c r="U512" s="2" t="s">
        <v>212</v>
      </c>
      <c r="V512" s="141">
        <v>6.4999999999999997E-3</v>
      </c>
      <c r="W512" s="141">
        <v>2.487E-2</v>
      </c>
      <c r="X512" s="4" t="s">
        <v>155</v>
      </c>
      <c r="Y512" s="4" t="s">
        <v>150</v>
      </c>
      <c r="Z512" s="131">
        <v>0.87</v>
      </c>
      <c r="AA512" s="139">
        <v>1</v>
      </c>
      <c r="AB512" s="149">
        <v>107.91</v>
      </c>
      <c r="AD512" s="131">
        <v>1E-3</v>
      </c>
      <c r="AG512" s="2" t="s">
        <v>36</v>
      </c>
      <c r="AH512" s="141">
        <v>0</v>
      </c>
      <c r="AI512" s="141">
        <v>7.8789021725485401E-6</v>
      </c>
      <c r="AJ512" s="141">
        <v>3.2752069227548797E-8</v>
      </c>
    </row>
    <row r="513" spans="1:36" x14ac:dyDescent="0.25">
      <c r="A513" s="2">
        <v>161</v>
      </c>
      <c r="B513" s="2">
        <v>12468</v>
      </c>
      <c r="C513" s="2" t="s">
        <v>528</v>
      </c>
      <c r="D513" s="2" t="s">
        <v>529</v>
      </c>
      <c r="E513" s="4" t="s">
        <v>143</v>
      </c>
      <c r="F513" s="2" t="s">
        <v>530</v>
      </c>
      <c r="G513" s="2" t="s">
        <v>531</v>
      </c>
      <c r="H513" s="2" t="s">
        <v>146</v>
      </c>
      <c r="I513" s="2" t="s">
        <v>147</v>
      </c>
      <c r="J513" s="2" t="s">
        <v>30</v>
      </c>
      <c r="K513" s="2" t="s">
        <v>30</v>
      </c>
      <c r="L513" s="2" t="s">
        <v>148</v>
      </c>
      <c r="M513" s="2" t="s">
        <v>31</v>
      </c>
      <c r="N513" s="2" t="s">
        <v>161</v>
      </c>
      <c r="O513" s="2" t="s">
        <v>150</v>
      </c>
      <c r="P513" s="2" t="s">
        <v>162</v>
      </c>
      <c r="Q513" s="2" t="s">
        <v>163</v>
      </c>
      <c r="R513" s="2" t="s">
        <v>153</v>
      </c>
      <c r="S513" s="2" t="s">
        <v>34</v>
      </c>
      <c r="T513" s="131">
        <v>4.3869999999999996</v>
      </c>
      <c r="U513" s="2" t="s">
        <v>488</v>
      </c>
      <c r="V513" s="141">
        <v>2.5499999999999998E-2</v>
      </c>
      <c r="W513" s="141">
        <v>4.4990000000000002E-2</v>
      </c>
      <c r="X513" s="4" t="s">
        <v>155</v>
      </c>
      <c r="Y513" s="4" t="s">
        <v>150</v>
      </c>
      <c r="Z513" s="131">
        <v>38461.54</v>
      </c>
      <c r="AA513" s="139">
        <v>1</v>
      </c>
      <c r="AB513" s="149">
        <v>92.05</v>
      </c>
      <c r="AD513" s="131">
        <v>35.404000000000003</v>
      </c>
      <c r="AG513" s="2" t="s">
        <v>36</v>
      </c>
      <c r="AH513" s="141">
        <v>1.4E-5</v>
      </c>
      <c r="AI513" s="141">
        <v>0.29712228425332099</v>
      </c>
      <c r="AJ513" s="141">
        <v>1.23511745796489E-3</v>
      </c>
    </row>
    <row r="514" spans="1:36" x14ac:dyDescent="0.25">
      <c r="A514" s="2">
        <v>161</v>
      </c>
      <c r="B514" s="2">
        <v>12468</v>
      </c>
      <c r="C514" s="2" t="s">
        <v>396</v>
      </c>
      <c r="D514" s="2" t="s">
        <v>397</v>
      </c>
      <c r="E514" s="4" t="s">
        <v>143</v>
      </c>
      <c r="F514" s="2" t="s">
        <v>398</v>
      </c>
      <c r="G514" s="2" t="s">
        <v>399</v>
      </c>
      <c r="H514" s="2" t="s">
        <v>146</v>
      </c>
      <c r="I514" s="2" t="s">
        <v>160</v>
      </c>
      <c r="J514" s="2" t="s">
        <v>30</v>
      </c>
      <c r="K514" s="2" t="s">
        <v>30</v>
      </c>
      <c r="L514" s="2" t="s">
        <v>148</v>
      </c>
      <c r="M514" s="2" t="s">
        <v>31</v>
      </c>
      <c r="N514" s="2" t="s">
        <v>400</v>
      </c>
      <c r="O514" s="2" t="s">
        <v>150</v>
      </c>
      <c r="P514" s="2" t="s">
        <v>361</v>
      </c>
      <c r="Q514" s="2" t="s">
        <v>152</v>
      </c>
      <c r="R514" s="2" t="s">
        <v>153</v>
      </c>
      <c r="S514" s="2" t="s">
        <v>34</v>
      </c>
      <c r="T514" s="131">
        <v>2.5609999999999999</v>
      </c>
      <c r="U514" s="2" t="s">
        <v>401</v>
      </c>
      <c r="V514" s="141">
        <v>0.01</v>
      </c>
      <c r="W514" s="141">
        <v>2.7400000000000001E-2</v>
      </c>
      <c r="X514" s="4" t="s">
        <v>155</v>
      </c>
      <c r="Y514" s="4" t="s">
        <v>150</v>
      </c>
      <c r="Z514" s="131">
        <v>10698.18</v>
      </c>
      <c r="AA514" s="139">
        <v>1</v>
      </c>
      <c r="AB514" s="149">
        <v>110.57</v>
      </c>
      <c r="AD514" s="131">
        <v>11.829000000000001</v>
      </c>
      <c r="AG514" s="2" t="s">
        <v>36</v>
      </c>
      <c r="AH514" s="141">
        <v>6.0000000000000002E-6</v>
      </c>
      <c r="AI514" s="141">
        <v>9.9273189041655094E-2</v>
      </c>
      <c r="AJ514" s="141">
        <v>4.12672005404544E-4</v>
      </c>
    </row>
    <row r="515" spans="1:36" x14ac:dyDescent="0.25">
      <c r="A515" s="2">
        <v>161</v>
      </c>
      <c r="B515" s="2">
        <v>12468</v>
      </c>
      <c r="C515" s="2" t="s">
        <v>431</v>
      </c>
      <c r="D515" s="2" t="s">
        <v>432</v>
      </c>
      <c r="E515" s="4" t="s">
        <v>143</v>
      </c>
      <c r="F515" s="2" t="s">
        <v>433</v>
      </c>
      <c r="G515" s="2" t="s">
        <v>434</v>
      </c>
      <c r="H515" s="2" t="s">
        <v>146</v>
      </c>
      <c r="I515" s="2" t="s">
        <v>160</v>
      </c>
      <c r="J515" s="2" t="s">
        <v>30</v>
      </c>
      <c r="K515" s="2" t="s">
        <v>30</v>
      </c>
      <c r="L515" s="2" t="s">
        <v>148</v>
      </c>
      <c r="M515" s="2" t="s">
        <v>31</v>
      </c>
      <c r="N515" s="2" t="s">
        <v>161</v>
      </c>
      <c r="O515" s="2" t="s">
        <v>150</v>
      </c>
      <c r="P515" s="2" t="s">
        <v>435</v>
      </c>
      <c r="Q515" s="2" t="s">
        <v>163</v>
      </c>
      <c r="R515" s="2" t="s">
        <v>153</v>
      </c>
      <c r="S515" s="2" t="s">
        <v>34</v>
      </c>
      <c r="T515" s="131">
        <v>2.4470000000000001</v>
      </c>
      <c r="U515" s="2" t="s">
        <v>436</v>
      </c>
      <c r="V515" s="141">
        <v>1.34E-2</v>
      </c>
      <c r="W515" s="141">
        <v>2.5499999999999998E-2</v>
      </c>
      <c r="X515" s="4" t="s">
        <v>155</v>
      </c>
      <c r="Y515" s="4" t="s">
        <v>150</v>
      </c>
      <c r="Z515" s="131">
        <v>14999.98</v>
      </c>
      <c r="AA515" s="139">
        <v>1</v>
      </c>
      <c r="AB515" s="149">
        <v>116.05</v>
      </c>
      <c r="AC515" s="131">
        <v>2.125</v>
      </c>
      <c r="AD515" s="131">
        <v>19.532</v>
      </c>
      <c r="AG515" s="2" t="s">
        <v>36</v>
      </c>
      <c r="AH515" s="141">
        <v>7.9999999999999996E-6</v>
      </c>
      <c r="AI515" s="141">
        <v>0.16392281812933099</v>
      </c>
      <c r="AJ515" s="141">
        <v>6.8141618841932301E-4</v>
      </c>
    </row>
    <row r="516" spans="1:36" x14ac:dyDescent="0.25">
      <c r="A516" s="2">
        <v>161</v>
      </c>
      <c r="B516" s="2">
        <v>12468</v>
      </c>
      <c r="C516" s="2" t="s">
        <v>440</v>
      </c>
      <c r="D516" s="2" t="s">
        <v>441</v>
      </c>
      <c r="E516" s="4" t="s">
        <v>143</v>
      </c>
      <c r="F516" s="2" t="s">
        <v>453</v>
      </c>
      <c r="G516" s="2" t="s">
        <v>454</v>
      </c>
      <c r="H516" s="2" t="s">
        <v>146</v>
      </c>
      <c r="I516" s="2" t="s">
        <v>160</v>
      </c>
      <c r="J516" s="2" t="s">
        <v>30</v>
      </c>
      <c r="K516" s="2" t="s">
        <v>30</v>
      </c>
      <c r="L516" s="2" t="s">
        <v>148</v>
      </c>
      <c r="M516" s="2" t="s">
        <v>31</v>
      </c>
      <c r="N516" s="2" t="s">
        <v>239</v>
      </c>
      <c r="O516" s="2" t="s">
        <v>150</v>
      </c>
      <c r="P516" s="2" t="s">
        <v>240</v>
      </c>
      <c r="Q516" s="2" t="s">
        <v>163</v>
      </c>
      <c r="R516" s="2" t="s">
        <v>153</v>
      </c>
      <c r="S516" s="2" t="s">
        <v>34</v>
      </c>
      <c r="T516" s="131">
        <v>2.8460000000000001</v>
      </c>
      <c r="U516" s="2" t="s">
        <v>455</v>
      </c>
      <c r="V516" s="141">
        <v>1.7500000000000002E-2</v>
      </c>
      <c r="W516" s="141">
        <v>2.1700000000000001E-2</v>
      </c>
      <c r="X516" s="4" t="s">
        <v>155</v>
      </c>
      <c r="Y516" s="4" t="s">
        <v>150</v>
      </c>
      <c r="Z516" s="131">
        <v>17862.04</v>
      </c>
      <c r="AA516" s="139">
        <v>1</v>
      </c>
      <c r="AB516" s="149">
        <v>116.05</v>
      </c>
      <c r="AD516" s="131">
        <v>20.728999999999999</v>
      </c>
      <c r="AG516" s="2" t="s">
        <v>36</v>
      </c>
      <c r="AH516" s="141">
        <v>1.0000000000000001E-5</v>
      </c>
      <c r="AI516" s="141">
        <v>0.173964633061581</v>
      </c>
      <c r="AJ516" s="141">
        <v>7.2315934128866196E-4</v>
      </c>
    </row>
    <row r="517" spans="1:36" x14ac:dyDescent="0.25">
      <c r="A517" s="2">
        <v>161</v>
      </c>
      <c r="B517" s="2">
        <v>12468</v>
      </c>
      <c r="C517" s="2" t="s">
        <v>323</v>
      </c>
      <c r="D517" s="2" t="s">
        <v>324</v>
      </c>
      <c r="E517" s="4" t="s">
        <v>143</v>
      </c>
      <c r="F517" s="2" t="s">
        <v>501</v>
      </c>
      <c r="G517" s="2" t="s">
        <v>502</v>
      </c>
      <c r="H517" s="2" t="s">
        <v>146</v>
      </c>
      <c r="I517" s="2" t="s">
        <v>498</v>
      </c>
      <c r="J517" s="2" t="s">
        <v>30</v>
      </c>
      <c r="K517" s="2" t="s">
        <v>30</v>
      </c>
      <c r="L517" s="2" t="s">
        <v>148</v>
      </c>
      <c r="M517" s="2" t="s">
        <v>31</v>
      </c>
      <c r="N517" s="2" t="s">
        <v>503</v>
      </c>
      <c r="O517" s="2" t="s">
        <v>150</v>
      </c>
      <c r="P517" s="2" t="s">
        <v>504</v>
      </c>
      <c r="Q517" s="2" t="s">
        <v>505</v>
      </c>
      <c r="R517" s="2" t="s">
        <v>153</v>
      </c>
      <c r="S517" s="2" t="s">
        <v>87</v>
      </c>
      <c r="T517" s="131">
        <v>4.4489999999999998</v>
      </c>
      <c r="U517" s="2" t="s">
        <v>506</v>
      </c>
      <c r="V517" s="141">
        <v>3.2750000000000001E-2</v>
      </c>
      <c r="W517" s="141">
        <v>5.3740000000000003E-2</v>
      </c>
      <c r="X517" s="4" t="s">
        <v>155</v>
      </c>
      <c r="Y517" s="4" t="s">
        <v>150</v>
      </c>
      <c r="Z517" s="131">
        <v>2000</v>
      </c>
      <c r="AA517" s="139">
        <v>3.19</v>
      </c>
      <c r="AB517" s="149">
        <v>101.22</v>
      </c>
      <c r="AD517" s="131">
        <v>6.4580000000000002</v>
      </c>
      <c r="AG517" s="2" t="s">
        <v>36</v>
      </c>
      <c r="AH517" s="141">
        <v>3.0000000000000001E-6</v>
      </c>
      <c r="AI517" s="141">
        <v>5.4196820957111501E-2</v>
      </c>
      <c r="AJ517" s="141">
        <v>2.2529255891575801E-4</v>
      </c>
    </row>
    <row r="518" spans="1:36" x14ac:dyDescent="0.25">
      <c r="A518" s="2">
        <v>161</v>
      </c>
      <c r="B518" s="2">
        <v>12468</v>
      </c>
      <c r="C518" s="2" t="s">
        <v>507</v>
      </c>
      <c r="D518" s="2" t="s">
        <v>508</v>
      </c>
      <c r="E518" s="4" t="s">
        <v>143</v>
      </c>
      <c r="F518" s="2" t="s">
        <v>509</v>
      </c>
      <c r="G518" s="2" t="s">
        <v>510</v>
      </c>
      <c r="H518" s="2" t="s">
        <v>146</v>
      </c>
      <c r="I518" s="2" t="s">
        <v>498</v>
      </c>
      <c r="J518" s="2" t="s">
        <v>82</v>
      </c>
      <c r="K518" s="2" t="s">
        <v>30</v>
      </c>
      <c r="L518" s="2" t="s">
        <v>148</v>
      </c>
      <c r="M518" s="2" t="s">
        <v>116</v>
      </c>
      <c r="N518" s="2" t="s">
        <v>503</v>
      </c>
      <c r="O518" s="2" t="s">
        <v>150</v>
      </c>
      <c r="P518" s="2" t="s">
        <v>504</v>
      </c>
      <c r="Q518" s="2" t="s">
        <v>505</v>
      </c>
      <c r="R518" s="2" t="s">
        <v>153</v>
      </c>
      <c r="S518" s="2" t="s">
        <v>87</v>
      </c>
      <c r="T518" s="131">
        <v>0.25600000000000001</v>
      </c>
      <c r="U518" s="2" t="s">
        <v>511</v>
      </c>
      <c r="V518" s="141">
        <v>3.0769999999999999E-2</v>
      </c>
      <c r="W518" s="141">
        <v>5.9290000000000002E-2</v>
      </c>
      <c r="X518" s="4" t="s">
        <v>155</v>
      </c>
      <c r="Y518" s="4" t="s">
        <v>150</v>
      </c>
      <c r="Z518" s="131">
        <v>2000</v>
      </c>
      <c r="AA518" s="139">
        <v>3.19</v>
      </c>
      <c r="AB518" s="149">
        <v>100.15</v>
      </c>
      <c r="AD518" s="131">
        <v>6.39</v>
      </c>
      <c r="AG518" s="2" t="s">
        <v>36</v>
      </c>
      <c r="AH518" s="141">
        <v>3.0000000000000001E-6</v>
      </c>
      <c r="AI518" s="141">
        <v>5.3623877792704597E-2</v>
      </c>
      <c r="AJ518" s="141">
        <v>2.22910872511593E-4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4">
    <dataValidation type="list" allowBlank="1" showInputMessage="1" showErrorMessage="1" sqref="J2:J20" xr:uid="{00000000-0002-0000-0500-000000000000}">
      <formula1>israel_abroad</formula1>
    </dataValidation>
    <dataValidation type="list" allowBlank="1" showInputMessage="1" showErrorMessage="1" sqref="O2:O20" xr:uid="{00000000-0002-0000-0500-000001000000}">
      <formula1>Holding_interest</formula1>
    </dataValidation>
    <dataValidation type="list" allowBlank="1" showInputMessage="1" showErrorMessage="1" sqref="Q2:Q20" xr:uid="{00000000-0002-0000-0500-000002000000}">
      <formula1>Rating_Agency</formula1>
    </dataValidation>
    <dataValidation type="list" allowBlank="1" showInputMessage="1" showErrorMessage="1" sqref="R2:R20" xr:uid="{00000000-0002-0000-0500-000003000000}">
      <formula1>What_is_rated</formula1>
    </dataValidation>
    <dataValidation type="list" allowBlank="1" showInputMessage="1" showErrorMessage="1" sqref="X2:X20" xr:uid="{00000000-0002-0000-0500-000004000000}">
      <formula1>Subordination_Risk</formula1>
    </dataValidation>
    <dataValidation type="list" allowBlank="1" showInputMessage="1" showErrorMessage="1" sqref="AG2:AG5 AG8:AG19" xr:uid="{00000000-0002-0000-0500-000005000000}">
      <formula1>In_the_books</formula1>
    </dataValidation>
    <dataValidation type="list" allowBlank="1" showInputMessage="1" showErrorMessage="1" sqref="K2:K20" xr:uid="{00000000-0002-0000-0500-000006000000}">
      <formula1>Country_list</formula1>
    </dataValidation>
    <dataValidation type="list" allowBlank="1" showInputMessage="1" showErrorMessage="1" sqref="Y2:Y20" xr:uid="{00000000-0002-0000-0500-000007000000}">
      <formula1>Yes_No_Bad_Debt</formula1>
    </dataValidation>
    <dataValidation type="list" allowBlank="1" showInputMessage="1" showErrorMessage="1" sqref="H3:H20" xr:uid="{00000000-0002-0000-0500-000008000000}">
      <formula1>Type_of_Security_ID_Fund</formula1>
    </dataValidation>
    <dataValidation type="list" allowBlank="1" showInputMessage="1" showErrorMessage="1" sqref="E2:E20" xr:uid="{00000000-0002-0000-0500-000009000000}">
      <formula1>Issuer_Number_Type_2</formula1>
    </dataValidation>
    <dataValidation type="list" allowBlank="1" showInputMessage="1" showErrorMessage="1" sqref="H2" xr:uid="{00000000-0002-0000-0500-00000A000000}">
      <formula1>Security_ID_Number_Type</formula1>
    </dataValidation>
    <dataValidation type="list" allowBlank="1" showInputMessage="1" showErrorMessage="1" sqref="N2:N20" xr:uid="{00000000-0002-0000-0500-00000B000000}">
      <formula1>Industry_Sector</formula1>
    </dataValidation>
    <dataValidation type="list" allowBlank="1" showInputMessage="1" showErrorMessage="1" sqref="L2:L20" xr:uid="{00000000-0002-0000-0500-00000C000000}">
      <formula1>Tradeable_Status</formula1>
    </dataValidation>
    <dataValidation type="list" allowBlank="1" showInputMessage="1" showErrorMessage="1" sqref="M2:M20" xr:uid="{00000000-0002-0000-0500-00000D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'אפשרויות בחירה'!$C$874:$C$883</xm:f>
          </x14:formula1>
          <xm:sqref>I2:I20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305"/>
  <sheetViews>
    <sheetView rightToLeft="1" workbookViewId="0">
      <selection activeCell="A2" sqref="A2"/>
    </sheetView>
  </sheetViews>
  <sheetFormatPr defaultColWidth="0" defaultRowHeight="13.8" x14ac:dyDescent="0.25"/>
  <cols>
    <col min="1" max="11" width="11.59765625" style="4" customWidth="1"/>
    <col min="12" max="13" width="11.59765625" style="2" customWidth="1"/>
    <col min="14" max="19" width="11.59765625" style="4" customWidth="1"/>
    <col min="20" max="20" width="11.59765625" style="2" customWidth="1"/>
    <col min="21" max="24" width="11.59765625" style="4" customWidth="1"/>
    <col min="25" max="26" width="11.59765625" style="4" hidden="1" customWidth="1"/>
    <col min="27" max="27" width="9" style="4" hidden="1" customWidth="1"/>
    <col min="28" max="16384" width="9" style="4" hidden="1"/>
  </cols>
  <sheetData>
    <row r="1" spans="1:24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140</v>
      </c>
      <c r="M1" s="18" t="s">
        <v>8</v>
      </c>
      <c r="N1" s="18" t="s">
        <v>133</v>
      </c>
      <c r="O1" s="18" t="s">
        <v>134</v>
      </c>
      <c r="P1" s="18" t="s">
        <v>11</v>
      </c>
      <c r="Q1" s="18" t="s">
        <v>17</v>
      </c>
      <c r="R1" s="138" t="s">
        <v>18</v>
      </c>
      <c r="S1" s="144" t="s">
        <v>19</v>
      </c>
      <c r="T1" s="18" t="s">
        <v>16</v>
      </c>
      <c r="U1" s="18" t="s">
        <v>20</v>
      </c>
      <c r="V1" s="140" t="s">
        <v>23</v>
      </c>
      <c r="W1" s="140" t="s">
        <v>24</v>
      </c>
      <c r="X1" s="140" t="s">
        <v>25</v>
      </c>
    </row>
    <row r="2" spans="1:24" x14ac:dyDescent="0.25">
      <c r="A2" s="17">
        <v>14076</v>
      </c>
      <c r="B2" s="17">
        <v>14077</v>
      </c>
      <c r="C2" s="17" t="s">
        <v>937</v>
      </c>
      <c r="D2" s="17" t="s">
        <v>938</v>
      </c>
      <c r="E2" s="17" t="s">
        <v>143</v>
      </c>
      <c r="F2" s="17" t="s">
        <v>939</v>
      </c>
      <c r="G2" s="17" t="s">
        <v>940</v>
      </c>
      <c r="H2" s="17" t="s">
        <v>146</v>
      </c>
      <c r="I2" s="17" t="s">
        <v>941</v>
      </c>
      <c r="J2" s="17" t="s">
        <v>30</v>
      </c>
      <c r="K2" s="17" t="s">
        <v>30</v>
      </c>
      <c r="L2" s="19" t="s">
        <v>148</v>
      </c>
      <c r="M2" s="17" t="s">
        <v>31</v>
      </c>
      <c r="N2" s="19" t="s">
        <v>942</v>
      </c>
      <c r="O2" s="19" t="s">
        <v>150</v>
      </c>
      <c r="P2" s="17" t="s">
        <v>34</v>
      </c>
      <c r="Q2" s="134">
        <v>74</v>
      </c>
      <c r="R2" s="150">
        <v>1</v>
      </c>
      <c r="S2" s="152">
        <v>183600</v>
      </c>
      <c r="T2" s="133">
        <v>0.129</v>
      </c>
      <c r="U2" s="134">
        <v>135.99299999999999</v>
      </c>
      <c r="V2" s="151">
        <v>1.9999999999999999E-6</v>
      </c>
      <c r="W2" s="151">
        <v>8.3388522890037994E-2</v>
      </c>
      <c r="X2" s="151">
        <v>5.3203188348739001E-3</v>
      </c>
    </row>
    <row r="3" spans="1:24" x14ac:dyDescent="0.25">
      <c r="A3" s="17">
        <v>14076</v>
      </c>
      <c r="B3" s="17">
        <v>14077</v>
      </c>
      <c r="C3" s="17" t="s">
        <v>175</v>
      </c>
      <c r="D3" s="17" t="s">
        <v>176</v>
      </c>
      <c r="E3" s="17" t="s">
        <v>143</v>
      </c>
      <c r="F3" s="17" t="s">
        <v>943</v>
      </c>
      <c r="G3" s="17" t="s">
        <v>944</v>
      </c>
      <c r="H3" s="17" t="s">
        <v>146</v>
      </c>
      <c r="I3" s="17" t="s">
        <v>941</v>
      </c>
      <c r="J3" s="17" t="s">
        <v>30</v>
      </c>
      <c r="K3" s="17" t="s">
        <v>30</v>
      </c>
      <c r="L3" s="19" t="s">
        <v>148</v>
      </c>
      <c r="M3" s="17" t="s">
        <v>31</v>
      </c>
      <c r="N3" s="19" t="s">
        <v>161</v>
      </c>
      <c r="O3" s="19" t="s">
        <v>150</v>
      </c>
      <c r="P3" s="17" t="s">
        <v>34</v>
      </c>
      <c r="Q3" s="134">
        <v>1100</v>
      </c>
      <c r="R3" s="150">
        <v>1</v>
      </c>
      <c r="S3" s="152">
        <v>3920</v>
      </c>
      <c r="T3" s="19"/>
      <c r="U3" s="134">
        <v>43.12</v>
      </c>
      <c r="V3" s="151">
        <v>5.0000000000000004E-6</v>
      </c>
      <c r="W3" s="151">
        <v>2.6440460920023799E-2</v>
      </c>
      <c r="X3" s="151">
        <v>1.6869429672120399E-3</v>
      </c>
    </row>
    <row r="4" spans="1:24" x14ac:dyDescent="0.25">
      <c r="A4" s="17">
        <v>14076</v>
      </c>
      <c r="B4" s="17">
        <v>14077</v>
      </c>
      <c r="C4" s="17" t="s">
        <v>701</v>
      </c>
      <c r="D4" s="17" t="s">
        <v>702</v>
      </c>
      <c r="E4" s="17" t="s">
        <v>143</v>
      </c>
      <c r="F4" s="17" t="s">
        <v>945</v>
      </c>
      <c r="G4" s="17" t="s">
        <v>946</v>
      </c>
      <c r="H4" s="17" t="s">
        <v>146</v>
      </c>
      <c r="I4" s="17" t="s">
        <v>941</v>
      </c>
      <c r="J4" s="17" t="s">
        <v>30</v>
      </c>
      <c r="K4" s="17" t="s">
        <v>30</v>
      </c>
      <c r="L4" s="19" t="s">
        <v>148</v>
      </c>
      <c r="M4" s="17" t="s">
        <v>31</v>
      </c>
      <c r="N4" s="19" t="s">
        <v>705</v>
      </c>
      <c r="O4" s="19" t="s">
        <v>150</v>
      </c>
      <c r="P4" s="17" t="s">
        <v>34</v>
      </c>
      <c r="Q4" s="134">
        <v>7000</v>
      </c>
      <c r="R4" s="150">
        <v>1</v>
      </c>
      <c r="S4" s="152">
        <v>709.9</v>
      </c>
      <c r="T4" s="19"/>
      <c r="U4" s="134">
        <v>49.692999999999998</v>
      </c>
      <c r="V4" s="151">
        <v>3.0000000000000001E-6</v>
      </c>
      <c r="W4" s="151">
        <v>3.0470914297280698E-2</v>
      </c>
      <c r="X4" s="151">
        <v>1.94409222796076E-3</v>
      </c>
    </row>
    <row r="5" spans="1:24" x14ac:dyDescent="0.25">
      <c r="A5" s="17">
        <v>14076</v>
      </c>
      <c r="B5" s="17">
        <v>14077</v>
      </c>
      <c r="C5" s="17" t="s">
        <v>947</v>
      </c>
      <c r="D5" s="17" t="s">
        <v>948</v>
      </c>
      <c r="E5" s="17" t="s">
        <v>143</v>
      </c>
      <c r="F5" s="17" t="s">
        <v>949</v>
      </c>
      <c r="G5" s="17" t="s">
        <v>950</v>
      </c>
      <c r="H5" s="17" t="s">
        <v>146</v>
      </c>
      <c r="I5" s="17" t="s">
        <v>941</v>
      </c>
      <c r="J5" s="17" t="s">
        <v>30</v>
      </c>
      <c r="K5" s="17" t="s">
        <v>30</v>
      </c>
      <c r="L5" s="19" t="s">
        <v>148</v>
      </c>
      <c r="M5" s="17" t="s">
        <v>31</v>
      </c>
      <c r="N5" s="19" t="s">
        <v>951</v>
      </c>
      <c r="O5" s="19" t="s">
        <v>150</v>
      </c>
      <c r="P5" s="17" t="s">
        <v>34</v>
      </c>
      <c r="Q5" s="134">
        <v>400</v>
      </c>
      <c r="R5" s="150">
        <v>1</v>
      </c>
      <c r="S5" s="152">
        <v>9490</v>
      </c>
      <c r="T5" s="19"/>
      <c r="U5" s="134">
        <v>37.96</v>
      </c>
      <c r="V5" s="151">
        <v>3.9999999999999998E-6</v>
      </c>
      <c r="W5" s="151">
        <v>2.3276435448147101E-2</v>
      </c>
      <c r="X5" s="151">
        <v>1.4850731687237699E-3</v>
      </c>
    </row>
    <row r="6" spans="1:24" x14ac:dyDescent="0.25">
      <c r="A6" s="17">
        <v>14076</v>
      </c>
      <c r="B6" s="17">
        <v>14077</v>
      </c>
      <c r="C6" s="17" t="s">
        <v>259</v>
      </c>
      <c r="D6" s="17" t="s">
        <v>260</v>
      </c>
      <c r="E6" s="17" t="s">
        <v>143</v>
      </c>
      <c r="F6" s="17" t="s">
        <v>952</v>
      </c>
      <c r="G6" s="17" t="s">
        <v>953</v>
      </c>
      <c r="H6" s="17" t="s">
        <v>146</v>
      </c>
      <c r="I6" s="17" t="s">
        <v>941</v>
      </c>
      <c r="J6" s="17" t="s">
        <v>30</v>
      </c>
      <c r="K6" s="17" t="s">
        <v>30</v>
      </c>
      <c r="L6" s="19" t="s">
        <v>148</v>
      </c>
      <c r="M6" s="17" t="s">
        <v>31</v>
      </c>
      <c r="N6" s="19" t="s">
        <v>149</v>
      </c>
      <c r="O6" s="19" t="s">
        <v>150</v>
      </c>
      <c r="P6" s="17" t="s">
        <v>34</v>
      </c>
      <c r="Q6" s="134">
        <v>550</v>
      </c>
      <c r="R6" s="150">
        <v>1</v>
      </c>
      <c r="S6" s="152">
        <v>13180</v>
      </c>
      <c r="T6" s="19"/>
      <c r="U6" s="134">
        <v>72.489999999999995</v>
      </c>
      <c r="V6" s="151">
        <v>1.9999999999999999E-6</v>
      </c>
      <c r="W6" s="151">
        <v>4.4449652414019603E-2</v>
      </c>
      <c r="X6" s="151">
        <v>2.8359576923284E-3</v>
      </c>
    </row>
    <row r="7" spans="1:24" x14ac:dyDescent="0.25">
      <c r="A7" s="17">
        <v>14076</v>
      </c>
      <c r="B7" s="17">
        <v>14077</v>
      </c>
      <c r="C7" s="17" t="s">
        <v>954</v>
      </c>
      <c r="D7" s="17" t="s">
        <v>955</v>
      </c>
      <c r="E7" s="17" t="s">
        <v>143</v>
      </c>
      <c r="F7" s="17" t="s">
        <v>956</v>
      </c>
      <c r="G7" s="17" t="s">
        <v>957</v>
      </c>
      <c r="H7" s="17" t="s">
        <v>146</v>
      </c>
      <c r="I7" s="17" t="s">
        <v>941</v>
      </c>
      <c r="J7" s="17" t="s">
        <v>30</v>
      </c>
      <c r="K7" s="17" t="s">
        <v>83</v>
      </c>
      <c r="L7" s="19" t="s">
        <v>148</v>
      </c>
      <c r="M7" s="17" t="s">
        <v>31</v>
      </c>
      <c r="N7" s="19" t="s">
        <v>958</v>
      </c>
      <c r="O7" s="19" t="s">
        <v>150</v>
      </c>
      <c r="P7" s="17" t="s">
        <v>34</v>
      </c>
      <c r="Q7" s="134">
        <v>1765</v>
      </c>
      <c r="R7" s="150">
        <v>1</v>
      </c>
      <c r="S7" s="152">
        <v>10090</v>
      </c>
      <c r="T7" s="19"/>
      <c r="U7" s="134">
        <v>178.089</v>
      </c>
      <c r="V7" s="151">
        <v>9.9999999999999995E-7</v>
      </c>
      <c r="W7" s="151">
        <v>0.10920088183106801</v>
      </c>
      <c r="X7" s="151">
        <v>6.9671879085422403E-3</v>
      </c>
    </row>
    <row r="8" spans="1:24" x14ac:dyDescent="0.25">
      <c r="A8" s="17">
        <v>14076</v>
      </c>
      <c r="B8" s="17">
        <v>14077</v>
      </c>
      <c r="C8" s="17" t="s">
        <v>323</v>
      </c>
      <c r="D8" s="17" t="s">
        <v>324</v>
      </c>
      <c r="E8" s="17" t="s">
        <v>143</v>
      </c>
      <c r="F8" s="17" t="s">
        <v>959</v>
      </c>
      <c r="G8" s="17" t="s">
        <v>960</v>
      </c>
      <c r="H8" s="17" t="s">
        <v>146</v>
      </c>
      <c r="I8" s="17" t="s">
        <v>941</v>
      </c>
      <c r="J8" s="17" t="s">
        <v>30</v>
      </c>
      <c r="K8" s="17" t="s">
        <v>30</v>
      </c>
      <c r="L8" s="19" t="s">
        <v>148</v>
      </c>
      <c r="M8" s="17" t="s">
        <v>31</v>
      </c>
      <c r="N8" s="19" t="s">
        <v>239</v>
      </c>
      <c r="O8" s="19" t="s">
        <v>150</v>
      </c>
      <c r="P8" s="17" t="s">
        <v>34</v>
      </c>
      <c r="Q8" s="134">
        <v>1300</v>
      </c>
      <c r="R8" s="150">
        <v>1</v>
      </c>
      <c r="S8" s="152">
        <v>7020</v>
      </c>
      <c r="T8" s="19"/>
      <c r="U8" s="134">
        <v>91.26</v>
      </c>
      <c r="V8" s="151">
        <v>9.9999999999999995E-7</v>
      </c>
      <c r="W8" s="151">
        <v>5.5959101659586598E-2</v>
      </c>
      <c r="X8" s="151">
        <v>3.5702786453564702E-3</v>
      </c>
    </row>
    <row r="9" spans="1:24" x14ac:dyDescent="0.25">
      <c r="A9" s="17">
        <v>14076</v>
      </c>
      <c r="B9" s="17">
        <v>14077</v>
      </c>
      <c r="C9" s="17" t="s">
        <v>961</v>
      </c>
      <c r="D9" s="17" t="s">
        <v>962</v>
      </c>
      <c r="E9" s="17" t="s">
        <v>143</v>
      </c>
      <c r="F9" s="17" t="s">
        <v>963</v>
      </c>
      <c r="G9" s="17" t="s">
        <v>964</v>
      </c>
      <c r="H9" s="17" t="s">
        <v>146</v>
      </c>
      <c r="I9" s="17" t="s">
        <v>941</v>
      </c>
      <c r="J9" s="17" t="s">
        <v>30</v>
      </c>
      <c r="K9" s="17" t="s">
        <v>30</v>
      </c>
      <c r="L9" s="19" t="s">
        <v>148</v>
      </c>
      <c r="M9" s="17" t="s">
        <v>31</v>
      </c>
      <c r="N9" s="19" t="s">
        <v>149</v>
      </c>
      <c r="O9" s="19" t="s">
        <v>150</v>
      </c>
      <c r="P9" s="17" t="s">
        <v>34</v>
      </c>
      <c r="Q9" s="134">
        <v>4800</v>
      </c>
      <c r="R9" s="150">
        <v>1</v>
      </c>
      <c r="S9" s="152">
        <v>1546</v>
      </c>
      <c r="T9" s="19"/>
      <c r="U9" s="134">
        <v>74.207999999999998</v>
      </c>
      <c r="V9" s="151">
        <v>5.0000000000000004E-6</v>
      </c>
      <c r="W9" s="151">
        <v>4.5503101204849898E-2</v>
      </c>
      <c r="X9" s="151">
        <v>2.9031693810498901E-3</v>
      </c>
    </row>
    <row r="10" spans="1:24" x14ac:dyDescent="0.25">
      <c r="A10" s="17">
        <v>14076</v>
      </c>
      <c r="B10" s="17">
        <v>14077</v>
      </c>
      <c r="C10" s="17" t="s">
        <v>404</v>
      </c>
      <c r="D10" s="17" t="s">
        <v>405</v>
      </c>
      <c r="E10" s="17" t="s">
        <v>143</v>
      </c>
      <c r="F10" s="17" t="s">
        <v>965</v>
      </c>
      <c r="G10" s="17" t="s">
        <v>966</v>
      </c>
      <c r="H10" s="17" t="s">
        <v>146</v>
      </c>
      <c r="I10" s="17" t="s">
        <v>941</v>
      </c>
      <c r="J10" s="17" t="s">
        <v>30</v>
      </c>
      <c r="K10" s="17" t="s">
        <v>30</v>
      </c>
      <c r="L10" s="19" t="s">
        <v>148</v>
      </c>
      <c r="M10" s="17" t="s">
        <v>31</v>
      </c>
      <c r="N10" s="19" t="s">
        <v>161</v>
      </c>
      <c r="O10" s="19" t="s">
        <v>150</v>
      </c>
      <c r="P10" s="17" t="s">
        <v>34</v>
      </c>
      <c r="Q10" s="134">
        <v>122</v>
      </c>
      <c r="R10" s="150">
        <v>1</v>
      </c>
      <c r="S10" s="152">
        <v>41330</v>
      </c>
      <c r="T10" s="19"/>
      <c r="U10" s="134">
        <v>50.423000000000002</v>
      </c>
      <c r="V10" s="151">
        <v>3.0000000000000001E-6</v>
      </c>
      <c r="W10" s="151">
        <v>3.09182927826065E-2</v>
      </c>
      <c r="X10" s="151">
        <v>1.9726356785376999E-3</v>
      </c>
    </row>
    <row r="11" spans="1:24" x14ac:dyDescent="0.25">
      <c r="A11" s="17">
        <v>14076</v>
      </c>
      <c r="B11" s="17">
        <v>14077</v>
      </c>
      <c r="C11" s="17" t="s">
        <v>606</v>
      </c>
      <c r="D11" s="17" t="s">
        <v>607</v>
      </c>
      <c r="E11" s="17" t="s">
        <v>143</v>
      </c>
      <c r="F11" s="17" t="s">
        <v>967</v>
      </c>
      <c r="G11" s="17" t="s">
        <v>968</v>
      </c>
      <c r="H11" s="17" t="s">
        <v>146</v>
      </c>
      <c r="I11" s="17" t="s">
        <v>941</v>
      </c>
      <c r="J11" s="17" t="s">
        <v>30</v>
      </c>
      <c r="K11" s="17" t="s">
        <v>30</v>
      </c>
      <c r="L11" s="19" t="s">
        <v>148</v>
      </c>
      <c r="M11" s="17" t="s">
        <v>31</v>
      </c>
      <c r="N11" s="19" t="s">
        <v>149</v>
      </c>
      <c r="O11" s="19" t="s">
        <v>150</v>
      </c>
      <c r="P11" s="17" t="s">
        <v>34</v>
      </c>
      <c r="Q11" s="134">
        <v>150</v>
      </c>
      <c r="R11" s="150">
        <v>1</v>
      </c>
      <c r="S11" s="152">
        <v>39940</v>
      </c>
      <c r="T11" s="19"/>
      <c r="U11" s="134">
        <v>59.91</v>
      </c>
      <c r="V11" s="151">
        <v>1.9999999999999999E-6</v>
      </c>
      <c r="W11" s="151">
        <v>3.6735807368242702E-2</v>
      </c>
      <c r="X11" s="151">
        <v>2.3438022533783199E-3</v>
      </c>
    </row>
    <row r="12" spans="1:24" x14ac:dyDescent="0.25">
      <c r="A12" s="17">
        <v>14076</v>
      </c>
      <c r="B12" s="17">
        <v>14077</v>
      </c>
      <c r="C12" s="17" t="s">
        <v>827</v>
      </c>
      <c r="D12" s="17" t="s">
        <v>828</v>
      </c>
      <c r="E12" s="17" t="s">
        <v>829</v>
      </c>
      <c r="F12" s="17" t="s">
        <v>969</v>
      </c>
      <c r="G12" s="17" t="s">
        <v>970</v>
      </c>
      <c r="H12" s="17" t="s">
        <v>146</v>
      </c>
      <c r="I12" s="17" t="s">
        <v>941</v>
      </c>
      <c r="J12" s="17" t="s">
        <v>30</v>
      </c>
      <c r="K12" s="17" t="s">
        <v>83</v>
      </c>
      <c r="L12" s="19" t="s">
        <v>148</v>
      </c>
      <c r="M12" s="17" t="s">
        <v>31</v>
      </c>
      <c r="N12" s="19" t="s">
        <v>499</v>
      </c>
      <c r="O12" s="19" t="s">
        <v>150</v>
      </c>
      <c r="P12" s="17" t="s">
        <v>34</v>
      </c>
      <c r="Q12" s="134">
        <v>900</v>
      </c>
      <c r="R12" s="150">
        <v>1</v>
      </c>
      <c r="S12" s="152">
        <v>11640</v>
      </c>
      <c r="T12" s="19"/>
      <c r="U12" s="134">
        <v>104.76</v>
      </c>
      <c r="V12" s="151">
        <v>7.9999999999999996E-6</v>
      </c>
      <c r="W12" s="151">
        <v>6.4237075277868594E-2</v>
      </c>
      <c r="X12" s="151">
        <v>4.0984263739594897E-3</v>
      </c>
    </row>
    <row r="13" spans="1:24" x14ac:dyDescent="0.25">
      <c r="A13" s="17">
        <v>14076</v>
      </c>
      <c r="B13" s="17">
        <v>14077</v>
      </c>
      <c r="C13" s="17" t="s">
        <v>971</v>
      </c>
      <c r="D13" s="17" t="s">
        <v>972</v>
      </c>
      <c r="E13" s="17" t="s">
        <v>829</v>
      </c>
      <c r="F13" s="17" t="s">
        <v>973</v>
      </c>
      <c r="G13" s="17" t="s">
        <v>974</v>
      </c>
      <c r="H13" s="17" t="s">
        <v>146</v>
      </c>
      <c r="I13" s="17" t="s">
        <v>941</v>
      </c>
      <c r="J13" s="17" t="s">
        <v>30</v>
      </c>
      <c r="K13" s="17" t="s">
        <v>30</v>
      </c>
      <c r="L13" s="19" t="s">
        <v>148</v>
      </c>
      <c r="M13" s="17" t="s">
        <v>31</v>
      </c>
      <c r="N13" s="19" t="s">
        <v>499</v>
      </c>
      <c r="O13" s="19" t="s">
        <v>150</v>
      </c>
      <c r="P13" s="17" t="s">
        <v>34</v>
      </c>
      <c r="Q13" s="134">
        <v>3550</v>
      </c>
      <c r="R13" s="150">
        <v>1</v>
      </c>
      <c r="S13" s="152">
        <v>1803</v>
      </c>
      <c r="T13" s="19"/>
      <c r="U13" s="134">
        <v>64.007000000000005</v>
      </c>
      <c r="V13" s="151">
        <v>3.0000000000000001E-6</v>
      </c>
      <c r="W13" s="151">
        <v>3.9247712473968098E-2</v>
      </c>
      <c r="X13" s="151">
        <v>2.50406574746886E-3</v>
      </c>
    </row>
    <row r="14" spans="1:24" x14ac:dyDescent="0.25">
      <c r="A14" s="17">
        <v>14076</v>
      </c>
      <c r="B14" s="17">
        <v>14077</v>
      </c>
      <c r="C14" s="17" t="s">
        <v>975</v>
      </c>
      <c r="D14" s="17" t="s">
        <v>976</v>
      </c>
      <c r="E14" s="17" t="s">
        <v>143</v>
      </c>
      <c r="F14" s="17" t="s">
        <v>975</v>
      </c>
      <c r="G14" s="17" t="s">
        <v>977</v>
      </c>
      <c r="H14" s="17" t="s">
        <v>146</v>
      </c>
      <c r="I14" s="17" t="s">
        <v>941</v>
      </c>
      <c r="J14" s="17" t="s">
        <v>30</v>
      </c>
      <c r="K14" s="17" t="s">
        <v>30</v>
      </c>
      <c r="L14" s="19" t="s">
        <v>148</v>
      </c>
      <c r="M14" s="17" t="s">
        <v>31</v>
      </c>
      <c r="N14" s="19" t="s">
        <v>978</v>
      </c>
      <c r="O14" s="19" t="s">
        <v>150</v>
      </c>
      <c r="P14" s="17" t="s">
        <v>34</v>
      </c>
      <c r="Q14" s="134">
        <v>450</v>
      </c>
      <c r="R14" s="150">
        <v>1</v>
      </c>
      <c r="S14" s="152">
        <v>20990</v>
      </c>
      <c r="T14" s="19"/>
      <c r="U14" s="134">
        <v>94.454999999999998</v>
      </c>
      <c r="V14" s="151">
        <v>5.0000000000000004E-6</v>
      </c>
      <c r="W14" s="151">
        <v>5.7918222082579997E-2</v>
      </c>
      <c r="X14" s="151">
        <v>3.6952736077925201E-3</v>
      </c>
    </row>
    <row r="15" spans="1:24" x14ac:dyDescent="0.25">
      <c r="A15" s="17">
        <v>14076</v>
      </c>
      <c r="B15" s="17">
        <v>14077</v>
      </c>
      <c r="C15" s="17" t="s">
        <v>979</v>
      </c>
      <c r="D15" s="17" t="s">
        <v>980</v>
      </c>
      <c r="E15" s="17" t="s">
        <v>143</v>
      </c>
      <c r="F15" s="17" t="s">
        <v>981</v>
      </c>
      <c r="G15" s="17" t="s">
        <v>982</v>
      </c>
      <c r="H15" s="17" t="s">
        <v>146</v>
      </c>
      <c r="I15" s="17" t="s">
        <v>941</v>
      </c>
      <c r="J15" s="17" t="s">
        <v>30</v>
      </c>
      <c r="K15" s="17" t="s">
        <v>30</v>
      </c>
      <c r="L15" s="19" t="s">
        <v>148</v>
      </c>
      <c r="M15" s="17" t="s">
        <v>31</v>
      </c>
      <c r="N15" s="19" t="s">
        <v>705</v>
      </c>
      <c r="O15" s="19" t="s">
        <v>150</v>
      </c>
      <c r="P15" s="17" t="s">
        <v>34</v>
      </c>
      <c r="Q15" s="134">
        <v>1820</v>
      </c>
      <c r="R15" s="150">
        <v>1</v>
      </c>
      <c r="S15" s="152">
        <v>3849</v>
      </c>
      <c r="T15" s="19"/>
      <c r="U15" s="134">
        <v>70.052000000000007</v>
      </c>
      <c r="V15" s="151">
        <v>9.0000000000000002E-6</v>
      </c>
      <c r="W15" s="151">
        <v>4.2954589060234798E-2</v>
      </c>
      <c r="X15" s="151">
        <v>2.7405703003373001E-3</v>
      </c>
    </row>
    <row r="16" spans="1:24" x14ac:dyDescent="0.25">
      <c r="A16" s="17">
        <v>14076</v>
      </c>
      <c r="B16" s="17">
        <v>14077</v>
      </c>
      <c r="C16" s="17" t="s">
        <v>983</v>
      </c>
      <c r="D16" s="17" t="s">
        <v>984</v>
      </c>
      <c r="E16" s="17" t="s">
        <v>985</v>
      </c>
      <c r="F16" s="17" t="s">
        <v>986</v>
      </c>
      <c r="G16" s="17" t="s">
        <v>987</v>
      </c>
      <c r="H16" s="17" t="s">
        <v>146</v>
      </c>
      <c r="I16" s="17" t="s">
        <v>941</v>
      </c>
      <c r="J16" s="17" t="s">
        <v>82</v>
      </c>
      <c r="K16" s="17" t="s">
        <v>83</v>
      </c>
      <c r="L16" s="19" t="s">
        <v>148</v>
      </c>
      <c r="M16" s="17" t="s">
        <v>988</v>
      </c>
      <c r="N16" s="19" t="s">
        <v>989</v>
      </c>
      <c r="O16" s="19" t="s">
        <v>150</v>
      </c>
      <c r="P16" s="17" t="s">
        <v>87</v>
      </c>
      <c r="Q16" s="134">
        <v>60</v>
      </c>
      <c r="R16" s="150">
        <v>3.19</v>
      </c>
      <c r="S16" s="152">
        <v>31380</v>
      </c>
      <c r="T16" s="19"/>
      <c r="U16" s="134">
        <v>60.061</v>
      </c>
      <c r="V16" s="151">
        <v>0</v>
      </c>
      <c r="W16" s="151">
        <v>3.6828594254755202E-2</v>
      </c>
      <c r="X16" s="151">
        <v>2.3497222025851499E-3</v>
      </c>
    </row>
    <row r="17" spans="1:24" x14ac:dyDescent="0.25">
      <c r="A17" s="17">
        <v>14076</v>
      </c>
      <c r="B17" s="17">
        <v>14077</v>
      </c>
      <c r="C17" s="17" t="s">
        <v>990</v>
      </c>
      <c r="D17" s="17" t="s">
        <v>991</v>
      </c>
      <c r="E17" s="17" t="s">
        <v>985</v>
      </c>
      <c r="F17" s="17" t="s">
        <v>992</v>
      </c>
      <c r="G17" s="17" t="s">
        <v>993</v>
      </c>
      <c r="H17" s="17" t="s">
        <v>146</v>
      </c>
      <c r="I17" s="17" t="s">
        <v>941</v>
      </c>
      <c r="J17" s="17" t="s">
        <v>82</v>
      </c>
      <c r="K17" s="17" t="s">
        <v>83</v>
      </c>
      <c r="L17" s="19" t="s">
        <v>148</v>
      </c>
      <c r="M17" s="17" t="s">
        <v>988</v>
      </c>
      <c r="N17" s="19" t="s">
        <v>994</v>
      </c>
      <c r="O17" s="19" t="s">
        <v>150</v>
      </c>
      <c r="P17" s="17" t="s">
        <v>87</v>
      </c>
      <c r="Q17" s="134">
        <v>70</v>
      </c>
      <c r="R17" s="150">
        <v>3.19</v>
      </c>
      <c r="S17" s="152">
        <v>23082</v>
      </c>
      <c r="T17" s="19"/>
      <c r="U17" s="134">
        <v>51.542000000000002</v>
      </c>
      <c r="V17" s="151">
        <v>0</v>
      </c>
      <c r="W17" s="151">
        <v>3.1604755088792298E-2</v>
      </c>
      <c r="X17" s="151">
        <v>2.0164330526901099E-3</v>
      </c>
    </row>
    <row r="18" spans="1:24" x14ac:dyDescent="0.25">
      <c r="A18" s="17">
        <v>14076</v>
      </c>
      <c r="B18" s="17">
        <v>14077</v>
      </c>
      <c r="C18" s="17" t="s">
        <v>995</v>
      </c>
      <c r="D18" s="17" t="s">
        <v>996</v>
      </c>
      <c r="E18" s="17" t="s">
        <v>985</v>
      </c>
      <c r="F18" s="17" t="s">
        <v>997</v>
      </c>
      <c r="G18" s="17" t="s">
        <v>998</v>
      </c>
      <c r="H18" s="17" t="s">
        <v>146</v>
      </c>
      <c r="I18" s="17" t="s">
        <v>941</v>
      </c>
      <c r="J18" s="17" t="s">
        <v>82</v>
      </c>
      <c r="K18" s="17" t="s">
        <v>83</v>
      </c>
      <c r="L18" s="19" t="s">
        <v>148</v>
      </c>
      <c r="M18" s="17" t="s">
        <v>988</v>
      </c>
      <c r="N18" s="19" t="s">
        <v>999</v>
      </c>
      <c r="O18" s="19" t="s">
        <v>150</v>
      </c>
      <c r="P18" s="17" t="s">
        <v>87</v>
      </c>
      <c r="Q18" s="134">
        <v>15</v>
      </c>
      <c r="R18" s="150">
        <v>3.19</v>
      </c>
      <c r="S18" s="152">
        <v>106986</v>
      </c>
      <c r="T18" s="19"/>
      <c r="U18" s="134">
        <v>51.192999999999998</v>
      </c>
      <c r="V18" s="151">
        <v>0</v>
      </c>
      <c r="W18" s="151">
        <v>3.1390567120293499E-2</v>
      </c>
      <c r="X18" s="151">
        <v>2.00276752362791E-3</v>
      </c>
    </row>
    <row r="19" spans="1:24" x14ac:dyDescent="0.25">
      <c r="A19" s="17">
        <v>14076</v>
      </c>
      <c r="B19" s="17">
        <v>14077</v>
      </c>
      <c r="C19" s="17" t="s">
        <v>1000</v>
      </c>
      <c r="D19" s="17" t="s">
        <v>1001</v>
      </c>
      <c r="E19" s="17" t="s">
        <v>143</v>
      </c>
      <c r="F19" s="17" t="s">
        <v>1002</v>
      </c>
      <c r="G19" s="17" t="s">
        <v>1003</v>
      </c>
      <c r="H19" s="17" t="s">
        <v>146</v>
      </c>
      <c r="I19" s="17" t="s">
        <v>941</v>
      </c>
      <c r="J19" s="17" t="s">
        <v>82</v>
      </c>
      <c r="K19" s="17" t="s">
        <v>231</v>
      </c>
      <c r="L19" s="19" t="s">
        <v>148</v>
      </c>
      <c r="M19" s="17" t="s">
        <v>988</v>
      </c>
      <c r="N19" s="19" t="s">
        <v>999</v>
      </c>
      <c r="O19" s="19" t="s">
        <v>150</v>
      </c>
      <c r="P19" s="17" t="s">
        <v>87</v>
      </c>
      <c r="Q19" s="134">
        <v>140</v>
      </c>
      <c r="R19" s="150">
        <v>3.19</v>
      </c>
      <c r="S19" s="152">
        <v>10634.5</v>
      </c>
      <c r="T19" s="19"/>
      <c r="U19" s="134">
        <v>47.494</v>
      </c>
      <c r="V19" s="151">
        <v>3.0000000000000001E-6</v>
      </c>
      <c r="W19" s="151">
        <v>2.9122326314163598E-2</v>
      </c>
      <c r="X19" s="151">
        <v>1.85805019485599E-3</v>
      </c>
    </row>
    <row r="20" spans="1:24" x14ac:dyDescent="0.25">
      <c r="A20" s="4">
        <v>14076</v>
      </c>
      <c r="B20" s="4">
        <v>14077</v>
      </c>
      <c r="C20" s="4" t="s">
        <v>1004</v>
      </c>
      <c r="D20" s="4" t="s">
        <v>1005</v>
      </c>
      <c r="E20" s="17" t="s">
        <v>985</v>
      </c>
      <c r="F20" s="4" t="s">
        <v>1006</v>
      </c>
      <c r="G20" s="4" t="s">
        <v>1007</v>
      </c>
      <c r="H20" s="17" t="s">
        <v>146</v>
      </c>
      <c r="I20" s="4" t="s">
        <v>941</v>
      </c>
      <c r="J20" s="4" t="s">
        <v>30</v>
      </c>
      <c r="K20" s="17" t="s">
        <v>30</v>
      </c>
      <c r="L20" s="19" t="s">
        <v>148</v>
      </c>
      <c r="M20" s="17" t="s">
        <v>988</v>
      </c>
      <c r="N20" s="19" t="s">
        <v>1008</v>
      </c>
      <c r="O20" s="4" t="s">
        <v>150</v>
      </c>
      <c r="P20" s="4" t="s">
        <v>87</v>
      </c>
      <c r="Q20" s="132">
        <v>75</v>
      </c>
      <c r="R20" s="142">
        <v>3.19</v>
      </c>
      <c r="S20" s="145">
        <v>18556</v>
      </c>
      <c r="U20" s="132">
        <v>44.395000000000003</v>
      </c>
      <c r="V20" s="143">
        <v>9.9999999999999995E-7</v>
      </c>
      <c r="W20" s="143">
        <v>2.72224105716713E-2</v>
      </c>
      <c r="X20" s="143">
        <v>1.73683258409696E-3</v>
      </c>
    </row>
    <row r="21" spans="1:24" x14ac:dyDescent="0.25">
      <c r="A21" s="4">
        <v>14076</v>
      </c>
      <c r="B21" s="4">
        <v>14077</v>
      </c>
      <c r="C21" s="4" t="s">
        <v>1009</v>
      </c>
      <c r="D21" s="4" t="s">
        <v>1010</v>
      </c>
      <c r="E21" s="4" t="s">
        <v>985</v>
      </c>
      <c r="F21" s="4" t="s">
        <v>1011</v>
      </c>
      <c r="G21" s="4" t="s">
        <v>1012</v>
      </c>
      <c r="H21" s="4" t="s">
        <v>146</v>
      </c>
      <c r="I21" s="4" t="s">
        <v>941</v>
      </c>
      <c r="J21" s="4" t="s">
        <v>82</v>
      </c>
      <c r="K21" s="4" t="s">
        <v>83</v>
      </c>
      <c r="L21" s="4" t="s">
        <v>148</v>
      </c>
      <c r="M21" s="4" t="s">
        <v>988</v>
      </c>
      <c r="N21" s="19" t="s">
        <v>1008</v>
      </c>
      <c r="O21" s="4" t="s">
        <v>150</v>
      </c>
      <c r="P21" s="4" t="s">
        <v>87</v>
      </c>
      <c r="Q21" s="132">
        <v>35</v>
      </c>
      <c r="R21" s="142">
        <v>3.19</v>
      </c>
      <c r="S21" s="145">
        <v>48362</v>
      </c>
      <c r="U21" s="132">
        <v>53.996000000000002</v>
      </c>
      <c r="V21" s="143">
        <v>0</v>
      </c>
      <c r="W21" s="143">
        <v>3.3109547820903203E-2</v>
      </c>
      <c r="X21" s="143">
        <v>2.11244119431156E-3</v>
      </c>
    </row>
    <row r="22" spans="1:24" x14ac:dyDescent="0.25">
      <c r="A22" s="4">
        <v>14076</v>
      </c>
      <c r="B22" s="4">
        <v>14077</v>
      </c>
      <c r="C22" s="4" t="s">
        <v>1013</v>
      </c>
      <c r="D22" s="4" t="s">
        <v>1014</v>
      </c>
      <c r="E22" s="4" t="s">
        <v>143</v>
      </c>
      <c r="F22" s="4" t="s">
        <v>1015</v>
      </c>
      <c r="G22" s="4" t="s">
        <v>1016</v>
      </c>
      <c r="H22" s="4" t="s">
        <v>146</v>
      </c>
      <c r="I22" s="4" t="s">
        <v>941</v>
      </c>
      <c r="J22" s="4" t="s">
        <v>82</v>
      </c>
      <c r="K22" s="4" t="s">
        <v>231</v>
      </c>
      <c r="L22" s="2" t="s">
        <v>148</v>
      </c>
      <c r="M22" s="4" t="s">
        <v>988</v>
      </c>
      <c r="N22" s="4" t="s">
        <v>999</v>
      </c>
      <c r="O22" s="4" t="s">
        <v>150</v>
      </c>
      <c r="P22" s="4" t="s">
        <v>87</v>
      </c>
      <c r="Q22" s="132">
        <v>50</v>
      </c>
      <c r="R22" s="142">
        <v>3.19</v>
      </c>
      <c r="S22" s="145">
        <v>32839</v>
      </c>
      <c r="U22" s="132">
        <v>52.378</v>
      </c>
      <c r="V22" s="143">
        <v>1.9999999999999999E-6</v>
      </c>
      <c r="W22" s="143">
        <v>3.2117436975034698E-2</v>
      </c>
      <c r="X22" s="143">
        <v>2.0491429628928699E-3</v>
      </c>
    </row>
    <row r="23" spans="1:24" x14ac:dyDescent="0.25">
      <c r="A23" s="4">
        <v>14076</v>
      </c>
      <c r="B23" s="4">
        <v>14077</v>
      </c>
      <c r="C23" s="4" t="s">
        <v>1017</v>
      </c>
      <c r="D23" s="4" t="s">
        <v>1018</v>
      </c>
      <c r="E23" s="4" t="s">
        <v>985</v>
      </c>
      <c r="F23" s="4" t="s">
        <v>1019</v>
      </c>
      <c r="G23" s="4" t="s">
        <v>1020</v>
      </c>
      <c r="H23" s="4" t="s">
        <v>146</v>
      </c>
      <c r="I23" s="4" t="s">
        <v>941</v>
      </c>
      <c r="J23" s="4" t="s">
        <v>82</v>
      </c>
      <c r="K23" s="4" t="s">
        <v>83</v>
      </c>
      <c r="L23" s="2" t="s">
        <v>148</v>
      </c>
      <c r="M23" s="2" t="s">
        <v>988</v>
      </c>
      <c r="N23" s="4" t="s">
        <v>999</v>
      </c>
      <c r="O23" s="4" t="s">
        <v>150</v>
      </c>
      <c r="P23" s="4" t="s">
        <v>87</v>
      </c>
      <c r="Q23" s="132">
        <v>90</v>
      </c>
      <c r="R23" s="142">
        <v>3.19</v>
      </c>
      <c r="S23" s="145">
        <v>18650</v>
      </c>
      <c r="U23" s="132">
        <v>53.543999999999997</v>
      </c>
      <c r="V23" s="143">
        <v>0</v>
      </c>
      <c r="W23" s="143">
        <v>3.2832374897284203E-2</v>
      </c>
      <c r="X23" s="143">
        <v>2.0947571261096102E-3</v>
      </c>
    </row>
    <row r="24" spans="1:24" x14ac:dyDescent="0.25">
      <c r="A24" s="4">
        <v>14076</v>
      </c>
      <c r="B24" s="4">
        <v>14077</v>
      </c>
      <c r="C24" s="4" t="s">
        <v>1021</v>
      </c>
      <c r="D24" s="4" t="s">
        <v>1022</v>
      </c>
      <c r="E24" s="4" t="s">
        <v>985</v>
      </c>
      <c r="F24" s="4" t="s">
        <v>1023</v>
      </c>
      <c r="G24" s="4" t="s">
        <v>1024</v>
      </c>
      <c r="H24" s="4" t="s">
        <v>146</v>
      </c>
      <c r="I24" s="4" t="s">
        <v>941</v>
      </c>
      <c r="J24" s="4" t="s">
        <v>82</v>
      </c>
      <c r="K24" s="4" t="s">
        <v>1025</v>
      </c>
      <c r="L24" s="2" t="s">
        <v>148</v>
      </c>
      <c r="M24" s="2" t="s">
        <v>1026</v>
      </c>
      <c r="N24" s="4" t="s">
        <v>1027</v>
      </c>
      <c r="O24" s="4" t="s">
        <v>150</v>
      </c>
      <c r="P24" s="4" t="s">
        <v>1028</v>
      </c>
      <c r="Q24" s="132">
        <v>8</v>
      </c>
      <c r="R24" s="142">
        <v>3.7454999999999998</v>
      </c>
      <c r="S24" s="145">
        <v>156100</v>
      </c>
      <c r="U24" s="132">
        <v>46.774000000000001</v>
      </c>
      <c r="V24" s="143">
        <v>0</v>
      </c>
      <c r="W24" s="143">
        <v>2.8680912262125501E-2</v>
      </c>
      <c r="X24" s="143">
        <v>1.8298872844980101E-3</v>
      </c>
    </row>
    <row r="25" spans="1:24" x14ac:dyDescent="0.25">
      <c r="A25" s="4">
        <v>14076</v>
      </c>
      <c r="B25" s="4">
        <v>14077</v>
      </c>
      <c r="C25" s="4" t="s">
        <v>1029</v>
      </c>
      <c r="D25" s="4" t="s">
        <v>1030</v>
      </c>
      <c r="E25" s="4" t="s">
        <v>985</v>
      </c>
      <c r="F25" s="4" t="s">
        <v>1029</v>
      </c>
      <c r="G25" s="4" t="s">
        <v>1031</v>
      </c>
      <c r="H25" s="4" t="s">
        <v>146</v>
      </c>
      <c r="I25" s="4" t="s">
        <v>941</v>
      </c>
      <c r="J25" s="4" t="s">
        <v>82</v>
      </c>
      <c r="K25" s="4" t="s">
        <v>83</v>
      </c>
      <c r="L25" s="2" t="s">
        <v>148</v>
      </c>
      <c r="M25" s="2" t="s">
        <v>988</v>
      </c>
      <c r="N25" s="4" t="s">
        <v>1032</v>
      </c>
      <c r="O25" s="4" t="s">
        <v>150</v>
      </c>
      <c r="P25" s="4" t="s">
        <v>87</v>
      </c>
      <c r="Q25" s="132">
        <v>30</v>
      </c>
      <c r="R25" s="142">
        <v>3.19</v>
      </c>
      <c r="S25" s="145">
        <v>44972</v>
      </c>
      <c r="U25" s="132">
        <v>43.037999999999997</v>
      </c>
      <c r="V25" s="143">
        <v>0</v>
      </c>
      <c r="W25" s="143">
        <v>2.6390304984462199E-2</v>
      </c>
      <c r="X25" s="143">
        <v>1.6837429396854601E-3</v>
      </c>
    </row>
    <row r="26" spans="1:24" x14ac:dyDescent="0.25">
      <c r="A26" s="4">
        <v>14076</v>
      </c>
      <c r="B26" s="4">
        <v>14079</v>
      </c>
      <c r="C26" s="4" t="s">
        <v>937</v>
      </c>
      <c r="D26" s="4" t="s">
        <v>938</v>
      </c>
      <c r="E26" s="4" t="s">
        <v>143</v>
      </c>
      <c r="F26" s="4" t="s">
        <v>939</v>
      </c>
      <c r="G26" s="4" t="s">
        <v>940</v>
      </c>
      <c r="H26" s="4" t="s">
        <v>146</v>
      </c>
      <c r="I26" s="4" t="s">
        <v>941</v>
      </c>
      <c r="J26" s="4" t="s">
        <v>30</v>
      </c>
      <c r="K26" s="4" t="s">
        <v>30</v>
      </c>
      <c r="L26" s="2" t="s">
        <v>148</v>
      </c>
      <c r="M26" s="2" t="s">
        <v>31</v>
      </c>
      <c r="N26" s="4" t="s">
        <v>942</v>
      </c>
      <c r="O26" s="4" t="s">
        <v>150</v>
      </c>
      <c r="P26" s="4" t="s">
        <v>34</v>
      </c>
      <c r="Q26" s="132">
        <v>49</v>
      </c>
      <c r="R26" s="142">
        <v>1</v>
      </c>
      <c r="S26" s="145">
        <v>183600</v>
      </c>
      <c r="T26" s="131">
        <v>0.11700000000000001</v>
      </c>
      <c r="U26" s="132">
        <v>90.081000000000003</v>
      </c>
      <c r="V26" s="143">
        <v>9.9999999999999995E-7</v>
      </c>
      <c r="W26" s="143">
        <v>5.1654028298789199E-2</v>
      </c>
      <c r="X26" s="143">
        <v>7.08009289819456E-3</v>
      </c>
    </row>
    <row r="27" spans="1:24" x14ac:dyDescent="0.25">
      <c r="A27" s="4">
        <v>14076</v>
      </c>
      <c r="B27" s="4">
        <v>14079</v>
      </c>
      <c r="C27" s="4" t="s">
        <v>175</v>
      </c>
      <c r="D27" s="4" t="s">
        <v>176</v>
      </c>
      <c r="E27" s="4" t="s">
        <v>143</v>
      </c>
      <c r="F27" s="4" t="s">
        <v>943</v>
      </c>
      <c r="G27" s="4" t="s">
        <v>944</v>
      </c>
      <c r="H27" s="4" t="s">
        <v>146</v>
      </c>
      <c r="I27" s="4" t="s">
        <v>941</v>
      </c>
      <c r="J27" s="4" t="s">
        <v>30</v>
      </c>
      <c r="K27" s="4" t="s">
        <v>30</v>
      </c>
      <c r="L27" s="2" t="s">
        <v>148</v>
      </c>
      <c r="M27" s="2" t="s">
        <v>31</v>
      </c>
      <c r="N27" s="4" t="s">
        <v>161</v>
      </c>
      <c r="O27" s="4" t="s">
        <v>150</v>
      </c>
      <c r="P27" s="4" t="s">
        <v>34</v>
      </c>
      <c r="Q27" s="132">
        <v>1000</v>
      </c>
      <c r="R27" s="142">
        <v>1</v>
      </c>
      <c r="S27" s="145">
        <v>3920</v>
      </c>
      <c r="U27" s="132">
        <v>39.200000000000003</v>
      </c>
      <c r="V27" s="143">
        <v>5.0000000000000004E-6</v>
      </c>
      <c r="W27" s="143">
        <v>2.2477993773514001E-2</v>
      </c>
      <c r="X27" s="143">
        <v>3.0810043151126001E-3</v>
      </c>
    </row>
    <row r="28" spans="1:24" x14ac:dyDescent="0.25">
      <c r="A28" s="4">
        <v>14076</v>
      </c>
      <c r="B28" s="4">
        <v>14079</v>
      </c>
      <c r="C28" s="4" t="s">
        <v>200</v>
      </c>
      <c r="D28" s="4" t="s">
        <v>201</v>
      </c>
      <c r="E28" s="4" t="s">
        <v>143</v>
      </c>
      <c r="F28" s="4" t="s">
        <v>1033</v>
      </c>
      <c r="G28" s="4" t="s">
        <v>1034</v>
      </c>
      <c r="H28" s="4" t="s">
        <v>146</v>
      </c>
      <c r="I28" s="4" t="s">
        <v>941</v>
      </c>
      <c r="J28" s="4" t="s">
        <v>30</v>
      </c>
      <c r="K28" s="4" t="s">
        <v>83</v>
      </c>
      <c r="L28" s="2" t="s">
        <v>148</v>
      </c>
      <c r="M28" s="2" t="s">
        <v>31</v>
      </c>
      <c r="N28" s="4" t="s">
        <v>204</v>
      </c>
      <c r="O28" s="4" t="s">
        <v>150</v>
      </c>
      <c r="P28" s="4" t="s">
        <v>34</v>
      </c>
      <c r="Q28" s="132">
        <v>400</v>
      </c>
      <c r="R28" s="142">
        <v>1</v>
      </c>
      <c r="S28" s="145">
        <v>14480</v>
      </c>
      <c r="U28" s="132">
        <v>57.92</v>
      </c>
      <c r="V28" s="143">
        <v>3.0000000000000001E-6</v>
      </c>
      <c r="W28" s="143">
        <v>3.3212382636783999E-2</v>
      </c>
      <c r="X28" s="143">
        <v>4.5523410696765802E-3</v>
      </c>
    </row>
    <row r="29" spans="1:24" x14ac:dyDescent="0.25">
      <c r="A29" s="4">
        <v>14076</v>
      </c>
      <c r="B29" s="4">
        <v>14079</v>
      </c>
      <c r="C29" s="4" t="s">
        <v>701</v>
      </c>
      <c r="D29" s="4" t="s">
        <v>702</v>
      </c>
      <c r="E29" s="4" t="s">
        <v>143</v>
      </c>
      <c r="F29" s="4" t="s">
        <v>945</v>
      </c>
      <c r="G29" s="4" t="s">
        <v>946</v>
      </c>
      <c r="H29" s="4" t="s">
        <v>146</v>
      </c>
      <c r="I29" s="4" t="s">
        <v>941</v>
      </c>
      <c r="J29" s="4" t="s">
        <v>30</v>
      </c>
      <c r="K29" s="4" t="s">
        <v>30</v>
      </c>
      <c r="L29" s="2" t="s">
        <v>148</v>
      </c>
      <c r="M29" s="2" t="s">
        <v>31</v>
      </c>
      <c r="N29" s="4" t="s">
        <v>705</v>
      </c>
      <c r="O29" s="4" t="s">
        <v>150</v>
      </c>
      <c r="P29" s="4" t="s">
        <v>34</v>
      </c>
      <c r="Q29" s="132">
        <v>3400</v>
      </c>
      <c r="R29" s="142">
        <v>1</v>
      </c>
      <c r="S29" s="145">
        <v>709.9</v>
      </c>
      <c r="U29" s="132">
        <v>24.137</v>
      </c>
      <c r="V29" s="143">
        <v>9.9999999999999995E-7</v>
      </c>
      <c r="W29" s="143">
        <v>1.38403659314744E-2</v>
      </c>
      <c r="X29" s="143">
        <v>1.8970655293914999E-3</v>
      </c>
    </row>
    <row r="30" spans="1:24" x14ac:dyDescent="0.25">
      <c r="A30" s="4">
        <v>14076</v>
      </c>
      <c r="B30" s="4">
        <v>14079</v>
      </c>
      <c r="C30" s="4" t="s">
        <v>213</v>
      </c>
      <c r="D30" s="4" t="s">
        <v>214</v>
      </c>
      <c r="E30" s="4" t="s">
        <v>143</v>
      </c>
      <c r="F30" s="4" t="s">
        <v>1035</v>
      </c>
      <c r="G30" s="4" t="s">
        <v>1036</v>
      </c>
      <c r="H30" s="4" t="s">
        <v>146</v>
      </c>
      <c r="I30" s="4" t="s">
        <v>941</v>
      </c>
      <c r="J30" s="4" t="s">
        <v>30</v>
      </c>
      <c r="K30" s="4" t="s">
        <v>30</v>
      </c>
      <c r="L30" s="2" t="s">
        <v>148</v>
      </c>
      <c r="M30" s="2" t="s">
        <v>31</v>
      </c>
      <c r="N30" s="4" t="s">
        <v>161</v>
      </c>
      <c r="O30" s="4" t="s">
        <v>150</v>
      </c>
      <c r="P30" s="4" t="s">
        <v>34</v>
      </c>
      <c r="Q30" s="132">
        <v>45</v>
      </c>
      <c r="R30" s="142">
        <v>1</v>
      </c>
      <c r="S30" s="145">
        <v>76490</v>
      </c>
      <c r="U30" s="132">
        <v>34.42</v>
      </c>
      <c r="V30" s="143">
        <v>1.9999999999999999E-6</v>
      </c>
      <c r="W30" s="143">
        <v>1.9737341445950001E-2</v>
      </c>
      <c r="X30" s="143">
        <v>2.7053497201105399E-3</v>
      </c>
    </row>
    <row r="31" spans="1:24" x14ac:dyDescent="0.25">
      <c r="A31" s="4">
        <v>14076</v>
      </c>
      <c r="B31" s="4">
        <v>14079</v>
      </c>
      <c r="C31" s="4" t="s">
        <v>947</v>
      </c>
      <c r="D31" s="4" t="s">
        <v>948</v>
      </c>
      <c r="E31" s="4" t="s">
        <v>143</v>
      </c>
      <c r="F31" s="4" t="s">
        <v>949</v>
      </c>
      <c r="G31" s="4" t="s">
        <v>950</v>
      </c>
      <c r="H31" s="4" t="s">
        <v>146</v>
      </c>
      <c r="I31" s="4" t="s">
        <v>941</v>
      </c>
      <c r="J31" s="4" t="s">
        <v>30</v>
      </c>
      <c r="K31" s="4" t="s">
        <v>30</v>
      </c>
      <c r="L31" s="2" t="s">
        <v>148</v>
      </c>
      <c r="M31" s="2" t="s">
        <v>31</v>
      </c>
      <c r="N31" s="4" t="s">
        <v>951</v>
      </c>
      <c r="O31" s="4" t="s">
        <v>150</v>
      </c>
      <c r="P31" s="4" t="s">
        <v>34</v>
      </c>
      <c r="Q31" s="132">
        <v>370</v>
      </c>
      <c r="R31" s="142">
        <v>1</v>
      </c>
      <c r="S31" s="145">
        <v>9490</v>
      </c>
      <c r="U31" s="132">
        <v>35.113</v>
      </c>
      <c r="V31" s="143">
        <v>3.0000000000000001E-6</v>
      </c>
      <c r="W31" s="143">
        <v>2.0134433555341801E-2</v>
      </c>
      <c r="X31" s="143">
        <v>2.7597781764425698E-3</v>
      </c>
    </row>
    <row r="32" spans="1:24" x14ac:dyDescent="0.25">
      <c r="A32" s="4">
        <v>14076</v>
      </c>
      <c r="B32" s="4">
        <v>14079</v>
      </c>
      <c r="C32" s="4" t="s">
        <v>259</v>
      </c>
      <c r="D32" s="4" t="s">
        <v>260</v>
      </c>
      <c r="E32" s="4" t="s">
        <v>143</v>
      </c>
      <c r="F32" s="4" t="s">
        <v>952</v>
      </c>
      <c r="G32" s="4" t="s">
        <v>953</v>
      </c>
      <c r="H32" s="4" t="s">
        <v>146</v>
      </c>
      <c r="I32" s="4" t="s">
        <v>941</v>
      </c>
      <c r="J32" s="4" t="s">
        <v>30</v>
      </c>
      <c r="K32" s="4" t="s">
        <v>30</v>
      </c>
      <c r="L32" s="2" t="s">
        <v>148</v>
      </c>
      <c r="M32" s="2" t="s">
        <v>31</v>
      </c>
      <c r="N32" s="4" t="s">
        <v>149</v>
      </c>
      <c r="O32" s="4" t="s">
        <v>150</v>
      </c>
      <c r="P32" s="4" t="s">
        <v>34</v>
      </c>
      <c r="Q32" s="132">
        <v>500</v>
      </c>
      <c r="R32" s="142">
        <v>1</v>
      </c>
      <c r="S32" s="145">
        <v>13180</v>
      </c>
      <c r="U32" s="132">
        <v>65.900000000000006</v>
      </c>
      <c r="V32" s="143">
        <v>1.9999999999999999E-6</v>
      </c>
      <c r="W32" s="143">
        <v>3.7788259940677901E-2</v>
      </c>
      <c r="X32" s="143">
        <v>5.1795455195387903E-3</v>
      </c>
    </row>
    <row r="33" spans="1:24" x14ac:dyDescent="0.25">
      <c r="A33" s="4">
        <v>14076</v>
      </c>
      <c r="B33" s="4">
        <v>14079</v>
      </c>
      <c r="C33" s="4" t="s">
        <v>954</v>
      </c>
      <c r="D33" s="4" t="s">
        <v>955</v>
      </c>
      <c r="E33" s="4" t="s">
        <v>143</v>
      </c>
      <c r="F33" s="4" t="s">
        <v>956</v>
      </c>
      <c r="G33" s="4" t="s">
        <v>957</v>
      </c>
      <c r="H33" s="4" t="s">
        <v>146</v>
      </c>
      <c r="I33" s="4" t="s">
        <v>941</v>
      </c>
      <c r="J33" s="4" t="s">
        <v>30</v>
      </c>
      <c r="K33" s="4" t="s">
        <v>83</v>
      </c>
      <c r="L33" s="2" t="s">
        <v>148</v>
      </c>
      <c r="M33" s="2" t="s">
        <v>31</v>
      </c>
      <c r="N33" s="4" t="s">
        <v>958</v>
      </c>
      <c r="O33" s="4" t="s">
        <v>150</v>
      </c>
      <c r="P33" s="4" t="s">
        <v>34</v>
      </c>
      <c r="Q33" s="132">
        <v>1255</v>
      </c>
      <c r="R33" s="142">
        <v>1</v>
      </c>
      <c r="S33" s="145">
        <v>10090</v>
      </c>
      <c r="U33" s="132">
        <v>126.629</v>
      </c>
      <c r="V33" s="143">
        <v>9.9999999999999995E-7</v>
      </c>
      <c r="W33" s="143">
        <v>7.2611661034265099E-2</v>
      </c>
      <c r="X33" s="143">
        <v>9.9527049979732402E-3</v>
      </c>
    </row>
    <row r="34" spans="1:24" x14ac:dyDescent="0.25">
      <c r="A34" s="4">
        <v>14076</v>
      </c>
      <c r="B34" s="4">
        <v>14079</v>
      </c>
      <c r="C34" s="4" t="s">
        <v>775</v>
      </c>
      <c r="D34" s="4" t="s">
        <v>776</v>
      </c>
      <c r="E34" s="4" t="s">
        <v>143</v>
      </c>
      <c r="F34" s="4" t="s">
        <v>1037</v>
      </c>
      <c r="G34" s="4" t="s">
        <v>1038</v>
      </c>
      <c r="H34" s="4" t="s">
        <v>146</v>
      </c>
      <c r="I34" s="4" t="s">
        <v>941</v>
      </c>
      <c r="J34" s="4" t="s">
        <v>30</v>
      </c>
      <c r="K34" s="4" t="s">
        <v>30</v>
      </c>
      <c r="L34" s="2" t="s">
        <v>148</v>
      </c>
      <c r="M34" s="2" t="s">
        <v>31</v>
      </c>
      <c r="N34" s="4" t="s">
        <v>279</v>
      </c>
      <c r="O34" s="4" t="s">
        <v>150</v>
      </c>
      <c r="P34" s="4" t="s">
        <v>34</v>
      </c>
      <c r="Q34" s="132">
        <v>1460</v>
      </c>
      <c r="R34" s="142">
        <v>1</v>
      </c>
      <c r="S34" s="145">
        <v>1650</v>
      </c>
      <c r="U34" s="132">
        <v>24.09</v>
      </c>
      <c r="V34" s="143">
        <v>3.9999999999999998E-6</v>
      </c>
      <c r="W34" s="143">
        <v>1.3813644642957999E-2</v>
      </c>
      <c r="X34" s="143">
        <v>1.89340290691486E-3</v>
      </c>
    </row>
    <row r="35" spans="1:24" x14ac:dyDescent="0.25">
      <c r="A35" s="4">
        <v>14076</v>
      </c>
      <c r="B35" s="4">
        <v>14079</v>
      </c>
      <c r="C35" s="4" t="s">
        <v>323</v>
      </c>
      <c r="D35" s="4" t="s">
        <v>324</v>
      </c>
      <c r="E35" s="4" t="s">
        <v>143</v>
      </c>
      <c r="F35" s="4" t="s">
        <v>959</v>
      </c>
      <c r="G35" s="4" t="s">
        <v>960</v>
      </c>
      <c r="H35" s="4" t="s">
        <v>146</v>
      </c>
      <c r="I35" s="4" t="s">
        <v>941</v>
      </c>
      <c r="J35" s="4" t="s">
        <v>30</v>
      </c>
      <c r="K35" s="4" t="s">
        <v>30</v>
      </c>
      <c r="L35" s="2" t="s">
        <v>148</v>
      </c>
      <c r="M35" s="2" t="s">
        <v>31</v>
      </c>
      <c r="N35" s="4" t="s">
        <v>239</v>
      </c>
      <c r="O35" s="4" t="s">
        <v>150</v>
      </c>
      <c r="P35" s="4" t="s">
        <v>34</v>
      </c>
      <c r="Q35" s="132">
        <v>2819</v>
      </c>
      <c r="R35" s="142">
        <v>1</v>
      </c>
      <c r="S35" s="145">
        <v>7020</v>
      </c>
      <c r="U35" s="132">
        <v>197.89400000000001</v>
      </c>
      <c r="V35" s="143">
        <v>1.9999999999999999E-6</v>
      </c>
      <c r="W35" s="143">
        <v>0.113475908270843</v>
      </c>
      <c r="X35" s="143">
        <v>1.5553868666684401E-2</v>
      </c>
    </row>
    <row r="36" spans="1:24" x14ac:dyDescent="0.25">
      <c r="A36" s="4">
        <v>14076</v>
      </c>
      <c r="B36" s="4">
        <v>14079</v>
      </c>
      <c r="C36" s="4" t="s">
        <v>961</v>
      </c>
      <c r="D36" s="4" t="s">
        <v>962</v>
      </c>
      <c r="E36" s="4" t="s">
        <v>143</v>
      </c>
      <c r="F36" s="4" t="s">
        <v>963</v>
      </c>
      <c r="G36" s="4" t="s">
        <v>964</v>
      </c>
      <c r="H36" s="4" t="s">
        <v>146</v>
      </c>
      <c r="I36" s="4" t="s">
        <v>941</v>
      </c>
      <c r="J36" s="4" t="s">
        <v>30</v>
      </c>
      <c r="K36" s="4" t="s">
        <v>30</v>
      </c>
      <c r="L36" s="2" t="s">
        <v>148</v>
      </c>
      <c r="M36" s="2" t="s">
        <v>31</v>
      </c>
      <c r="N36" s="4" t="s">
        <v>149</v>
      </c>
      <c r="O36" s="4" t="s">
        <v>150</v>
      </c>
      <c r="P36" s="4" t="s">
        <v>34</v>
      </c>
      <c r="Q36" s="132">
        <v>2200</v>
      </c>
      <c r="R36" s="142">
        <v>1</v>
      </c>
      <c r="S36" s="145">
        <v>1546</v>
      </c>
      <c r="U36" s="132">
        <v>34.012</v>
      </c>
      <c r="V36" s="143">
        <v>1.9999999999999999E-6</v>
      </c>
      <c r="W36" s="143">
        <v>1.9503100107774399E-2</v>
      </c>
      <c r="X36" s="143">
        <v>2.6732428256533102E-3</v>
      </c>
    </row>
    <row r="37" spans="1:24" x14ac:dyDescent="0.25">
      <c r="A37" s="4">
        <v>14076</v>
      </c>
      <c r="B37" s="4">
        <v>14079</v>
      </c>
      <c r="C37" s="4" t="s">
        <v>404</v>
      </c>
      <c r="D37" s="4" t="s">
        <v>405</v>
      </c>
      <c r="E37" s="4" t="s">
        <v>143</v>
      </c>
      <c r="F37" s="4" t="s">
        <v>965</v>
      </c>
      <c r="G37" s="4" t="s">
        <v>966</v>
      </c>
      <c r="H37" s="4" t="s">
        <v>146</v>
      </c>
      <c r="I37" s="4" t="s">
        <v>941</v>
      </c>
      <c r="J37" s="4" t="s">
        <v>30</v>
      </c>
      <c r="K37" s="4" t="s">
        <v>30</v>
      </c>
      <c r="L37" s="2" t="s">
        <v>148</v>
      </c>
      <c r="M37" s="2" t="s">
        <v>31</v>
      </c>
      <c r="N37" s="4" t="s">
        <v>161</v>
      </c>
      <c r="O37" s="4" t="s">
        <v>150</v>
      </c>
      <c r="P37" s="4" t="s">
        <v>34</v>
      </c>
      <c r="Q37" s="132">
        <v>90</v>
      </c>
      <c r="R37" s="142">
        <v>1</v>
      </c>
      <c r="S37" s="145">
        <v>41330</v>
      </c>
      <c r="U37" s="132">
        <v>37.197000000000003</v>
      </c>
      <c r="V37" s="143">
        <v>1.9999999999999999E-6</v>
      </c>
      <c r="W37" s="143">
        <v>2.13294371018725E-2</v>
      </c>
      <c r="X37" s="143">
        <v>2.92357442625621E-3</v>
      </c>
    </row>
    <row r="38" spans="1:24" x14ac:dyDescent="0.25">
      <c r="A38" s="4">
        <v>14076</v>
      </c>
      <c r="B38" s="4">
        <v>14079</v>
      </c>
      <c r="C38" s="4" t="s">
        <v>606</v>
      </c>
      <c r="D38" s="4" t="s">
        <v>607</v>
      </c>
      <c r="E38" s="4" t="s">
        <v>143</v>
      </c>
      <c r="F38" s="4" t="s">
        <v>967</v>
      </c>
      <c r="G38" s="4" t="s">
        <v>968</v>
      </c>
      <c r="H38" s="4" t="s">
        <v>146</v>
      </c>
      <c r="I38" s="4" t="s">
        <v>941</v>
      </c>
      <c r="J38" s="4" t="s">
        <v>30</v>
      </c>
      <c r="K38" s="4" t="s">
        <v>30</v>
      </c>
      <c r="L38" s="2" t="s">
        <v>148</v>
      </c>
      <c r="M38" s="2" t="s">
        <v>31</v>
      </c>
      <c r="N38" s="4" t="s">
        <v>149</v>
      </c>
      <c r="O38" s="4" t="s">
        <v>150</v>
      </c>
      <c r="P38" s="4" t="s">
        <v>34</v>
      </c>
      <c r="Q38" s="132">
        <v>130</v>
      </c>
      <c r="R38" s="142">
        <v>1</v>
      </c>
      <c r="S38" s="145">
        <v>39940</v>
      </c>
      <c r="U38" s="132">
        <v>51.921999999999997</v>
      </c>
      <c r="V38" s="143">
        <v>1.9999999999999999E-6</v>
      </c>
      <c r="W38" s="143">
        <v>2.9773020222152901E-2</v>
      </c>
      <c r="X38" s="143">
        <v>4.0809159706448103E-3</v>
      </c>
    </row>
    <row r="39" spans="1:24" x14ac:dyDescent="0.25">
      <c r="A39" s="4">
        <v>14076</v>
      </c>
      <c r="B39" s="4">
        <v>14079</v>
      </c>
      <c r="C39" s="4" t="s">
        <v>827</v>
      </c>
      <c r="D39" s="4" t="s">
        <v>828</v>
      </c>
      <c r="E39" s="4" t="s">
        <v>829</v>
      </c>
      <c r="F39" s="4" t="s">
        <v>969</v>
      </c>
      <c r="G39" s="4" t="s">
        <v>970</v>
      </c>
      <c r="H39" s="4" t="s">
        <v>146</v>
      </c>
      <c r="I39" s="4" t="s">
        <v>941</v>
      </c>
      <c r="J39" s="4" t="s">
        <v>30</v>
      </c>
      <c r="K39" s="4" t="s">
        <v>83</v>
      </c>
      <c r="L39" s="2" t="s">
        <v>148</v>
      </c>
      <c r="M39" s="2" t="s">
        <v>31</v>
      </c>
      <c r="N39" s="4" t="s">
        <v>499</v>
      </c>
      <c r="O39" s="4" t="s">
        <v>150</v>
      </c>
      <c r="P39" s="4" t="s">
        <v>34</v>
      </c>
      <c r="Q39" s="132">
        <v>540</v>
      </c>
      <c r="R39" s="142">
        <v>1</v>
      </c>
      <c r="S39" s="145">
        <v>11640</v>
      </c>
      <c r="U39" s="132">
        <v>62.856000000000002</v>
      </c>
      <c r="V39" s="143">
        <v>5.0000000000000004E-6</v>
      </c>
      <c r="W39" s="143">
        <v>3.6042774913979503E-2</v>
      </c>
      <c r="X39" s="143">
        <v>4.9402961028244298E-3</v>
      </c>
    </row>
    <row r="40" spans="1:24" x14ac:dyDescent="0.25">
      <c r="A40" s="4">
        <v>14076</v>
      </c>
      <c r="B40" s="4">
        <v>14079</v>
      </c>
      <c r="C40" s="4" t="s">
        <v>971</v>
      </c>
      <c r="D40" s="4" t="s">
        <v>972</v>
      </c>
      <c r="E40" s="4" t="s">
        <v>829</v>
      </c>
      <c r="F40" s="4" t="s">
        <v>973</v>
      </c>
      <c r="G40" s="4" t="s">
        <v>974</v>
      </c>
      <c r="H40" s="4" t="s">
        <v>146</v>
      </c>
      <c r="I40" s="4" t="s">
        <v>941</v>
      </c>
      <c r="J40" s="4" t="s">
        <v>30</v>
      </c>
      <c r="K40" s="4" t="s">
        <v>30</v>
      </c>
      <c r="L40" s="2" t="s">
        <v>148</v>
      </c>
      <c r="M40" s="2" t="s">
        <v>31</v>
      </c>
      <c r="N40" s="4" t="s">
        <v>499</v>
      </c>
      <c r="O40" s="4" t="s">
        <v>150</v>
      </c>
      <c r="P40" s="4" t="s">
        <v>34</v>
      </c>
      <c r="Q40" s="132">
        <v>1800</v>
      </c>
      <c r="R40" s="142">
        <v>1</v>
      </c>
      <c r="S40" s="145">
        <v>1803</v>
      </c>
      <c r="U40" s="132">
        <v>32.454000000000001</v>
      </c>
      <c r="V40" s="143">
        <v>1.9999999999999999E-6</v>
      </c>
      <c r="W40" s="143">
        <v>1.8609714538918999E-2</v>
      </c>
      <c r="X40" s="143">
        <v>2.5507886235373602E-3</v>
      </c>
    </row>
    <row r="41" spans="1:24" x14ac:dyDescent="0.25">
      <c r="A41" s="4">
        <v>14076</v>
      </c>
      <c r="B41" s="4">
        <v>14079</v>
      </c>
      <c r="C41" s="4" t="s">
        <v>975</v>
      </c>
      <c r="D41" s="4" t="s">
        <v>976</v>
      </c>
      <c r="E41" s="4" t="s">
        <v>143</v>
      </c>
      <c r="F41" s="4" t="s">
        <v>975</v>
      </c>
      <c r="G41" s="4" t="s">
        <v>977</v>
      </c>
      <c r="H41" s="4" t="s">
        <v>146</v>
      </c>
      <c r="I41" s="4" t="s">
        <v>941</v>
      </c>
      <c r="J41" s="4" t="s">
        <v>30</v>
      </c>
      <c r="K41" s="4" t="s">
        <v>30</v>
      </c>
      <c r="L41" s="2" t="s">
        <v>148</v>
      </c>
      <c r="M41" s="2" t="s">
        <v>31</v>
      </c>
      <c r="N41" s="4" t="s">
        <v>978</v>
      </c>
      <c r="O41" s="4" t="s">
        <v>150</v>
      </c>
      <c r="P41" s="4" t="s">
        <v>34</v>
      </c>
      <c r="Q41" s="132">
        <v>410</v>
      </c>
      <c r="R41" s="142">
        <v>1</v>
      </c>
      <c r="S41" s="145">
        <v>20990</v>
      </c>
      <c r="U41" s="132">
        <v>86.058999999999997</v>
      </c>
      <c r="V41" s="143">
        <v>5.0000000000000004E-6</v>
      </c>
      <c r="W41" s="143">
        <v>4.9347797605990902E-2</v>
      </c>
      <c r="X41" s="143">
        <v>6.7639834274049798E-3</v>
      </c>
    </row>
    <row r="42" spans="1:24" x14ac:dyDescent="0.25">
      <c r="A42" s="4">
        <v>14076</v>
      </c>
      <c r="B42" s="4">
        <v>14079</v>
      </c>
      <c r="C42" s="4" t="s">
        <v>431</v>
      </c>
      <c r="D42" s="4" t="s">
        <v>432</v>
      </c>
      <c r="E42" s="4" t="s">
        <v>143</v>
      </c>
      <c r="F42" s="4" t="s">
        <v>1039</v>
      </c>
      <c r="G42" s="4" t="s">
        <v>1040</v>
      </c>
      <c r="H42" s="4" t="s">
        <v>146</v>
      </c>
      <c r="I42" s="4" t="s">
        <v>941</v>
      </c>
      <c r="J42" s="4" t="s">
        <v>30</v>
      </c>
      <c r="K42" s="4" t="s">
        <v>30</v>
      </c>
      <c r="L42" s="2" t="s">
        <v>148</v>
      </c>
      <c r="M42" s="2" t="s">
        <v>31</v>
      </c>
      <c r="N42" s="4" t="s">
        <v>161</v>
      </c>
      <c r="O42" s="4" t="s">
        <v>150</v>
      </c>
      <c r="P42" s="4" t="s">
        <v>34</v>
      </c>
      <c r="Q42" s="132">
        <v>75</v>
      </c>
      <c r="R42" s="142">
        <v>1</v>
      </c>
      <c r="S42" s="145">
        <v>36050</v>
      </c>
      <c r="U42" s="132">
        <v>27.038</v>
      </c>
      <c r="V42" s="143">
        <v>9.9999999999999995E-7</v>
      </c>
      <c r="W42" s="143">
        <v>1.5503794812535301E-2</v>
      </c>
      <c r="X42" s="143">
        <v>2.1250677084147201E-3</v>
      </c>
    </row>
    <row r="43" spans="1:24" x14ac:dyDescent="0.25">
      <c r="A43" s="4">
        <v>14076</v>
      </c>
      <c r="B43" s="4">
        <v>14079</v>
      </c>
      <c r="C43" s="4" t="s">
        <v>440</v>
      </c>
      <c r="D43" s="4" t="s">
        <v>441</v>
      </c>
      <c r="E43" s="4" t="s">
        <v>143</v>
      </c>
      <c r="F43" s="4" t="s">
        <v>1041</v>
      </c>
      <c r="G43" s="4" t="s">
        <v>1042</v>
      </c>
      <c r="H43" s="4" t="s">
        <v>146</v>
      </c>
      <c r="I43" s="4" t="s">
        <v>941</v>
      </c>
      <c r="J43" s="4" t="s">
        <v>30</v>
      </c>
      <c r="K43" s="4" t="s">
        <v>30</v>
      </c>
      <c r="L43" s="2" t="s">
        <v>148</v>
      </c>
      <c r="M43" s="2" t="s">
        <v>31</v>
      </c>
      <c r="N43" s="4" t="s">
        <v>239</v>
      </c>
      <c r="O43" s="4" t="s">
        <v>150</v>
      </c>
      <c r="P43" s="4" t="s">
        <v>34</v>
      </c>
      <c r="Q43" s="132">
        <v>2775</v>
      </c>
      <c r="R43" s="142">
        <v>1</v>
      </c>
      <c r="S43" s="145">
        <v>7205</v>
      </c>
      <c r="U43" s="132">
        <v>199.93899999999999</v>
      </c>
      <c r="V43" s="143">
        <v>1.9999999999999999E-6</v>
      </c>
      <c r="W43" s="143">
        <v>0.11464851983633099</v>
      </c>
      <c r="X43" s="143">
        <v>1.5714595701740299E-2</v>
      </c>
    </row>
    <row r="44" spans="1:24" x14ac:dyDescent="0.25">
      <c r="A44" s="4">
        <v>14076</v>
      </c>
      <c r="B44" s="4">
        <v>14079</v>
      </c>
      <c r="C44" s="4" t="s">
        <v>979</v>
      </c>
      <c r="D44" s="4" t="s">
        <v>980</v>
      </c>
      <c r="E44" s="4" t="s">
        <v>143</v>
      </c>
      <c r="F44" s="4" t="s">
        <v>981</v>
      </c>
      <c r="G44" s="4" t="s">
        <v>982</v>
      </c>
      <c r="H44" s="4" t="s">
        <v>146</v>
      </c>
      <c r="I44" s="4" t="s">
        <v>941</v>
      </c>
      <c r="J44" s="4" t="s">
        <v>30</v>
      </c>
      <c r="K44" s="4" t="s">
        <v>30</v>
      </c>
      <c r="L44" s="2" t="s">
        <v>148</v>
      </c>
      <c r="M44" s="2" t="s">
        <v>31</v>
      </c>
      <c r="N44" s="4" t="s">
        <v>705</v>
      </c>
      <c r="O44" s="4" t="s">
        <v>150</v>
      </c>
      <c r="P44" s="4" t="s">
        <v>34</v>
      </c>
      <c r="Q44" s="132">
        <v>890</v>
      </c>
      <c r="R44" s="142">
        <v>1</v>
      </c>
      <c r="S44" s="145">
        <v>3849</v>
      </c>
      <c r="U44" s="132">
        <v>34.256</v>
      </c>
      <c r="V44" s="143">
        <v>5.0000000000000004E-6</v>
      </c>
      <c r="W44" s="143">
        <v>1.9643071492471301E-2</v>
      </c>
      <c r="X44" s="143">
        <v>2.6924283652788E-3</v>
      </c>
    </row>
    <row r="45" spans="1:24" x14ac:dyDescent="0.25">
      <c r="A45" s="4">
        <v>14076</v>
      </c>
      <c r="B45" s="4">
        <v>14079</v>
      </c>
      <c r="C45" s="4" t="s">
        <v>1043</v>
      </c>
      <c r="D45" s="4" t="s">
        <v>1044</v>
      </c>
      <c r="E45" s="4" t="s">
        <v>143</v>
      </c>
      <c r="F45" s="4" t="s">
        <v>1045</v>
      </c>
      <c r="G45" s="4" t="s">
        <v>1046</v>
      </c>
      <c r="H45" s="4" t="s">
        <v>146</v>
      </c>
      <c r="I45" s="4" t="s">
        <v>941</v>
      </c>
      <c r="J45" s="4" t="s">
        <v>30</v>
      </c>
      <c r="K45" s="4" t="s">
        <v>30</v>
      </c>
      <c r="L45" s="2" t="s">
        <v>148</v>
      </c>
      <c r="M45" s="2" t="s">
        <v>31</v>
      </c>
      <c r="N45" s="4" t="s">
        <v>924</v>
      </c>
      <c r="O45" s="4" t="s">
        <v>150</v>
      </c>
      <c r="P45" s="4" t="s">
        <v>34</v>
      </c>
      <c r="Q45" s="132">
        <v>3000</v>
      </c>
      <c r="R45" s="142">
        <v>1</v>
      </c>
      <c r="S45" s="145">
        <v>889.3</v>
      </c>
      <c r="U45" s="132">
        <v>26.678999999999998</v>
      </c>
      <c r="V45" s="143">
        <v>1.0000000000000001E-5</v>
      </c>
      <c r="W45" s="143">
        <v>1.5298224384785199E-2</v>
      </c>
      <c r="X45" s="143">
        <v>2.0968906664002298E-3</v>
      </c>
    </row>
    <row r="46" spans="1:24" x14ac:dyDescent="0.25">
      <c r="A46" s="4">
        <v>14076</v>
      </c>
      <c r="B46" s="4">
        <v>14079</v>
      </c>
      <c r="C46" s="4" t="s">
        <v>983</v>
      </c>
      <c r="D46" s="4" t="s">
        <v>984</v>
      </c>
      <c r="E46" s="4" t="s">
        <v>985</v>
      </c>
      <c r="F46" s="4" t="s">
        <v>986</v>
      </c>
      <c r="G46" s="4" t="s">
        <v>987</v>
      </c>
      <c r="H46" s="4" t="s">
        <v>146</v>
      </c>
      <c r="I46" s="4" t="s">
        <v>941</v>
      </c>
      <c r="J46" s="4" t="s">
        <v>82</v>
      </c>
      <c r="K46" s="4" t="s">
        <v>83</v>
      </c>
      <c r="L46" s="2" t="s">
        <v>148</v>
      </c>
      <c r="M46" s="2" t="s">
        <v>988</v>
      </c>
      <c r="N46" s="4" t="s">
        <v>989</v>
      </c>
      <c r="O46" s="4" t="s">
        <v>150</v>
      </c>
      <c r="P46" s="4" t="s">
        <v>87</v>
      </c>
      <c r="Q46" s="132">
        <v>35</v>
      </c>
      <c r="R46" s="142">
        <v>3.19</v>
      </c>
      <c r="S46" s="145">
        <v>31380</v>
      </c>
      <c r="U46" s="132">
        <v>35.036000000000001</v>
      </c>
      <c r="V46" s="143">
        <v>0</v>
      </c>
      <c r="W46" s="143">
        <v>2.0090148467098699E-2</v>
      </c>
      <c r="X46" s="143">
        <v>2.7537081263595102E-3</v>
      </c>
    </row>
    <row r="47" spans="1:24" x14ac:dyDescent="0.25">
      <c r="A47" s="4">
        <v>14076</v>
      </c>
      <c r="B47" s="4">
        <v>14079</v>
      </c>
      <c r="C47" s="4" t="s">
        <v>990</v>
      </c>
      <c r="D47" s="4" t="s">
        <v>991</v>
      </c>
      <c r="E47" s="4" t="s">
        <v>985</v>
      </c>
      <c r="F47" s="4" t="s">
        <v>992</v>
      </c>
      <c r="G47" s="4" t="s">
        <v>993</v>
      </c>
      <c r="H47" s="4" t="s">
        <v>146</v>
      </c>
      <c r="I47" s="4" t="s">
        <v>941</v>
      </c>
      <c r="J47" s="4" t="s">
        <v>82</v>
      </c>
      <c r="K47" s="4" t="s">
        <v>83</v>
      </c>
      <c r="L47" s="2" t="s">
        <v>148</v>
      </c>
      <c r="M47" s="2" t="s">
        <v>988</v>
      </c>
      <c r="N47" s="4" t="s">
        <v>994</v>
      </c>
      <c r="O47" s="4" t="s">
        <v>150</v>
      </c>
      <c r="P47" s="4" t="s">
        <v>87</v>
      </c>
      <c r="Q47" s="132">
        <v>40</v>
      </c>
      <c r="R47" s="142">
        <v>3.19</v>
      </c>
      <c r="S47" s="145">
        <v>23082</v>
      </c>
      <c r="U47" s="132">
        <v>29.452999999999999</v>
      </c>
      <c r="V47" s="143">
        <v>0</v>
      </c>
      <c r="W47" s="143">
        <v>1.6888675477285699E-2</v>
      </c>
      <c r="X47" s="143">
        <v>2.3148899562097799E-3</v>
      </c>
    </row>
    <row r="48" spans="1:24" x14ac:dyDescent="0.25">
      <c r="A48" s="4">
        <v>14076</v>
      </c>
      <c r="B48" s="4">
        <v>14079</v>
      </c>
      <c r="C48" s="4" t="s">
        <v>995</v>
      </c>
      <c r="D48" s="4" t="s">
        <v>996</v>
      </c>
      <c r="E48" s="4" t="s">
        <v>985</v>
      </c>
      <c r="F48" s="4" t="s">
        <v>997</v>
      </c>
      <c r="G48" s="4" t="s">
        <v>998</v>
      </c>
      <c r="H48" s="4" t="s">
        <v>146</v>
      </c>
      <c r="I48" s="4" t="s">
        <v>941</v>
      </c>
      <c r="J48" s="4" t="s">
        <v>82</v>
      </c>
      <c r="K48" s="4" t="s">
        <v>83</v>
      </c>
      <c r="L48" s="2" t="s">
        <v>148</v>
      </c>
      <c r="M48" s="2" t="s">
        <v>988</v>
      </c>
      <c r="N48" s="4" t="s">
        <v>999</v>
      </c>
      <c r="O48" s="4" t="s">
        <v>150</v>
      </c>
      <c r="P48" s="4" t="s">
        <v>87</v>
      </c>
      <c r="Q48" s="132">
        <v>10</v>
      </c>
      <c r="R48" s="142">
        <v>3.19</v>
      </c>
      <c r="S48" s="145">
        <v>106986</v>
      </c>
      <c r="U48" s="132">
        <v>34.128999999999998</v>
      </c>
      <c r="V48" s="143">
        <v>0</v>
      </c>
      <c r="W48" s="143">
        <v>1.9569922825284702E-2</v>
      </c>
      <c r="X48" s="143">
        <v>2.6824020541445699E-3</v>
      </c>
    </row>
    <row r="49" spans="1:24" x14ac:dyDescent="0.25">
      <c r="A49" s="4">
        <v>14076</v>
      </c>
      <c r="B49" s="4">
        <v>14079</v>
      </c>
      <c r="C49" s="4" t="s">
        <v>1000</v>
      </c>
      <c r="D49" s="4" t="s">
        <v>1001</v>
      </c>
      <c r="E49" s="4" t="s">
        <v>143</v>
      </c>
      <c r="F49" s="4" t="s">
        <v>1002</v>
      </c>
      <c r="G49" s="4" t="s">
        <v>1003</v>
      </c>
      <c r="H49" s="4" t="s">
        <v>146</v>
      </c>
      <c r="I49" s="4" t="s">
        <v>941</v>
      </c>
      <c r="J49" s="4" t="s">
        <v>82</v>
      </c>
      <c r="K49" s="4" t="s">
        <v>231</v>
      </c>
      <c r="L49" s="2" t="s">
        <v>148</v>
      </c>
      <c r="M49" s="2" t="s">
        <v>988</v>
      </c>
      <c r="N49" s="4" t="s">
        <v>999</v>
      </c>
      <c r="O49" s="4" t="s">
        <v>150</v>
      </c>
      <c r="P49" s="4" t="s">
        <v>87</v>
      </c>
      <c r="Q49" s="132">
        <v>145</v>
      </c>
      <c r="R49" s="142">
        <v>3.19</v>
      </c>
      <c r="S49" s="145">
        <v>10634.5</v>
      </c>
      <c r="U49" s="132">
        <v>49.19</v>
      </c>
      <c r="V49" s="143">
        <v>3.0000000000000001E-6</v>
      </c>
      <c r="W49" s="143">
        <v>2.8206372722969501E-2</v>
      </c>
      <c r="X49" s="143">
        <v>3.86617938187806E-3</v>
      </c>
    </row>
    <row r="50" spans="1:24" x14ac:dyDescent="0.25">
      <c r="A50" s="4">
        <v>14076</v>
      </c>
      <c r="B50" s="4">
        <v>14079</v>
      </c>
      <c r="C50" s="4" t="s">
        <v>1004</v>
      </c>
      <c r="D50" s="4" t="s">
        <v>1005</v>
      </c>
      <c r="E50" s="4" t="s">
        <v>985</v>
      </c>
      <c r="F50" s="4" t="s">
        <v>1006</v>
      </c>
      <c r="G50" s="4" t="s">
        <v>1007</v>
      </c>
      <c r="H50" s="4" t="s">
        <v>146</v>
      </c>
      <c r="I50" s="4" t="s">
        <v>941</v>
      </c>
      <c r="J50" s="4" t="s">
        <v>30</v>
      </c>
      <c r="K50" s="4" t="s">
        <v>30</v>
      </c>
      <c r="L50" s="2" t="s">
        <v>148</v>
      </c>
      <c r="M50" s="2" t="s">
        <v>988</v>
      </c>
      <c r="N50" s="4" t="s">
        <v>1008</v>
      </c>
      <c r="O50" s="4" t="s">
        <v>150</v>
      </c>
      <c r="P50" s="4" t="s">
        <v>87</v>
      </c>
      <c r="Q50" s="132">
        <v>75</v>
      </c>
      <c r="R50" s="142">
        <v>3.19</v>
      </c>
      <c r="S50" s="145">
        <v>18556</v>
      </c>
      <c r="U50" s="132">
        <v>44.395000000000003</v>
      </c>
      <c r="V50" s="143">
        <v>9.9999999999999995E-7</v>
      </c>
      <c r="W50" s="143">
        <v>2.54570332529011E-2</v>
      </c>
      <c r="X50" s="143">
        <v>3.4893340612351101E-3</v>
      </c>
    </row>
    <row r="51" spans="1:24" x14ac:dyDescent="0.25">
      <c r="A51" s="4">
        <v>14076</v>
      </c>
      <c r="B51" s="4">
        <v>14079</v>
      </c>
      <c r="C51" s="4" t="s">
        <v>1009</v>
      </c>
      <c r="D51" s="4" t="s">
        <v>1010</v>
      </c>
      <c r="E51" s="4" t="s">
        <v>985</v>
      </c>
      <c r="F51" s="4" t="s">
        <v>1011</v>
      </c>
      <c r="G51" s="4" t="s">
        <v>1012</v>
      </c>
      <c r="H51" s="4" t="s">
        <v>146</v>
      </c>
      <c r="I51" s="4" t="s">
        <v>941</v>
      </c>
      <c r="J51" s="4" t="s">
        <v>82</v>
      </c>
      <c r="K51" s="4" t="s">
        <v>83</v>
      </c>
      <c r="L51" s="2" t="s">
        <v>148</v>
      </c>
      <c r="M51" s="2" t="s">
        <v>988</v>
      </c>
      <c r="N51" s="4" t="s">
        <v>1008</v>
      </c>
      <c r="O51" s="4" t="s">
        <v>150</v>
      </c>
      <c r="P51" s="4" t="s">
        <v>87</v>
      </c>
      <c r="Q51" s="132">
        <v>30</v>
      </c>
      <c r="R51" s="142">
        <v>3.19</v>
      </c>
      <c r="S51" s="145">
        <v>48362</v>
      </c>
      <c r="U51" s="132">
        <v>46.281999999999996</v>
      </c>
      <c r="V51" s="143">
        <v>0</v>
      </c>
      <c r="W51" s="143">
        <v>2.65391903896702E-2</v>
      </c>
      <c r="X51" s="143">
        <v>3.6376627262223E-3</v>
      </c>
    </row>
    <row r="52" spans="1:24" x14ac:dyDescent="0.25">
      <c r="A52" s="4">
        <v>14076</v>
      </c>
      <c r="B52" s="4">
        <v>14079</v>
      </c>
      <c r="C52" s="4" t="s">
        <v>1013</v>
      </c>
      <c r="D52" s="4" t="s">
        <v>1014</v>
      </c>
      <c r="E52" s="4" t="s">
        <v>143</v>
      </c>
      <c r="F52" s="4" t="s">
        <v>1015</v>
      </c>
      <c r="G52" s="4" t="s">
        <v>1016</v>
      </c>
      <c r="H52" s="4" t="s">
        <v>146</v>
      </c>
      <c r="I52" s="4" t="s">
        <v>941</v>
      </c>
      <c r="J52" s="4" t="s">
        <v>82</v>
      </c>
      <c r="K52" s="4" t="s">
        <v>231</v>
      </c>
      <c r="L52" s="2" t="s">
        <v>148</v>
      </c>
      <c r="M52" s="2" t="s">
        <v>988</v>
      </c>
      <c r="N52" s="4" t="s">
        <v>999</v>
      </c>
      <c r="O52" s="4" t="s">
        <v>150</v>
      </c>
      <c r="P52" s="4" t="s">
        <v>87</v>
      </c>
      <c r="Q52" s="132">
        <v>50</v>
      </c>
      <c r="R52" s="142">
        <v>3.19</v>
      </c>
      <c r="S52" s="145">
        <v>32839</v>
      </c>
      <c r="U52" s="132">
        <v>52.378</v>
      </c>
      <c r="V52" s="143">
        <v>1.9999999999999999E-6</v>
      </c>
      <c r="W52" s="143">
        <v>3.0034616475965299E-2</v>
      </c>
      <c r="X52" s="143">
        <v>4.1167723373176602E-3</v>
      </c>
    </row>
    <row r="53" spans="1:24" x14ac:dyDescent="0.25">
      <c r="A53" s="4">
        <v>14076</v>
      </c>
      <c r="B53" s="4">
        <v>14079</v>
      </c>
      <c r="C53" s="4" t="s">
        <v>1017</v>
      </c>
      <c r="D53" s="4" t="s">
        <v>1018</v>
      </c>
      <c r="E53" s="4" t="s">
        <v>985</v>
      </c>
      <c r="F53" s="4" t="s">
        <v>1019</v>
      </c>
      <c r="G53" s="4" t="s">
        <v>1020</v>
      </c>
      <c r="H53" s="4" t="s">
        <v>146</v>
      </c>
      <c r="I53" s="4" t="s">
        <v>941</v>
      </c>
      <c r="J53" s="4" t="s">
        <v>82</v>
      </c>
      <c r="K53" s="4" t="s">
        <v>83</v>
      </c>
      <c r="L53" s="2" t="s">
        <v>148</v>
      </c>
      <c r="M53" s="2" t="s">
        <v>988</v>
      </c>
      <c r="N53" s="4" t="s">
        <v>999</v>
      </c>
      <c r="O53" s="4" t="s">
        <v>150</v>
      </c>
      <c r="P53" s="4" t="s">
        <v>87</v>
      </c>
      <c r="Q53" s="132">
        <v>50</v>
      </c>
      <c r="R53" s="142">
        <v>3.19</v>
      </c>
      <c r="S53" s="145">
        <v>18650</v>
      </c>
      <c r="U53" s="132">
        <v>29.747</v>
      </c>
      <c r="V53" s="143">
        <v>0</v>
      </c>
      <c r="W53" s="143">
        <v>1.70573280939357E-2</v>
      </c>
      <c r="X53" s="143">
        <v>2.3380067630248899E-3</v>
      </c>
    </row>
    <row r="54" spans="1:24" x14ac:dyDescent="0.25">
      <c r="A54" s="4">
        <v>14076</v>
      </c>
      <c r="B54" s="4">
        <v>14079</v>
      </c>
      <c r="C54" s="4" t="s">
        <v>1047</v>
      </c>
      <c r="D54" s="4" t="s">
        <v>1048</v>
      </c>
      <c r="E54" s="4" t="s">
        <v>985</v>
      </c>
      <c r="F54" s="4" t="s">
        <v>1049</v>
      </c>
      <c r="G54" s="4" t="s">
        <v>1050</v>
      </c>
      <c r="H54" s="4" t="s">
        <v>146</v>
      </c>
      <c r="I54" s="4" t="s">
        <v>941</v>
      </c>
      <c r="J54" s="4" t="s">
        <v>82</v>
      </c>
      <c r="K54" s="4" t="s">
        <v>83</v>
      </c>
      <c r="L54" s="2" t="s">
        <v>148</v>
      </c>
      <c r="M54" s="2" t="s">
        <v>988</v>
      </c>
      <c r="N54" s="4" t="s">
        <v>1008</v>
      </c>
      <c r="O54" s="4" t="s">
        <v>150</v>
      </c>
      <c r="P54" s="4" t="s">
        <v>87</v>
      </c>
      <c r="Q54" s="132">
        <v>90</v>
      </c>
      <c r="R54" s="142">
        <v>3.19</v>
      </c>
      <c r="S54" s="145">
        <v>18420</v>
      </c>
      <c r="U54" s="132">
        <v>52.884</v>
      </c>
      <c r="V54" s="143">
        <v>0</v>
      </c>
      <c r="W54" s="143">
        <v>3.03245453234601E-2</v>
      </c>
      <c r="X54" s="143">
        <v>4.1565121841744398E-3</v>
      </c>
    </row>
    <row r="55" spans="1:24" x14ac:dyDescent="0.25">
      <c r="A55" s="4">
        <v>14076</v>
      </c>
      <c r="B55" s="4">
        <v>14079</v>
      </c>
      <c r="C55" s="4" t="s">
        <v>1021</v>
      </c>
      <c r="D55" s="4" t="s">
        <v>1022</v>
      </c>
      <c r="E55" s="4" t="s">
        <v>985</v>
      </c>
      <c r="F55" s="4" t="s">
        <v>1023</v>
      </c>
      <c r="G55" s="4" t="s">
        <v>1024</v>
      </c>
      <c r="H55" s="4" t="s">
        <v>146</v>
      </c>
      <c r="I55" s="4" t="s">
        <v>941</v>
      </c>
      <c r="J55" s="4" t="s">
        <v>82</v>
      </c>
      <c r="K55" s="4" t="s">
        <v>1025</v>
      </c>
      <c r="L55" s="2" t="s">
        <v>148</v>
      </c>
      <c r="M55" s="2" t="s">
        <v>1026</v>
      </c>
      <c r="N55" s="4" t="s">
        <v>1027</v>
      </c>
      <c r="O55" s="4" t="s">
        <v>150</v>
      </c>
      <c r="P55" s="4" t="s">
        <v>1028</v>
      </c>
      <c r="Q55" s="132">
        <v>8</v>
      </c>
      <c r="R55" s="142">
        <v>3.7454999999999998</v>
      </c>
      <c r="S55" s="145">
        <v>156100</v>
      </c>
      <c r="U55" s="132">
        <v>46.774000000000001</v>
      </c>
      <c r="V55" s="143">
        <v>0</v>
      </c>
      <c r="W55" s="143">
        <v>2.6820950894784801E-2</v>
      </c>
      <c r="X55" s="143">
        <v>3.6762829581181398E-3</v>
      </c>
    </row>
    <row r="56" spans="1:24" x14ac:dyDescent="0.25">
      <c r="A56" s="4">
        <v>14076</v>
      </c>
      <c r="B56" s="4">
        <v>14079</v>
      </c>
      <c r="C56" s="4" t="s">
        <v>1029</v>
      </c>
      <c r="D56" s="4" t="s">
        <v>1030</v>
      </c>
      <c r="E56" s="4" t="s">
        <v>985</v>
      </c>
      <c r="F56" s="4" t="s">
        <v>1029</v>
      </c>
      <c r="G56" s="4" t="s">
        <v>1031</v>
      </c>
      <c r="H56" s="4" t="s">
        <v>146</v>
      </c>
      <c r="I56" s="4" t="s">
        <v>941</v>
      </c>
      <c r="J56" s="4" t="s">
        <v>82</v>
      </c>
      <c r="K56" s="4" t="s">
        <v>83</v>
      </c>
      <c r="L56" s="2" t="s">
        <v>148</v>
      </c>
      <c r="M56" s="2" t="s">
        <v>988</v>
      </c>
      <c r="N56" s="4" t="s">
        <v>1032</v>
      </c>
      <c r="O56" s="4" t="s">
        <v>150</v>
      </c>
      <c r="P56" s="4" t="s">
        <v>87</v>
      </c>
      <c r="Q56" s="132">
        <v>25</v>
      </c>
      <c r="R56" s="142">
        <v>3.19</v>
      </c>
      <c r="S56" s="145">
        <v>44972</v>
      </c>
      <c r="U56" s="132">
        <v>35.865000000000002</v>
      </c>
      <c r="V56" s="143">
        <v>0</v>
      </c>
      <c r="W56" s="143">
        <v>2.0565741529235199E-2</v>
      </c>
      <c r="X56" s="143">
        <v>2.8188965186797701E-3</v>
      </c>
    </row>
    <row r="57" spans="1:24" x14ac:dyDescent="0.25">
      <c r="A57" s="4">
        <v>161</v>
      </c>
      <c r="B57" s="4">
        <v>9938</v>
      </c>
      <c r="C57" s="4" t="s">
        <v>1051</v>
      </c>
      <c r="D57" s="4" t="s">
        <v>1052</v>
      </c>
      <c r="E57" s="4" t="s">
        <v>985</v>
      </c>
      <c r="F57" s="4" t="s">
        <v>1053</v>
      </c>
      <c r="G57" s="4" t="s">
        <v>1054</v>
      </c>
      <c r="H57" s="4" t="s">
        <v>146</v>
      </c>
      <c r="I57" s="4" t="s">
        <v>941</v>
      </c>
      <c r="J57" s="4" t="s">
        <v>30</v>
      </c>
      <c r="K57" s="4" t="s">
        <v>83</v>
      </c>
      <c r="L57" s="2" t="s">
        <v>148</v>
      </c>
      <c r="M57" s="2" t="s">
        <v>31</v>
      </c>
      <c r="N57" s="4" t="s">
        <v>204</v>
      </c>
      <c r="O57" s="4" t="s">
        <v>150</v>
      </c>
      <c r="P57" s="4" t="s">
        <v>34</v>
      </c>
      <c r="Q57" s="132">
        <v>100</v>
      </c>
      <c r="R57" s="142">
        <v>1</v>
      </c>
      <c r="S57" s="145">
        <v>35050</v>
      </c>
      <c r="U57" s="132">
        <v>35.049999999999997</v>
      </c>
      <c r="V57" s="143">
        <v>1.9999999999999999E-6</v>
      </c>
      <c r="W57" s="143">
        <v>2.0643385709352498E-3</v>
      </c>
      <c r="X57" s="143">
        <v>4.0151089450696101E-4</v>
      </c>
    </row>
    <row r="58" spans="1:24" x14ac:dyDescent="0.25">
      <c r="A58" s="4">
        <v>161</v>
      </c>
      <c r="B58" s="4">
        <v>9938</v>
      </c>
      <c r="C58" s="4" t="s">
        <v>937</v>
      </c>
      <c r="D58" s="4" t="s">
        <v>938</v>
      </c>
      <c r="E58" s="4" t="s">
        <v>143</v>
      </c>
      <c r="F58" s="4" t="s">
        <v>939</v>
      </c>
      <c r="G58" s="4" t="s">
        <v>940</v>
      </c>
      <c r="H58" s="4" t="s">
        <v>146</v>
      </c>
      <c r="I58" s="4" t="s">
        <v>941</v>
      </c>
      <c r="J58" s="4" t="s">
        <v>30</v>
      </c>
      <c r="K58" s="4" t="s">
        <v>30</v>
      </c>
      <c r="L58" s="2" t="s">
        <v>148</v>
      </c>
      <c r="M58" s="2" t="s">
        <v>31</v>
      </c>
      <c r="N58" s="4" t="s">
        <v>942</v>
      </c>
      <c r="O58" s="4" t="s">
        <v>150</v>
      </c>
      <c r="P58" s="4" t="s">
        <v>34</v>
      </c>
      <c r="Q58" s="132">
        <v>361</v>
      </c>
      <c r="R58" s="142">
        <v>1</v>
      </c>
      <c r="S58" s="145">
        <v>183600</v>
      </c>
      <c r="T58" s="131">
        <v>0.86099999999999999</v>
      </c>
      <c r="U58" s="132">
        <v>663.65700000000004</v>
      </c>
      <c r="V58" s="143">
        <v>7.9999999999999996E-6</v>
      </c>
      <c r="W58" s="143">
        <v>3.9087397423657702E-2</v>
      </c>
      <c r="X58" s="143">
        <v>7.6024427991052499E-3</v>
      </c>
    </row>
    <row r="59" spans="1:24" x14ac:dyDescent="0.25">
      <c r="A59" s="4">
        <v>161</v>
      </c>
      <c r="B59" s="4">
        <v>9938</v>
      </c>
      <c r="C59" s="4" t="s">
        <v>175</v>
      </c>
      <c r="D59" s="4" t="s">
        <v>176</v>
      </c>
      <c r="E59" s="4" t="s">
        <v>143</v>
      </c>
      <c r="F59" s="4" t="s">
        <v>943</v>
      </c>
      <c r="G59" s="4" t="s">
        <v>944</v>
      </c>
      <c r="H59" s="4" t="s">
        <v>146</v>
      </c>
      <c r="I59" s="4" t="s">
        <v>941</v>
      </c>
      <c r="J59" s="4" t="s">
        <v>30</v>
      </c>
      <c r="K59" s="4" t="s">
        <v>30</v>
      </c>
      <c r="L59" s="2" t="s">
        <v>148</v>
      </c>
      <c r="M59" s="2" t="s">
        <v>31</v>
      </c>
      <c r="N59" s="4" t="s">
        <v>161</v>
      </c>
      <c r="O59" s="4" t="s">
        <v>150</v>
      </c>
      <c r="P59" s="4" t="s">
        <v>34</v>
      </c>
      <c r="Q59" s="132">
        <v>8100</v>
      </c>
      <c r="R59" s="142">
        <v>1</v>
      </c>
      <c r="S59" s="145">
        <v>3920</v>
      </c>
      <c r="U59" s="132">
        <v>317.52</v>
      </c>
      <c r="V59" s="143">
        <v>3.6999999999999998E-5</v>
      </c>
      <c r="W59" s="143">
        <v>1.8700963852877599E-2</v>
      </c>
      <c r="X59" s="143">
        <v>3.63731067685736E-3</v>
      </c>
    </row>
    <row r="60" spans="1:24" x14ac:dyDescent="0.25">
      <c r="A60" s="4">
        <v>161</v>
      </c>
      <c r="B60" s="4">
        <v>9938</v>
      </c>
      <c r="C60" s="4" t="s">
        <v>190</v>
      </c>
      <c r="D60" s="4" t="s">
        <v>191</v>
      </c>
      <c r="E60" s="4" t="s">
        <v>143</v>
      </c>
      <c r="F60" s="4" t="s">
        <v>1055</v>
      </c>
      <c r="G60" s="4" t="s">
        <v>1056</v>
      </c>
      <c r="H60" s="4" t="s">
        <v>146</v>
      </c>
      <c r="I60" s="4" t="s">
        <v>941</v>
      </c>
      <c r="J60" s="4" t="s">
        <v>30</v>
      </c>
      <c r="K60" s="4" t="s">
        <v>30</v>
      </c>
      <c r="L60" s="2" t="s">
        <v>148</v>
      </c>
      <c r="M60" s="2" t="s">
        <v>31</v>
      </c>
      <c r="N60" s="4" t="s">
        <v>161</v>
      </c>
      <c r="O60" s="4" t="s">
        <v>150</v>
      </c>
      <c r="P60" s="4" t="s">
        <v>34</v>
      </c>
      <c r="Q60" s="132">
        <v>7538</v>
      </c>
      <c r="R60" s="142">
        <v>1</v>
      </c>
      <c r="S60" s="145">
        <v>2500</v>
      </c>
      <c r="U60" s="132">
        <v>188.45</v>
      </c>
      <c r="V60" s="143">
        <v>1.5E-5</v>
      </c>
      <c r="W60" s="143">
        <v>1.10991327729742E-2</v>
      </c>
      <c r="X60" s="143">
        <v>2.1587654228198798E-3</v>
      </c>
    </row>
    <row r="61" spans="1:24" x14ac:dyDescent="0.25">
      <c r="A61" s="4">
        <v>161</v>
      </c>
      <c r="B61" s="4">
        <v>9938</v>
      </c>
      <c r="C61" s="4" t="s">
        <v>200</v>
      </c>
      <c r="D61" s="4" t="s">
        <v>201</v>
      </c>
      <c r="E61" s="4" t="s">
        <v>143</v>
      </c>
      <c r="F61" s="4" t="s">
        <v>1033</v>
      </c>
      <c r="G61" s="4" t="s">
        <v>1034</v>
      </c>
      <c r="H61" s="4" t="s">
        <v>146</v>
      </c>
      <c r="I61" s="4" t="s">
        <v>941</v>
      </c>
      <c r="J61" s="4" t="s">
        <v>30</v>
      </c>
      <c r="K61" s="4" t="s">
        <v>83</v>
      </c>
      <c r="L61" s="2" t="s">
        <v>148</v>
      </c>
      <c r="M61" s="2" t="s">
        <v>31</v>
      </c>
      <c r="N61" s="4" t="s">
        <v>204</v>
      </c>
      <c r="O61" s="4" t="s">
        <v>150</v>
      </c>
      <c r="P61" s="4" t="s">
        <v>34</v>
      </c>
      <c r="Q61" s="132">
        <v>4402.2</v>
      </c>
      <c r="R61" s="142">
        <v>1</v>
      </c>
      <c r="S61" s="145">
        <v>14480</v>
      </c>
      <c r="U61" s="132">
        <v>637.43899999999996</v>
      </c>
      <c r="V61" s="143">
        <v>3.3000000000000003E-5</v>
      </c>
      <c r="W61" s="143">
        <v>3.7543195606545503E-2</v>
      </c>
      <c r="X61" s="143">
        <v>7.3020977580265196E-3</v>
      </c>
    </row>
    <row r="62" spans="1:24" x14ac:dyDescent="0.25">
      <c r="A62" s="4">
        <v>161</v>
      </c>
      <c r="B62" s="4">
        <v>9938</v>
      </c>
      <c r="C62" s="4" t="s">
        <v>523</v>
      </c>
      <c r="D62" s="4" t="s">
        <v>524</v>
      </c>
      <c r="E62" s="4" t="s">
        <v>143</v>
      </c>
      <c r="F62" s="4" t="s">
        <v>1057</v>
      </c>
      <c r="G62" s="4" t="s">
        <v>1058</v>
      </c>
      <c r="H62" s="4" t="s">
        <v>146</v>
      </c>
      <c r="I62" s="4" t="s">
        <v>941</v>
      </c>
      <c r="J62" s="4" t="s">
        <v>30</v>
      </c>
      <c r="K62" s="4" t="s">
        <v>30</v>
      </c>
      <c r="L62" s="2" t="s">
        <v>148</v>
      </c>
      <c r="M62" s="2" t="s">
        <v>31</v>
      </c>
      <c r="N62" s="4" t="s">
        <v>204</v>
      </c>
      <c r="O62" s="4" t="s">
        <v>150</v>
      </c>
      <c r="P62" s="4" t="s">
        <v>34</v>
      </c>
      <c r="Q62" s="132">
        <v>12080</v>
      </c>
      <c r="R62" s="142">
        <v>1</v>
      </c>
      <c r="S62" s="145">
        <v>1608</v>
      </c>
      <c r="U62" s="132">
        <v>194.24600000000001</v>
      </c>
      <c r="V62" s="143">
        <v>2.0999999999999999E-5</v>
      </c>
      <c r="W62" s="143">
        <v>1.1440523132248699E-2</v>
      </c>
      <c r="X62" s="143">
        <v>2.2251653585950702E-3</v>
      </c>
    </row>
    <row r="63" spans="1:24" x14ac:dyDescent="0.25">
      <c r="A63" s="4">
        <v>161</v>
      </c>
      <c r="B63" s="4">
        <v>9938</v>
      </c>
      <c r="C63" s="4" t="s">
        <v>701</v>
      </c>
      <c r="D63" s="4" t="s">
        <v>702</v>
      </c>
      <c r="E63" s="4" t="s">
        <v>143</v>
      </c>
      <c r="F63" s="4" t="s">
        <v>945</v>
      </c>
      <c r="G63" s="4" t="s">
        <v>946</v>
      </c>
      <c r="H63" s="4" t="s">
        <v>146</v>
      </c>
      <c r="I63" s="4" t="s">
        <v>941</v>
      </c>
      <c r="J63" s="4" t="s">
        <v>30</v>
      </c>
      <c r="K63" s="4" t="s">
        <v>30</v>
      </c>
      <c r="L63" s="2" t="s">
        <v>148</v>
      </c>
      <c r="M63" s="2" t="s">
        <v>31</v>
      </c>
      <c r="N63" s="4" t="s">
        <v>705</v>
      </c>
      <c r="O63" s="4" t="s">
        <v>150</v>
      </c>
      <c r="P63" s="4" t="s">
        <v>34</v>
      </c>
      <c r="Q63" s="132">
        <v>58545</v>
      </c>
      <c r="R63" s="142">
        <v>1</v>
      </c>
      <c r="S63" s="145">
        <v>709.9</v>
      </c>
      <c r="U63" s="132">
        <v>415.61099999999999</v>
      </c>
      <c r="V63" s="143">
        <v>2.0999999999999999E-5</v>
      </c>
      <c r="W63" s="143">
        <v>2.4478223249921001E-2</v>
      </c>
      <c r="X63" s="143">
        <v>4.7609793526089197E-3</v>
      </c>
    </row>
    <row r="64" spans="1:24" x14ac:dyDescent="0.25">
      <c r="A64" s="4">
        <v>161</v>
      </c>
      <c r="B64" s="4">
        <v>9938</v>
      </c>
      <c r="C64" s="4" t="s">
        <v>213</v>
      </c>
      <c r="D64" s="4" t="s">
        <v>214</v>
      </c>
      <c r="E64" s="4" t="s">
        <v>143</v>
      </c>
      <c r="F64" s="4" t="s">
        <v>1035</v>
      </c>
      <c r="G64" s="4" t="s">
        <v>1036</v>
      </c>
      <c r="H64" s="4" t="s">
        <v>146</v>
      </c>
      <c r="I64" s="4" t="s">
        <v>941</v>
      </c>
      <c r="J64" s="4" t="s">
        <v>30</v>
      </c>
      <c r="K64" s="4" t="s">
        <v>30</v>
      </c>
      <c r="L64" s="2" t="s">
        <v>148</v>
      </c>
      <c r="M64" s="2" t="s">
        <v>31</v>
      </c>
      <c r="N64" s="4" t="s">
        <v>161</v>
      </c>
      <c r="O64" s="4" t="s">
        <v>150</v>
      </c>
      <c r="P64" s="4" t="s">
        <v>34</v>
      </c>
      <c r="Q64" s="132">
        <v>240</v>
      </c>
      <c r="R64" s="142">
        <v>1</v>
      </c>
      <c r="S64" s="145">
        <v>76490</v>
      </c>
      <c r="U64" s="132">
        <v>183.57599999999999</v>
      </c>
      <c r="V64" s="143">
        <v>1.0000000000000001E-5</v>
      </c>
      <c r="W64" s="143">
        <v>1.0812068972839E-2</v>
      </c>
      <c r="X64" s="143">
        <v>2.1029319249646198E-3</v>
      </c>
    </row>
    <row r="65" spans="1:24" x14ac:dyDescent="0.25">
      <c r="A65" s="4">
        <v>161</v>
      </c>
      <c r="B65" s="4">
        <v>9938</v>
      </c>
      <c r="C65" s="4" t="s">
        <v>528</v>
      </c>
      <c r="D65" s="4" t="s">
        <v>529</v>
      </c>
      <c r="E65" s="4" t="s">
        <v>143</v>
      </c>
      <c r="F65" s="4" t="s">
        <v>1059</v>
      </c>
      <c r="G65" s="4" t="s">
        <v>1060</v>
      </c>
      <c r="H65" s="4" t="s">
        <v>146</v>
      </c>
      <c r="I65" s="4" t="s">
        <v>941</v>
      </c>
      <c r="J65" s="4" t="s">
        <v>30</v>
      </c>
      <c r="K65" s="4" t="s">
        <v>30</v>
      </c>
      <c r="L65" s="2" t="s">
        <v>148</v>
      </c>
      <c r="M65" s="2" t="s">
        <v>31</v>
      </c>
      <c r="N65" s="4" t="s">
        <v>161</v>
      </c>
      <c r="O65" s="4" t="s">
        <v>150</v>
      </c>
      <c r="P65" s="4" t="s">
        <v>34</v>
      </c>
      <c r="Q65" s="132">
        <v>3500</v>
      </c>
      <c r="R65" s="142">
        <v>1</v>
      </c>
      <c r="S65" s="145">
        <v>3854</v>
      </c>
      <c r="U65" s="132">
        <v>134.88999999999999</v>
      </c>
      <c r="V65" s="143">
        <v>1.5999999999999999E-5</v>
      </c>
      <c r="W65" s="143">
        <v>7.9446114075165594E-3</v>
      </c>
      <c r="X65" s="143">
        <v>1.54521553666317E-3</v>
      </c>
    </row>
    <row r="66" spans="1:24" x14ac:dyDescent="0.25">
      <c r="A66" s="4">
        <v>161</v>
      </c>
      <c r="B66" s="4">
        <v>9938</v>
      </c>
      <c r="C66" s="4" t="s">
        <v>1061</v>
      </c>
      <c r="D66" s="4" t="s">
        <v>1062</v>
      </c>
      <c r="E66" s="4" t="s">
        <v>143</v>
      </c>
      <c r="F66" s="4" t="s">
        <v>1063</v>
      </c>
      <c r="G66" s="4" t="s">
        <v>1064</v>
      </c>
      <c r="H66" s="4" t="s">
        <v>146</v>
      </c>
      <c r="I66" s="4" t="s">
        <v>941</v>
      </c>
      <c r="J66" s="4" t="s">
        <v>30</v>
      </c>
      <c r="K66" s="4" t="s">
        <v>30</v>
      </c>
      <c r="L66" s="2" t="s">
        <v>148</v>
      </c>
      <c r="M66" s="2" t="s">
        <v>31</v>
      </c>
      <c r="N66" s="4" t="s">
        <v>239</v>
      </c>
      <c r="O66" s="4" t="s">
        <v>150</v>
      </c>
      <c r="P66" s="4" t="s">
        <v>34</v>
      </c>
      <c r="Q66" s="132">
        <v>11345</v>
      </c>
      <c r="R66" s="142">
        <v>1</v>
      </c>
      <c r="S66" s="145">
        <v>3382</v>
      </c>
      <c r="U66" s="132">
        <v>383.68799999999999</v>
      </c>
      <c r="V66" s="143">
        <v>9.0000000000000002E-6</v>
      </c>
      <c r="W66" s="143">
        <v>2.2598052244540499E-2</v>
      </c>
      <c r="X66" s="143">
        <v>4.3952887857488599E-3</v>
      </c>
    </row>
    <row r="67" spans="1:24" x14ac:dyDescent="0.25">
      <c r="A67" s="4">
        <v>161</v>
      </c>
      <c r="B67" s="4">
        <v>9938</v>
      </c>
      <c r="C67" s="4" t="s">
        <v>1065</v>
      </c>
      <c r="D67" s="4" t="s">
        <v>1066</v>
      </c>
      <c r="E67" s="4" t="s">
        <v>143</v>
      </c>
      <c r="F67" s="4" t="s">
        <v>1067</v>
      </c>
      <c r="G67" s="4" t="s">
        <v>1068</v>
      </c>
      <c r="H67" s="4" t="s">
        <v>146</v>
      </c>
      <c r="I67" s="4" t="s">
        <v>941</v>
      </c>
      <c r="J67" s="4" t="s">
        <v>30</v>
      </c>
      <c r="K67" s="4" t="s">
        <v>30</v>
      </c>
      <c r="L67" s="2" t="s">
        <v>148</v>
      </c>
      <c r="M67" s="2" t="s">
        <v>31</v>
      </c>
      <c r="N67" s="4" t="s">
        <v>279</v>
      </c>
      <c r="O67" s="4" t="s">
        <v>150</v>
      </c>
      <c r="P67" s="4" t="s">
        <v>34</v>
      </c>
      <c r="Q67" s="132">
        <v>420</v>
      </c>
      <c r="R67" s="142">
        <v>1</v>
      </c>
      <c r="S67" s="145">
        <v>37470</v>
      </c>
      <c r="U67" s="132">
        <v>157.374</v>
      </c>
      <c r="V67" s="143">
        <v>1.9000000000000001E-5</v>
      </c>
      <c r="W67" s="143">
        <v>9.2688507350175003E-3</v>
      </c>
      <c r="X67" s="143">
        <v>1.8027781886487499E-3</v>
      </c>
    </row>
    <row r="68" spans="1:24" x14ac:dyDescent="0.25">
      <c r="A68" s="4">
        <v>161</v>
      </c>
      <c r="B68" s="4">
        <v>9938</v>
      </c>
      <c r="C68" s="4" t="s">
        <v>947</v>
      </c>
      <c r="D68" s="4" t="s">
        <v>948</v>
      </c>
      <c r="E68" s="4" t="s">
        <v>143</v>
      </c>
      <c r="F68" s="4" t="s">
        <v>949</v>
      </c>
      <c r="G68" s="4" t="s">
        <v>950</v>
      </c>
      <c r="H68" s="4" t="s">
        <v>146</v>
      </c>
      <c r="I68" s="4" t="s">
        <v>941</v>
      </c>
      <c r="J68" s="4" t="s">
        <v>30</v>
      </c>
      <c r="K68" s="4" t="s">
        <v>30</v>
      </c>
      <c r="L68" s="2" t="s">
        <v>148</v>
      </c>
      <c r="M68" s="2" t="s">
        <v>31</v>
      </c>
      <c r="N68" s="4" t="s">
        <v>951</v>
      </c>
      <c r="O68" s="4" t="s">
        <v>150</v>
      </c>
      <c r="P68" s="4" t="s">
        <v>34</v>
      </c>
      <c r="Q68" s="132">
        <v>1900</v>
      </c>
      <c r="R68" s="142">
        <v>1</v>
      </c>
      <c r="S68" s="145">
        <v>9490</v>
      </c>
      <c r="U68" s="132">
        <v>180.31</v>
      </c>
      <c r="V68" s="143">
        <v>1.8E-5</v>
      </c>
      <c r="W68" s="143">
        <v>1.06197114900238E-2</v>
      </c>
      <c r="X68" s="143">
        <v>2.0655186701440901E-3</v>
      </c>
    </row>
    <row r="69" spans="1:24" x14ac:dyDescent="0.25">
      <c r="A69" s="4">
        <v>161</v>
      </c>
      <c r="B69" s="4">
        <v>9938</v>
      </c>
      <c r="C69" s="4" t="s">
        <v>259</v>
      </c>
      <c r="D69" s="4" t="s">
        <v>260</v>
      </c>
      <c r="E69" s="4" t="s">
        <v>143</v>
      </c>
      <c r="F69" s="4" t="s">
        <v>952</v>
      </c>
      <c r="G69" s="4" t="s">
        <v>953</v>
      </c>
      <c r="H69" s="4" t="s">
        <v>146</v>
      </c>
      <c r="I69" s="4" t="s">
        <v>941</v>
      </c>
      <c r="J69" s="4" t="s">
        <v>30</v>
      </c>
      <c r="K69" s="4" t="s">
        <v>30</v>
      </c>
      <c r="L69" s="2" t="s">
        <v>148</v>
      </c>
      <c r="M69" s="2" t="s">
        <v>31</v>
      </c>
      <c r="N69" s="4" t="s">
        <v>149</v>
      </c>
      <c r="O69" s="4" t="s">
        <v>150</v>
      </c>
      <c r="P69" s="4" t="s">
        <v>34</v>
      </c>
      <c r="Q69" s="132">
        <v>4643</v>
      </c>
      <c r="R69" s="142">
        <v>1</v>
      </c>
      <c r="S69" s="145">
        <v>13180</v>
      </c>
      <c r="U69" s="132">
        <v>611.947</v>
      </c>
      <c r="V69" s="143">
        <v>1.8E-5</v>
      </c>
      <c r="W69" s="143">
        <v>3.6041843686263599E-2</v>
      </c>
      <c r="X69" s="143">
        <v>7.0100869604909997E-3</v>
      </c>
    </row>
    <row r="70" spans="1:24" x14ac:dyDescent="0.25">
      <c r="A70" s="4">
        <v>161</v>
      </c>
      <c r="B70" s="4">
        <v>9938</v>
      </c>
      <c r="C70" s="4" t="s">
        <v>954</v>
      </c>
      <c r="D70" s="4" t="s">
        <v>955</v>
      </c>
      <c r="E70" s="4" t="s">
        <v>143</v>
      </c>
      <c r="F70" s="4" t="s">
        <v>956</v>
      </c>
      <c r="G70" s="4" t="s">
        <v>957</v>
      </c>
      <c r="H70" s="4" t="s">
        <v>146</v>
      </c>
      <c r="I70" s="4" t="s">
        <v>941</v>
      </c>
      <c r="J70" s="4" t="s">
        <v>30</v>
      </c>
      <c r="K70" s="4" t="s">
        <v>83</v>
      </c>
      <c r="L70" s="2" t="s">
        <v>148</v>
      </c>
      <c r="M70" s="2" t="s">
        <v>31</v>
      </c>
      <c r="N70" s="4" t="s">
        <v>958</v>
      </c>
      <c r="O70" s="4" t="s">
        <v>150</v>
      </c>
      <c r="P70" s="4" t="s">
        <v>34</v>
      </c>
      <c r="Q70" s="132">
        <v>10107</v>
      </c>
      <c r="R70" s="142">
        <v>1</v>
      </c>
      <c r="S70" s="145">
        <v>10090</v>
      </c>
      <c r="U70" s="132">
        <v>1019.796</v>
      </c>
      <c r="V70" s="143">
        <v>7.9999999999999996E-6</v>
      </c>
      <c r="W70" s="143">
        <v>6.0062905466107E-2</v>
      </c>
      <c r="X70" s="143">
        <v>1.16821490621367E-2</v>
      </c>
    </row>
    <row r="71" spans="1:24" x14ac:dyDescent="0.25">
      <c r="A71" s="4">
        <v>161</v>
      </c>
      <c r="B71" s="4">
        <v>9938</v>
      </c>
      <c r="C71" s="4" t="s">
        <v>775</v>
      </c>
      <c r="D71" s="4" t="s">
        <v>776</v>
      </c>
      <c r="E71" s="4" t="s">
        <v>143</v>
      </c>
      <c r="F71" s="4" t="s">
        <v>1037</v>
      </c>
      <c r="G71" s="4" t="s">
        <v>1038</v>
      </c>
      <c r="H71" s="4" t="s">
        <v>146</v>
      </c>
      <c r="I71" s="4" t="s">
        <v>941</v>
      </c>
      <c r="J71" s="4" t="s">
        <v>30</v>
      </c>
      <c r="K71" s="4" t="s">
        <v>30</v>
      </c>
      <c r="L71" s="2" t="s">
        <v>148</v>
      </c>
      <c r="M71" s="2" t="s">
        <v>31</v>
      </c>
      <c r="N71" s="4" t="s">
        <v>279</v>
      </c>
      <c r="O71" s="4" t="s">
        <v>150</v>
      </c>
      <c r="P71" s="4" t="s">
        <v>34</v>
      </c>
      <c r="Q71" s="132">
        <v>10419</v>
      </c>
      <c r="R71" s="142">
        <v>1</v>
      </c>
      <c r="S71" s="145">
        <v>1650</v>
      </c>
      <c r="U71" s="132">
        <v>171.91300000000001</v>
      </c>
      <c r="V71" s="143">
        <v>3.1000000000000001E-5</v>
      </c>
      <c r="W71" s="143">
        <v>1.0125183135933699E-2</v>
      </c>
      <c r="X71" s="143">
        <v>1.96933361377525E-3</v>
      </c>
    </row>
    <row r="72" spans="1:24" x14ac:dyDescent="0.25">
      <c r="A72" s="4">
        <v>161</v>
      </c>
      <c r="B72" s="4">
        <v>9938</v>
      </c>
      <c r="C72" s="4" t="s">
        <v>545</v>
      </c>
      <c r="D72" s="4" t="s">
        <v>546</v>
      </c>
      <c r="E72" s="4" t="s">
        <v>143</v>
      </c>
      <c r="F72" s="4" t="s">
        <v>1069</v>
      </c>
      <c r="G72" s="4" t="s">
        <v>1070</v>
      </c>
      <c r="H72" s="4" t="s">
        <v>146</v>
      </c>
      <c r="I72" s="4" t="s">
        <v>941</v>
      </c>
      <c r="J72" s="4" t="s">
        <v>30</v>
      </c>
      <c r="K72" s="4" t="s">
        <v>30</v>
      </c>
      <c r="L72" s="2" t="s">
        <v>148</v>
      </c>
      <c r="M72" s="2" t="s">
        <v>31</v>
      </c>
      <c r="N72" s="4" t="s">
        <v>149</v>
      </c>
      <c r="O72" s="4" t="s">
        <v>150</v>
      </c>
      <c r="P72" s="4" t="s">
        <v>34</v>
      </c>
      <c r="Q72" s="132">
        <v>3070</v>
      </c>
      <c r="R72" s="142">
        <v>1</v>
      </c>
      <c r="S72" s="145">
        <v>20570</v>
      </c>
      <c r="U72" s="132">
        <v>631.49900000000002</v>
      </c>
      <c r="V72" s="143">
        <v>3.8000000000000002E-5</v>
      </c>
      <c r="W72" s="143">
        <v>3.7193373557975397E-2</v>
      </c>
      <c r="X72" s="143">
        <v>7.2340578707632396E-3</v>
      </c>
    </row>
    <row r="73" spans="1:24" x14ac:dyDescent="0.25">
      <c r="A73" s="4">
        <v>161</v>
      </c>
      <c r="B73" s="4">
        <v>9938</v>
      </c>
      <c r="C73" s="4" t="s">
        <v>323</v>
      </c>
      <c r="D73" s="4" t="s">
        <v>324</v>
      </c>
      <c r="E73" s="4" t="s">
        <v>143</v>
      </c>
      <c r="F73" s="4" t="s">
        <v>959</v>
      </c>
      <c r="G73" s="4" t="s">
        <v>960</v>
      </c>
      <c r="H73" s="4" t="s">
        <v>146</v>
      </c>
      <c r="I73" s="4" t="s">
        <v>941</v>
      </c>
      <c r="J73" s="4" t="s">
        <v>30</v>
      </c>
      <c r="K73" s="4" t="s">
        <v>30</v>
      </c>
      <c r="L73" s="2" t="s">
        <v>148</v>
      </c>
      <c r="M73" s="2" t="s">
        <v>31</v>
      </c>
      <c r="N73" s="4" t="s">
        <v>239</v>
      </c>
      <c r="O73" s="4" t="s">
        <v>150</v>
      </c>
      <c r="P73" s="4" t="s">
        <v>34</v>
      </c>
      <c r="Q73" s="132">
        <v>18111</v>
      </c>
      <c r="R73" s="142">
        <v>1</v>
      </c>
      <c r="S73" s="145">
        <v>7020</v>
      </c>
      <c r="U73" s="132">
        <v>1271.3920000000001</v>
      </c>
      <c r="V73" s="143">
        <v>1.1E-5</v>
      </c>
      <c r="W73" s="143">
        <v>7.4881140007024796E-2</v>
      </c>
      <c r="X73" s="143">
        <v>1.4564274450532801E-2</v>
      </c>
    </row>
    <row r="74" spans="1:24" x14ac:dyDescent="0.25">
      <c r="A74" s="4">
        <v>161</v>
      </c>
      <c r="B74" s="4">
        <v>9938</v>
      </c>
      <c r="C74" s="4" t="s">
        <v>961</v>
      </c>
      <c r="D74" s="4" t="s">
        <v>962</v>
      </c>
      <c r="E74" s="4" t="s">
        <v>143</v>
      </c>
      <c r="F74" s="4" t="s">
        <v>963</v>
      </c>
      <c r="G74" s="4" t="s">
        <v>964</v>
      </c>
      <c r="H74" s="4" t="s">
        <v>146</v>
      </c>
      <c r="I74" s="4" t="s">
        <v>941</v>
      </c>
      <c r="J74" s="4" t="s">
        <v>30</v>
      </c>
      <c r="K74" s="4" t="s">
        <v>30</v>
      </c>
      <c r="L74" s="2" t="s">
        <v>148</v>
      </c>
      <c r="M74" s="2" t="s">
        <v>31</v>
      </c>
      <c r="N74" s="4" t="s">
        <v>149</v>
      </c>
      <c r="O74" s="4" t="s">
        <v>150</v>
      </c>
      <c r="P74" s="4" t="s">
        <v>34</v>
      </c>
      <c r="Q74" s="132">
        <v>11000</v>
      </c>
      <c r="R74" s="142">
        <v>1</v>
      </c>
      <c r="S74" s="145">
        <v>1546</v>
      </c>
      <c r="U74" s="132">
        <v>170.06</v>
      </c>
      <c r="V74" s="143">
        <v>1.0000000000000001E-5</v>
      </c>
      <c r="W74" s="143">
        <v>1.0016017614072699E-2</v>
      </c>
      <c r="X74" s="143">
        <v>1.9481010761727201E-3</v>
      </c>
    </row>
    <row r="75" spans="1:24" x14ac:dyDescent="0.25">
      <c r="A75" s="4">
        <v>161</v>
      </c>
      <c r="B75" s="4">
        <v>9938</v>
      </c>
      <c r="C75" s="4" t="s">
        <v>507</v>
      </c>
      <c r="D75" s="4" t="s">
        <v>508</v>
      </c>
      <c r="E75" s="4" t="s">
        <v>143</v>
      </c>
      <c r="F75" s="4" t="s">
        <v>1071</v>
      </c>
      <c r="G75" s="4" t="s">
        <v>1072</v>
      </c>
      <c r="H75" s="4" t="s">
        <v>146</v>
      </c>
      <c r="I75" s="4" t="s">
        <v>941</v>
      </c>
      <c r="J75" s="4" t="s">
        <v>30</v>
      </c>
      <c r="K75" s="4" t="s">
        <v>30</v>
      </c>
      <c r="L75" s="2" t="s">
        <v>148</v>
      </c>
      <c r="M75" s="2" t="s">
        <v>31</v>
      </c>
      <c r="N75" s="4" t="s">
        <v>239</v>
      </c>
      <c r="O75" s="4" t="s">
        <v>150</v>
      </c>
      <c r="P75" s="4" t="s">
        <v>34</v>
      </c>
      <c r="Q75" s="132">
        <v>2025</v>
      </c>
      <c r="R75" s="142">
        <v>1</v>
      </c>
      <c r="S75" s="145">
        <v>22240</v>
      </c>
      <c r="U75" s="132">
        <v>450.36</v>
      </c>
      <c r="V75" s="143">
        <v>7.9999999999999996E-6</v>
      </c>
      <c r="W75" s="143">
        <v>2.6524836485203901E-2</v>
      </c>
      <c r="X75" s="143">
        <v>5.1590426947262496E-3</v>
      </c>
    </row>
    <row r="76" spans="1:24" x14ac:dyDescent="0.25">
      <c r="A76" s="4">
        <v>161</v>
      </c>
      <c r="B76" s="4">
        <v>9938</v>
      </c>
      <c r="C76" s="4" t="s">
        <v>404</v>
      </c>
      <c r="D76" s="4" t="s">
        <v>405</v>
      </c>
      <c r="E76" s="4" t="s">
        <v>143</v>
      </c>
      <c r="F76" s="4" t="s">
        <v>965</v>
      </c>
      <c r="G76" s="4" t="s">
        <v>966</v>
      </c>
      <c r="H76" s="4" t="s">
        <v>146</v>
      </c>
      <c r="I76" s="4" t="s">
        <v>941</v>
      </c>
      <c r="J76" s="4" t="s">
        <v>30</v>
      </c>
      <c r="K76" s="4" t="s">
        <v>30</v>
      </c>
      <c r="L76" s="2" t="s">
        <v>148</v>
      </c>
      <c r="M76" s="2" t="s">
        <v>31</v>
      </c>
      <c r="N76" s="4" t="s">
        <v>161</v>
      </c>
      <c r="O76" s="4" t="s">
        <v>150</v>
      </c>
      <c r="P76" s="4" t="s">
        <v>34</v>
      </c>
      <c r="Q76" s="132">
        <v>954</v>
      </c>
      <c r="R76" s="142">
        <v>1</v>
      </c>
      <c r="S76" s="145">
        <v>41330</v>
      </c>
      <c r="U76" s="132">
        <v>394.28800000000001</v>
      </c>
      <c r="V76" s="143">
        <v>2.0000000000000002E-5</v>
      </c>
      <c r="W76" s="143">
        <v>2.32223777268083E-2</v>
      </c>
      <c r="X76" s="143">
        <v>4.5167191975902903E-3</v>
      </c>
    </row>
    <row r="77" spans="1:24" x14ac:dyDescent="0.25">
      <c r="A77" s="4">
        <v>161</v>
      </c>
      <c r="B77" s="4">
        <v>9938</v>
      </c>
      <c r="C77" s="4" t="s">
        <v>606</v>
      </c>
      <c r="D77" s="4" t="s">
        <v>607</v>
      </c>
      <c r="E77" s="4" t="s">
        <v>143</v>
      </c>
      <c r="F77" s="4" t="s">
        <v>967</v>
      </c>
      <c r="G77" s="4" t="s">
        <v>968</v>
      </c>
      <c r="H77" s="4" t="s">
        <v>146</v>
      </c>
      <c r="I77" s="4" t="s">
        <v>941</v>
      </c>
      <c r="J77" s="4" t="s">
        <v>30</v>
      </c>
      <c r="K77" s="4" t="s">
        <v>30</v>
      </c>
      <c r="L77" s="2" t="s">
        <v>148</v>
      </c>
      <c r="M77" s="2" t="s">
        <v>31</v>
      </c>
      <c r="N77" s="4" t="s">
        <v>149</v>
      </c>
      <c r="O77" s="4" t="s">
        <v>150</v>
      </c>
      <c r="P77" s="4" t="s">
        <v>34</v>
      </c>
      <c r="Q77" s="132">
        <v>600</v>
      </c>
      <c r="R77" s="142">
        <v>1</v>
      </c>
      <c r="S77" s="145">
        <v>39940</v>
      </c>
      <c r="U77" s="132">
        <v>239.64</v>
      </c>
      <c r="V77" s="143">
        <v>9.0000000000000002E-6</v>
      </c>
      <c r="W77" s="143">
        <v>1.4114068334919299E-2</v>
      </c>
      <c r="X77" s="143">
        <v>2.74516607017541E-3</v>
      </c>
    </row>
    <row r="78" spans="1:24" x14ac:dyDescent="0.25">
      <c r="A78" s="4">
        <v>161</v>
      </c>
      <c r="B78" s="4">
        <v>9938</v>
      </c>
      <c r="C78" s="4" t="s">
        <v>827</v>
      </c>
      <c r="D78" s="4" t="s">
        <v>828</v>
      </c>
      <c r="E78" s="4" t="s">
        <v>829</v>
      </c>
      <c r="F78" s="4" t="s">
        <v>969</v>
      </c>
      <c r="G78" s="4" t="s">
        <v>970</v>
      </c>
      <c r="H78" s="4" t="s">
        <v>146</v>
      </c>
      <c r="I78" s="4" t="s">
        <v>941</v>
      </c>
      <c r="J78" s="4" t="s">
        <v>30</v>
      </c>
      <c r="K78" s="4" t="s">
        <v>83</v>
      </c>
      <c r="L78" s="2" t="s">
        <v>148</v>
      </c>
      <c r="M78" s="2" t="s">
        <v>31</v>
      </c>
      <c r="N78" s="4" t="s">
        <v>499</v>
      </c>
      <c r="O78" s="4" t="s">
        <v>150</v>
      </c>
      <c r="P78" s="4" t="s">
        <v>34</v>
      </c>
      <c r="Q78" s="132">
        <v>5850</v>
      </c>
      <c r="R78" s="142">
        <v>1</v>
      </c>
      <c r="S78" s="145">
        <v>11640</v>
      </c>
      <c r="U78" s="132">
        <v>680.94</v>
      </c>
      <c r="V78" s="143">
        <v>5.0000000000000002E-5</v>
      </c>
      <c r="W78" s="143">
        <v>4.0105298330745998E-2</v>
      </c>
      <c r="X78" s="143">
        <v>7.8004230672060002E-3</v>
      </c>
    </row>
    <row r="79" spans="1:24" x14ac:dyDescent="0.25">
      <c r="A79" s="4">
        <v>161</v>
      </c>
      <c r="B79" s="4">
        <v>9938</v>
      </c>
      <c r="C79" s="4" t="s">
        <v>1013</v>
      </c>
      <c r="D79" s="4" t="s">
        <v>1014</v>
      </c>
      <c r="E79" s="4" t="s">
        <v>143</v>
      </c>
      <c r="F79" s="4" t="s">
        <v>1073</v>
      </c>
      <c r="G79" s="4" t="s">
        <v>1016</v>
      </c>
      <c r="H79" s="4" t="s">
        <v>146</v>
      </c>
      <c r="I79" s="4" t="s">
        <v>941</v>
      </c>
      <c r="J79" s="4" t="s">
        <v>30</v>
      </c>
      <c r="K79" s="4" t="s">
        <v>231</v>
      </c>
      <c r="L79" s="2" t="s">
        <v>148</v>
      </c>
      <c r="M79" s="2" t="s">
        <v>31</v>
      </c>
      <c r="N79" s="4" t="s">
        <v>1074</v>
      </c>
      <c r="O79" s="4" t="s">
        <v>150</v>
      </c>
      <c r="P79" s="4" t="s">
        <v>34</v>
      </c>
      <c r="Q79" s="132">
        <v>400</v>
      </c>
      <c r="R79" s="142">
        <v>1</v>
      </c>
      <c r="S79" s="145">
        <v>106610</v>
      </c>
      <c r="U79" s="132">
        <v>426.44</v>
      </c>
      <c r="V79" s="143">
        <v>1.2999999999999999E-5</v>
      </c>
      <c r="W79" s="143">
        <v>2.5116021118106301E-2</v>
      </c>
      <c r="X79" s="143">
        <v>4.8850301242096602E-3</v>
      </c>
    </row>
    <row r="80" spans="1:24" x14ac:dyDescent="0.25">
      <c r="A80" s="4">
        <v>161</v>
      </c>
      <c r="B80" s="4">
        <v>9938</v>
      </c>
      <c r="C80" s="4" t="s">
        <v>971</v>
      </c>
      <c r="D80" s="4" t="s">
        <v>972</v>
      </c>
      <c r="E80" s="4" t="s">
        <v>829</v>
      </c>
      <c r="F80" s="4" t="s">
        <v>973</v>
      </c>
      <c r="G80" s="4" t="s">
        <v>974</v>
      </c>
      <c r="H80" s="4" t="s">
        <v>146</v>
      </c>
      <c r="I80" s="4" t="s">
        <v>941</v>
      </c>
      <c r="J80" s="4" t="s">
        <v>30</v>
      </c>
      <c r="K80" s="4" t="s">
        <v>30</v>
      </c>
      <c r="L80" s="2" t="s">
        <v>148</v>
      </c>
      <c r="M80" s="2" t="s">
        <v>31</v>
      </c>
      <c r="N80" s="4" t="s">
        <v>499</v>
      </c>
      <c r="O80" s="4" t="s">
        <v>150</v>
      </c>
      <c r="P80" s="4" t="s">
        <v>34</v>
      </c>
      <c r="Q80" s="132">
        <v>16825</v>
      </c>
      <c r="R80" s="142">
        <v>1</v>
      </c>
      <c r="S80" s="145">
        <v>1803</v>
      </c>
      <c r="U80" s="132">
        <v>303.35500000000002</v>
      </c>
      <c r="V80" s="143">
        <v>1.4E-5</v>
      </c>
      <c r="W80" s="143">
        <v>1.7866673640553998E-2</v>
      </c>
      <c r="X80" s="143">
        <v>3.4750424258326901E-3</v>
      </c>
    </row>
    <row r="81" spans="1:24" x14ac:dyDescent="0.25">
      <c r="A81" s="4">
        <v>161</v>
      </c>
      <c r="B81" s="4">
        <v>9938</v>
      </c>
      <c r="C81" s="4" t="s">
        <v>1075</v>
      </c>
      <c r="D81" s="4" t="s">
        <v>1076</v>
      </c>
      <c r="E81" s="4" t="s">
        <v>143</v>
      </c>
      <c r="F81" s="4" t="s">
        <v>1077</v>
      </c>
      <c r="G81" s="4" t="s">
        <v>1078</v>
      </c>
      <c r="H81" s="4" t="s">
        <v>146</v>
      </c>
      <c r="I81" s="4" t="s">
        <v>941</v>
      </c>
      <c r="J81" s="4" t="s">
        <v>30</v>
      </c>
      <c r="K81" s="4" t="s">
        <v>83</v>
      </c>
      <c r="L81" s="2" t="s">
        <v>148</v>
      </c>
      <c r="M81" s="2" t="s">
        <v>31</v>
      </c>
      <c r="N81" s="4" t="s">
        <v>1079</v>
      </c>
      <c r="O81" s="4" t="s">
        <v>150</v>
      </c>
      <c r="P81" s="4" t="s">
        <v>34</v>
      </c>
      <c r="Q81" s="132">
        <v>508</v>
      </c>
      <c r="R81" s="142">
        <v>1</v>
      </c>
      <c r="S81" s="145">
        <v>35710</v>
      </c>
      <c r="U81" s="132">
        <v>181.40700000000001</v>
      </c>
      <c r="V81" s="143">
        <v>6.9999999999999999E-6</v>
      </c>
      <c r="W81" s="143">
        <v>1.06843096795987E-2</v>
      </c>
      <c r="X81" s="143">
        <v>2.0780829254677699E-3</v>
      </c>
    </row>
    <row r="82" spans="1:24" x14ac:dyDescent="0.25">
      <c r="A82" s="4">
        <v>161</v>
      </c>
      <c r="B82" s="4">
        <v>9938</v>
      </c>
      <c r="C82" s="4" t="s">
        <v>975</v>
      </c>
      <c r="D82" s="4" t="s">
        <v>976</v>
      </c>
      <c r="E82" s="4" t="s">
        <v>143</v>
      </c>
      <c r="F82" s="4" t="s">
        <v>975</v>
      </c>
      <c r="G82" s="4" t="s">
        <v>977</v>
      </c>
      <c r="H82" s="4" t="s">
        <v>146</v>
      </c>
      <c r="I82" s="4" t="s">
        <v>941</v>
      </c>
      <c r="J82" s="4" t="s">
        <v>30</v>
      </c>
      <c r="K82" s="4" t="s">
        <v>30</v>
      </c>
      <c r="L82" s="2" t="s">
        <v>148</v>
      </c>
      <c r="M82" s="2" t="s">
        <v>31</v>
      </c>
      <c r="N82" s="4" t="s">
        <v>978</v>
      </c>
      <c r="O82" s="4" t="s">
        <v>150</v>
      </c>
      <c r="P82" s="4" t="s">
        <v>34</v>
      </c>
      <c r="Q82" s="132">
        <v>5250</v>
      </c>
      <c r="R82" s="142">
        <v>1</v>
      </c>
      <c r="S82" s="145">
        <v>20990</v>
      </c>
      <c r="U82" s="132">
        <v>1101.9749999999999</v>
      </c>
      <c r="V82" s="143">
        <v>5.8E-5</v>
      </c>
      <c r="W82" s="143">
        <v>6.4902981361094597E-2</v>
      </c>
      <c r="X82" s="143">
        <v>1.26235368894239E-2</v>
      </c>
    </row>
    <row r="83" spans="1:24" x14ac:dyDescent="0.25">
      <c r="A83" s="4">
        <v>161</v>
      </c>
      <c r="B83" s="4">
        <v>9938</v>
      </c>
      <c r="C83" s="4" t="s">
        <v>431</v>
      </c>
      <c r="D83" s="4" t="s">
        <v>432</v>
      </c>
      <c r="E83" s="4" t="s">
        <v>143</v>
      </c>
      <c r="F83" s="4" t="s">
        <v>1039</v>
      </c>
      <c r="G83" s="4" t="s">
        <v>1040</v>
      </c>
      <c r="H83" s="4" t="s">
        <v>146</v>
      </c>
      <c r="I83" s="4" t="s">
        <v>941</v>
      </c>
      <c r="J83" s="4" t="s">
        <v>30</v>
      </c>
      <c r="K83" s="4" t="s">
        <v>30</v>
      </c>
      <c r="L83" s="2" t="s">
        <v>148</v>
      </c>
      <c r="M83" s="2" t="s">
        <v>31</v>
      </c>
      <c r="N83" s="4" t="s">
        <v>161</v>
      </c>
      <c r="O83" s="4" t="s">
        <v>150</v>
      </c>
      <c r="P83" s="4" t="s">
        <v>34</v>
      </c>
      <c r="Q83" s="132">
        <v>899</v>
      </c>
      <c r="R83" s="142">
        <v>1</v>
      </c>
      <c r="S83" s="145">
        <v>36050</v>
      </c>
      <c r="U83" s="132">
        <v>324.089</v>
      </c>
      <c r="V83" s="143">
        <v>6.9999999999999999E-6</v>
      </c>
      <c r="W83" s="143">
        <v>1.9087887454639602E-2</v>
      </c>
      <c r="X83" s="143">
        <v>3.7125667630617401E-3</v>
      </c>
    </row>
    <row r="84" spans="1:24" x14ac:dyDescent="0.25">
      <c r="A84" s="4">
        <v>161</v>
      </c>
      <c r="B84" s="4">
        <v>9938</v>
      </c>
      <c r="C84" s="4" t="s">
        <v>440</v>
      </c>
      <c r="D84" s="4" t="s">
        <v>441</v>
      </c>
      <c r="E84" s="4" t="s">
        <v>143</v>
      </c>
      <c r="F84" s="4" t="s">
        <v>1041</v>
      </c>
      <c r="G84" s="4" t="s">
        <v>1042</v>
      </c>
      <c r="H84" s="4" t="s">
        <v>146</v>
      </c>
      <c r="I84" s="4" t="s">
        <v>941</v>
      </c>
      <c r="J84" s="4" t="s">
        <v>30</v>
      </c>
      <c r="K84" s="4" t="s">
        <v>30</v>
      </c>
      <c r="L84" s="2" t="s">
        <v>148</v>
      </c>
      <c r="M84" s="2" t="s">
        <v>31</v>
      </c>
      <c r="N84" s="4" t="s">
        <v>239</v>
      </c>
      <c r="O84" s="4" t="s">
        <v>150</v>
      </c>
      <c r="P84" s="4" t="s">
        <v>34</v>
      </c>
      <c r="Q84" s="132">
        <v>16882</v>
      </c>
      <c r="R84" s="142">
        <v>1</v>
      </c>
      <c r="S84" s="145">
        <v>7205</v>
      </c>
      <c r="U84" s="132">
        <v>1216.348</v>
      </c>
      <c r="V84" s="143">
        <v>1.2999999999999999E-5</v>
      </c>
      <c r="W84" s="143">
        <v>7.1639209658025699E-2</v>
      </c>
      <c r="X84" s="143">
        <v>1.39337236423065E-2</v>
      </c>
    </row>
    <row r="85" spans="1:24" x14ac:dyDescent="0.25">
      <c r="A85" s="4">
        <v>161</v>
      </c>
      <c r="B85" s="4">
        <v>9938</v>
      </c>
      <c r="C85" s="4" t="s">
        <v>1080</v>
      </c>
      <c r="D85" s="4" t="s">
        <v>1081</v>
      </c>
      <c r="E85" s="4" t="s">
        <v>143</v>
      </c>
      <c r="F85" s="4" t="s">
        <v>1082</v>
      </c>
      <c r="G85" s="4" t="s">
        <v>1083</v>
      </c>
      <c r="H85" s="4" t="s">
        <v>146</v>
      </c>
      <c r="I85" s="4" t="s">
        <v>941</v>
      </c>
      <c r="J85" s="4" t="s">
        <v>30</v>
      </c>
      <c r="K85" s="4" t="s">
        <v>30</v>
      </c>
      <c r="L85" s="2" t="s">
        <v>148</v>
      </c>
      <c r="M85" s="2" t="s">
        <v>31</v>
      </c>
      <c r="N85" s="4" t="s">
        <v>1084</v>
      </c>
      <c r="O85" s="4" t="s">
        <v>150</v>
      </c>
      <c r="P85" s="4" t="s">
        <v>34</v>
      </c>
      <c r="Q85" s="132">
        <v>313</v>
      </c>
      <c r="R85" s="142">
        <v>1</v>
      </c>
      <c r="S85" s="145">
        <v>31330</v>
      </c>
      <c r="U85" s="132">
        <v>98.063000000000002</v>
      </c>
      <c r="V85" s="143">
        <v>2.3E-5</v>
      </c>
      <c r="W85" s="143">
        <v>5.7756070427322599E-3</v>
      </c>
      <c r="X85" s="143">
        <v>1.12334729520533E-3</v>
      </c>
    </row>
    <row r="86" spans="1:24" x14ac:dyDescent="0.25">
      <c r="A86" s="4">
        <v>161</v>
      </c>
      <c r="B86" s="4">
        <v>9938</v>
      </c>
      <c r="C86" s="4" t="s">
        <v>979</v>
      </c>
      <c r="D86" s="4" t="s">
        <v>980</v>
      </c>
      <c r="E86" s="4" t="s">
        <v>143</v>
      </c>
      <c r="F86" s="4" t="s">
        <v>981</v>
      </c>
      <c r="G86" s="4" t="s">
        <v>982</v>
      </c>
      <c r="H86" s="4" t="s">
        <v>146</v>
      </c>
      <c r="I86" s="4" t="s">
        <v>941</v>
      </c>
      <c r="J86" s="4" t="s">
        <v>30</v>
      </c>
      <c r="K86" s="4" t="s">
        <v>30</v>
      </c>
      <c r="L86" s="2" t="s">
        <v>148</v>
      </c>
      <c r="M86" s="2" t="s">
        <v>31</v>
      </c>
      <c r="N86" s="4" t="s">
        <v>705</v>
      </c>
      <c r="O86" s="4" t="s">
        <v>150</v>
      </c>
      <c r="P86" s="4" t="s">
        <v>34</v>
      </c>
      <c r="Q86" s="132">
        <v>9240</v>
      </c>
      <c r="R86" s="142">
        <v>1</v>
      </c>
      <c r="S86" s="145">
        <v>3849</v>
      </c>
      <c r="U86" s="132">
        <v>355.64800000000002</v>
      </c>
      <c r="V86" s="143">
        <v>4.8000000000000001E-5</v>
      </c>
      <c r="W86" s="143">
        <v>2.09465637187033E-2</v>
      </c>
      <c r="X86" s="143">
        <v>4.0740766335307802E-3</v>
      </c>
    </row>
    <row r="87" spans="1:24" x14ac:dyDescent="0.25">
      <c r="A87" s="4">
        <v>161</v>
      </c>
      <c r="B87" s="4">
        <v>9938</v>
      </c>
      <c r="C87" s="4" t="s">
        <v>1043</v>
      </c>
      <c r="D87" s="4" t="s">
        <v>1044</v>
      </c>
      <c r="E87" s="4" t="s">
        <v>143</v>
      </c>
      <c r="F87" s="4" t="s">
        <v>1045</v>
      </c>
      <c r="G87" s="4" t="s">
        <v>1046</v>
      </c>
      <c r="H87" s="4" t="s">
        <v>146</v>
      </c>
      <c r="I87" s="4" t="s">
        <v>941</v>
      </c>
      <c r="J87" s="4" t="s">
        <v>30</v>
      </c>
      <c r="K87" s="4" t="s">
        <v>30</v>
      </c>
      <c r="L87" s="2" t="s">
        <v>148</v>
      </c>
      <c r="M87" s="2" t="s">
        <v>31</v>
      </c>
      <c r="N87" s="4" t="s">
        <v>924</v>
      </c>
      <c r="O87" s="4" t="s">
        <v>150</v>
      </c>
      <c r="P87" s="4" t="s">
        <v>34</v>
      </c>
      <c r="Q87" s="132">
        <v>19241</v>
      </c>
      <c r="R87" s="142">
        <v>1</v>
      </c>
      <c r="S87" s="145">
        <v>889.3</v>
      </c>
      <c r="U87" s="132">
        <v>171.11</v>
      </c>
      <c r="V87" s="143">
        <v>6.7000000000000002E-5</v>
      </c>
      <c r="W87" s="143">
        <v>1.0077871970808699E-2</v>
      </c>
      <c r="X87" s="143">
        <v>1.9601316599402799E-3</v>
      </c>
    </row>
    <row r="88" spans="1:24" x14ac:dyDescent="0.25">
      <c r="A88" s="4">
        <v>161</v>
      </c>
      <c r="B88" s="4">
        <v>9938</v>
      </c>
      <c r="C88" s="4" t="s">
        <v>1000</v>
      </c>
      <c r="D88" s="4" t="s">
        <v>1001</v>
      </c>
      <c r="E88" s="4" t="s">
        <v>143</v>
      </c>
      <c r="F88" s="4" t="s">
        <v>1085</v>
      </c>
      <c r="G88" s="4" t="s">
        <v>1003</v>
      </c>
      <c r="H88" s="4" t="s">
        <v>146</v>
      </c>
      <c r="I88" s="4" t="s">
        <v>941</v>
      </c>
      <c r="J88" s="4" t="s">
        <v>30</v>
      </c>
      <c r="K88" s="4" t="s">
        <v>231</v>
      </c>
      <c r="L88" s="2" t="s">
        <v>148</v>
      </c>
      <c r="M88" s="2" t="s">
        <v>31</v>
      </c>
      <c r="N88" s="4" t="s">
        <v>1074</v>
      </c>
      <c r="O88" s="4" t="s">
        <v>150</v>
      </c>
      <c r="P88" s="4" t="s">
        <v>34</v>
      </c>
      <c r="Q88" s="132">
        <v>1178</v>
      </c>
      <c r="R88" s="142">
        <v>1</v>
      </c>
      <c r="S88" s="145">
        <v>34250</v>
      </c>
      <c r="U88" s="132">
        <v>403.46499999999997</v>
      </c>
      <c r="V88" s="143">
        <v>2.5000000000000001E-5</v>
      </c>
      <c r="W88" s="143">
        <v>2.3762863381523201E-2</v>
      </c>
      <c r="X88" s="143">
        <v>4.6218428830884801E-3</v>
      </c>
    </row>
    <row r="89" spans="1:24" x14ac:dyDescent="0.25">
      <c r="A89" s="4">
        <v>161</v>
      </c>
      <c r="B89" s="4">
        <v>9938</v>
      </c>
      <c r="C89" s="4" t="s">
        <v>1086</v>
      </c>
      <c r="D89" s="4" t="s">
        <v>1087</v>
      </c>
      <c r="E89" s="4" t="s">
        <v>829</v>
      </c>
      <c r="F89" s="4" t="s">
        <v>1088</v>
      </c>
      <c r="G89" s="4" t="s">
        <v>1089</v>
      </c>
      <c r="H89" s="4" t="s">
        <v>146</v>
      </c>
      <c r="I89" s="4" t="s">
        <v>941</v>
      </c>
      <c r="J89" s="4" t="s">
        <v>30</v>
      </c>
      <c r="K89" s="4" t="s">
        <v>30</v>
      </c>
      <c r="L89" s="2" t="s">
        <v>148</v>
      </c>
      <c r="M89" s="2" t="s">
        <v>31</v>
      </c>
      <c r="N89" s="4" t="s">
        <v>499</v>
      </c>
      <c r="O89" s="4" t="s">
        <v>150</v>
      </c>
      <c r="P89" s="4" t="s">
        <v>34</v>
      </c>
      <c r="Q89" s="132">
        <v>13705</v>
      </c>
      <c r="R89" s="142">
        <v>1</v>
      </c>
      <c r="S89" s="145">
        <v>477.4</v>
      </c>
      <c r="U89" s="132">
        <v>65.427999999999997</v>
      </c>
      <c r="V89" s="143">
        <v>1.2E-5</v>
      </c>
      <c r="W89" s="143">
        <v>3.8534910923658399E-3</v>
      </c>
      <c r="X89" s="143">
        <v>7.4949849663926598E-4</v>
      </c>
    </row>
    <row r="90" spans="1:24" x14ac:dyDescent="0.25">
      <c r="A90" s="4">
        <v>161</v>
      </c>
      <c r="B90" s="4">
        <v>9938</v>
      </c>
      <c r="C90" s="4" t="s">
        <v>1090</v>
      </c>
      <c r="D90" s="4" t="s">
        <v>1091</v>
      </c>
      <c r="E90" s="4" t="s">
        <v>985</v>
      </c>
      <c r="F90" s="4" t="s">
        <v>1092</v>
      </c>
      <c r="G90" s="4" t="s">
        <v>1093</v>
      </c>
      <c r="H90" s="4" t="s">
        <v>146</v>
      </c>
      <c r="I90" s="4" t="s">
        <v>941</v>
      </c>
      <c r="J90" s="4" t="s">
        <v>82</v>
      </c>
      <c r="K90" s="4" t="s">
        <v>1094</v>
      </c>
      <c r="L90" s="2" t="s">
        <v>148</v>
      </c>
      <c r="M90" s="2" t="s">
        <v>988</v>
      </c>
      <c r="N90" s="4" t="s">
        <v>999</v>
      </c>
      <c r="O90" s="4" t="s">
        <v>150</v>
      </c>
      <c r="P90" s="4" t="s">
        <v>87</v>
      </c>
      <c r="Q90" s="132">
        <v>240</v>
      </c>
      <c r="R90" s="142">
        <v>3.19</v>
      </c>
      <c r="S90" s="145">
        <v>21416</v>
      </c>
      <c r="U90" s="132">
        <v>163.96100000000001</v>
      </c>
      <c r="V90" s="143">
        <v>0</v>
      </c>
      <c r="W90" s="143">
        <v>9.6567989083567E-3</v>
      </c>
      <c r="X90" s="143">
        <v>1.8782335525569999E-3</v>
      </c>
    </row>
    <row r="91" spans="1:24" x14ac:dyDescent="0.25">
      <c r="A91" s="4">
        <v>161</v>
      </c>
      <c r="B91" s="4">
        <v>9938</v>
      </c>
      <c r="C91" s="4" t="s">
        <v>983</v>
      </c>
      <c r="D91" s="4" t="s">
        <v>984</v>
      </c>
      <c r="E91" s="4" t="s">
        <v>985</v>
      </c>
      <c r="F91" s="4" t="s">
        <v>986</v>
      </c>
      <c r="G91" s="4" t="s">
        <v>987</v>
      </c>
      <c r="H91" s="4" t="s">
        <v>146</v>
      </c>
      <c r="I91" s="4" t="s">
        <v>941</v>
      </c>
      <c r="J91" s="4" t="s">
        <v>82</v>
      </c>
      <c r="K91" s="4" t="s">
        <v>83</v>
      </c>
      <c r="L91" s="2" t="s">
        <v>148</v>
      </c>
      <c r="M91" s="2" t="s">
        <v>988</v>
      </c>
      <c r="N91" s="4" t="s">
        <v>989</v>
      </c>
      <c r="O91" s="4" t="s">
        <v>150</v>
      </c>
      <c r="P91" s="4" t="s">
        <v>87</v>
      </c>
      <c r="Q91" s="132">
        <v>457</v>
      </c>
      <c r="R91" s="142">
        <v>3.19</v>
      </c>
      <c r="S91" s="145">
        <v>31380</v>
      </c>
      <c r="U91" s="132">
        <v>457.46699999999998</v>
      </c>
      <c r="V91" s="143">
        <v>0</v>
      </c>
      <c r="W91" s="143">
        <v>2.6943420385287201E-2</v>
      </c>
      <c r="X91" s="143">
        <v>5.2404566635949898E-3</v>
      </c>
    </row>
    <row r="92" spans="1:24" x14ac:dyDescent="0.25">
      <c r="A92" s="4">
        <v>161</v>
      </c>
      <c r="B92" s="4">
        <v>9938</v>
      </c>
      <c r="C92" s="4" t="s">
        <v>990</v>
      </c>
      <c r="D92" s="4" t="s">
        <v>991</v>
      </c>
      <c r="E92" s="4" t="s">
        <v>985</v>
      </c>
      <c r="F92" s="4" t="s">
        <v>992</v>
      </c>
      <c r="G92" s="4" t="s">
        <v>993</v>
      </c>
      <c r="H92" s="4" t="s">
        <v>146</v>
      </c>
      <c r="I92" s="4" t="s">
        <v>941</v>
      </c>
      <c r="J92" s="4" t="s">
        <v>82</v>
      </c>
      <c r="K92" s="4" t="s">
        <v>83</v>
      </c>
      <c r="L92" s="2" t="s">
        <v>148</v>
      </c>
      <c r="M92" s="2" t="s">
        <v>988</v>
      </c>
      <c r="N92" s="4" t="s">
        <v>994</v>
      </c>
      <c r="O92" s="4" t="s">
        <v>150</v>
      </c>
      <c r="P92" s="4" t="s">
        <v>87</v>
      </c>
      <c r="Q92" s="132">
        <v>300</v>
      </c>
      <c r="R92" s="142">
        <v>3.19</v>
      </c>
      <c r="S92" s="145">
        <v>23082</v>
      </c>
      <c r="U92" s="132">
        <v>220.89500000000001</v>
      </c>
      <c r="V92" s="143">
        <v>0</v>
      </c>
      <c r="W92" s="143">
        <v>1.30100294407621E-2</v>
      </c>
      <c r="X92" s="143">
        <v>2.5304320869980802E-3</v>
      </c>
    </row>
    <row r="93" spans="1:24" x14ac:dyDescent="0.25">
      <c r="A93" s="4">
        <v>161</v>
      </c>
      <c r="B93" s="4">
        <v>9938</v>
      </c>
      <c r="C93" s="4" t="s">
        <v>995</v>
      </c>
      <c r="D93" s="4" t="s">
        <v>996</v>
      </c>
      <c r="E93" s="4" t="s">
        <v>985</v>
      </c>
      <c r="F93" s="4" t="s">
        <v>997</v>
      </c>
      <c r="G93" s="4" t="s">
        <v>998</v>
      </c>
      <c r="H93" s="4" t="s">
        <v>146</v>
      </c>
      <c r="I93" s="4" t="s">
        <v>941</v>
      </c>
      <c r="J93" s="4" t="s">
        <v>82</v>
      </c>
      <c r="K93" s="4" t="s">
        <v>83</v>
      </c>
      <c r="L93" s="2" t="s">
        <v>148</v>
      </c>
      <c r="M93" s="2" t="s">
        <v>988</v>
      </c>
      <c r="N93" s="4" t="s">
        <v>999</v>
      </c>
      <c r="O93" s="4" t="s">
        <v>150</v>
      </c>
      <c r="P93" s="4" t="s">
        <v>87</v>
      </c>
      <c r="Q93" s="132">
        <v>101</v>
      </c>
      <c r="R93" s="142">
        <v>3.19</v>
      </c>
      <c r="S93" s="145">
        <v>106986</v>
      </c>
      <c r="U93" s="132">
        <v>344.69799999999998</v>
      </c>
      <c r="V93" s="143">
        <v>0</v>
      </c>
      <c r="W93" s="143">
        <v>2.0301676917755099E-2</v>
      </c>
      <c r="X93" s="143">
        <v>3.9486470746638398E-3</v>
      </c>
    </row>
    <row r="94" spans="1:24" x14ac:dyDescent="0.25">
      <c r="A94" s="4">
        <v>161</v>
      </c>
      <c r="B94" s="4">
        <v>9938</v>
      </c>
      <c r="C94" s="4" t="s">
        <v>1095</v>
      </c>
      <c r="D94" s="4" t="s">
        <v>1096</v>
      </c>
      <c r="E94" s="4" t="s">
        <v>985</v>
      </c>
      <c r="F94" s="4" t="s">
        <v>1097</v>
      </c>
      <c r="G94" s="4" t="s">
        <v>1098</v>
      </c>
      <c r="H94" s="4" t="s">
        <v>146</v>
      </c>
      <c r="I94" s="4" t="s">
        <v>941</v>
      </c>
      <c r="J94" s="4" t="s">
        <v>82</v>
      </c>
      <c r="K94" s="4" t="s">
        <v>83</v>
      </c>
      <c r="L94" s="2" t="s">
        <v>148</v>
      </c>
      <c r="M94" s="2" t="s">
        <v>988</v>
      </c>
      <c r="N94" s="4" t="s">
        <v>999</v>
      </c>
      <c r="O94" s="4" t="s">
        <v>150</v>
      </c>
      <c r="P94" s="4" t="s">
        <v>87</v>
      </c>
      <c r="Q94" s="132">
        <v>200</v>
      </c>
      <c r="R94" s="142">
        <v>3.19</v>
      </c>
      <c r="S94" s="145">
        <v>34610</v>
      </c>
      <c r="T94" s="131">
        <v>0.13</v>
      </c>
      <c r="U94" s="132">
        <v>221.227</v>
      </c>
      <c r="V94" s="143">
        <v>0</v>
      </c>
      <c r="W94" s="143">
        <v>1.3029569097375401E-2</v>
      </c>
      <c r="X94" s="143">
        <v>2.5342325222152402E-3</v>
      </c>
    </row>
    <row r="95" spans="1:24" x14ac:dyDescent="0.25">
      <c r="A95" s="4">
        <v>161</v>
      </c>
      <c r="B95" s="4">
        <v>9938</v>
      </c>
      <c r="C95" s="4" t="s">
        <v>1004</v>
      </c>
      <c r="D95" s="4" t="s">
        <v>1005</v>
      </c>
      <c r="E95" s="4" t="s">
        <v>985</v>
      </c>
      <c r="F95" s="4" t="s">
        <v>1006</v>
      </c>
      <c r="G95" s="4" t="s">
        <v>1007</v>
      </c>
      <c r="H95" s="4" t="s">
        <v>146</v>
      </c>
      <c r="I95" s="4" t="s">
        <v>941</v>
      </c>
      <c r="J95" s="4" t="s">
        <v>30</v>
      </c>
      <c r="K95" s="4" t="s">
        <v>30</v>
      </c>
      <c r="L95" s="2" t="s">
        <v>148</v>
      </c>
      <c r="M95" s="2" t="s">
        <v>988</v>
      </c>
      <c r="N95" s="4" t="s">
        <v>1008</v>
      </c>
      <c r="O95" s="4" t="s">
        <v>150</v>
      </c>
      <c r="P95" s="4" t="s">
        <v>87</v>
      </c>
      <c r="Q95" s="132">
        <v>360</v>
      </c>
      <c r="R95" s="142">
        <v>3.19</v>
      </c>
      <c r="S95" s="145">
        <v>18556</v>
      </c>
      <c r="U95" s="132">
        <v>213.09700000000001</v>
      </c>
      <c r="V95" s="143">
        <v>3.0000000000000001E-6</v>
      </c>
      <c r="W95" s="143">
        <v>1.2550772357825901E-2</v>
      </c>
      <c r="X95" s="143">
        <v>2.4411072423361799E-3</v>
      </c>
    </row>
    <row r="96" spans="1:24" x14ac:dyDescent="0.25">
      <c r="A96" s="4">
        <v>161</v>
      </c>
      <c r="B96" s="4">
        <v>9938</v>
      </c>
      <c r="C96" s="4" t="s">
        <v>1099</v>
      </c>
      <c r="D96" s="4" t="s">
        <v>1100</v>
      </c>
      <c r="E96" s="4" t="s">
        <v>985</v>
      </c>
      <c r="F96" s="4" t="s">
        <v>1101</v>
      </c>
      <c r="G96" s="4" t="s">
        <v>1102</v>
      </c>
      <c r="H96" s="4" t="s">
        <v>146</v>
      </c>
      <c r="I96" s="4" t="s">
        <v>941</v>
      </c>
      <c r="J96" s="4" t="s">
        <v>82</v>
      </c>
      <c r="K96" s="4" t="s">
        <v>83</v>
      </c>
      <c r="L96" s="2" t="s">
        <v>148</v>
      </c>
      <c r="M96" s="2" t="s">
        <v>1103</v>
      </c>
      <c r="N96" s="4" t="s">
        <v>503</v>
      </c>
      <c r="O96" s="4" t="s">
        <v>150</v>
      </c>
      <c r="P96" s="4" t="s">
        <v>87</v>
      </c>
      <c r="Q96" s="132">
        <v>104</v>
      </c>
      <c r="R96" s="142">
        <v>3.19</v>
      </c>
      <c r="S96" s="145">
        <v>32222</v>
      </c>
      <c r="U96" s="132">
        <v>106.9</v>
      </c>
      <c r="V96" s="143">
        <v>0</v>
      </c>
      <c r="W96" s="143">
        <v>6.2960681539128201E-3</v>
      </c>
      <c r="X96" s="143">
        <v>1.22457623567487E-3</v>
      </c>
    </row>
    <row r="97" spans="1:24" x14ac:dyDescent="0.25">
      <c r="A97" s="4">
        <v>161</v>
      </c>
      <c r="B97" s="4">
        <v>9938</v>
      </c>
      <c r="C97" s="4" t="s">
        <v>1104</v>
      </c>
      <c r="D97" s="4" t="s">
        <v>1105</v>
      </c>
      <c r="E97" s="4" t="s">
        <v>985</v>
      </c>
      <c r="F97" s="4" t="s">
        <v>1106</v>
      </c>
      <c r="G97" s="4" t="s">
        <v>1107</v>
      </c>
      <c r="H97" s="4" t="s">
        <v>146</v>
      </c>
      <c r="I97" s="4" t="s">
        <v>941</v>
      </c>
      <c r="J97" s="4" t="s">
        <v>82</v>
      </c>
      <c r="K97" s="4" t="s">
        <v>83</v>
      </c>
      <c r="L97" s="2" t="s">
        <v>148</v>
      </c>
      <c r="M97" s="2" t="s">
        <v>1103</v>
      </c>
      <c r="N97" s="4" t="s">
        <v>1108</v>
      </c>
      <c r="O97" s="4" t="s">
        <v>150</v>
      </c>
      <c r="P97" s="4" t="s">
        <v>87</v>
      </c>
      <c r="Q97" s="132">
        <v>75</v>
      </c>
      <c r="R97" s="142">
        <v>3.19</v>
      </c>
      <c r="S97" s="145">
        <v>57088</v>
      </c>
      <c r="U97" s="132">
        <v>136.583</v>
      </c>
      <c r="V97" s="143">
        <v>0</v>
      </c>
      <c r="W97" s="143">
        <v>8.0443263226131698E-3</v>
      </c>
      <c r="X97" s="143">
        <v>1.56460994478973E-3</v>
      </c>
    </row>
    <row r="98" spans="1:24" x14ac:dyDescent="0.25">
      <c r="A98" s="4">
        <v>161</v>
      </c>
      <c r="B98" s="4">
        <v>9938</v>
      </c>
      <c r="C98" s="4" t="s">
        <v>1009</v>
      </c>
      <c r="D98" s="4" t="s">
        <v>1010</v>
      </c>
      <c r="E98" s="4" t="s">
        <v>985</v>
      </c>
      <c r="F98" s="4" t="s">
        <v>1011</v>
      </c>
      <c r="G98" s="4" t="s">
        <v>1012</v>
      </c>
      <c r="H98" s="4" t="s">
        <v>146</v>
      </c>
      <c r="I98" s="4" t="s">
        <v>941</v>
      </c>
      <c r="J98" s="4" t="s">
        <v>82</v>
      </c>
      <c r="K98" s="4" t="s">
        <v>83</v>
      </c>
      <c r="L98" s="2" t="s">
        <v>148</v>
      </c>
      <c r="M98" s="2" t="s">
        <v>988</v>
      </c>
      <c r="N98" s="4" t="s">
        <v>1008</v>
      </c>
      <c r="O98" s="4" t="s">
        <v>150</v>
      </c>
      <c r="P98" s="4" t="s">
        <v>87</v>
      </c>
      <c r="Q98" s="132">
        <v>113</v>
      </c>
      <c r="R98" s="142">
        <v>3.19</v>
      </c>
      <c r="S98" s="145">
        <v>48362</v>
      </c>
      <c r="U98" s="132">
        <v>174.33099999999999</v>
      </c>
      <c r="V98" s="143">
        <v>0</v>
      </c>
      <c r="W98" s="143">
        <v>1.02675371791869E-2</v>
      </c>
      <c r="X98" s="143">
        <v>1.99702127123997E-3</v>
      </c>
    </row>
    <row r="99" spans="1:24" x14ac:dyDescent="0.25">
      <c r="A99" s="4">
        <v>161</v>
      </c>
      <c r="B99" s="4">
        <v>9938</v>
      </c>
      <c r="C99" s="4" t="s">
        <v>1017</v>
      </c>
      <c r="D99" s="4" t="s">
        <v>1018</v>
      </c>
      <c r="E99" s="4" t="s">
        <v>985</v>
      </c>
      <c r="F99" s="4" t="s">
        <v>1019</v>
      </c>
      <c r="G99" s="4" t="s">
        <v>1020</v>
      </c>
      <c r="H99" s="4" t="s">
        <v>146</v>
      </c>
      <c r="I99" s="4" t="s">
        <v>941</v>
      </c>
      <c r="J99" s="4" t="s">
        <v>82</v>
      </c>
      <c r="K99" s="4" t="s">
        <v>83</v>
      </c>
      <c r="L99" s="2" t="s">
        <v>148</v>
      </c>
      <c r="M99" s="2" t="s">
        <v>988</v>
      </c>
      <c r="N99" s="4" t="s">
        <v>999</v>
      </c>
      <c r="O99" s="4" t="s">
        <v>150</v>
      </c>
      <c r="P99" s="4" t="s">
        <v>87</v>
      </c>
      <c r="Q99" s="132">
        <v>450</v>
      </c>
      <c r="R99" s="142">
        <v>3.19</v>
      </c>
      <c r="S99" s="145">
        <v>18650</v>
      </c>
      <c r="U99" s="132">
        <v>267.721</v>
      </c>
      <c r="V99" s="143">
        <v>0</v>
      </c>
      <c r="W99" s="143">
        <v>1.57679392429304E-2</v>
      </c>
      <c r="X99" s="143">
        <v>3.0668415923131099E-3</v>
      </c>
    </row>
    <row r="100" spans="1:24" x14ac:dyDescent="0.25">
      <c r="A100" s="4">
        <v>161</v>
      </c>
      <c r="B100" s="4">
        <v>9938</v>
      </c>
      <c r="C100" s="4" t="s">
        <v>1051</v>
      </c>
      <c r="D100" s="4" t="s">
        <v>1052</v>
      </c>
      <c r="E100" s="4" t="s">
        <v>985</v>
      </c>
      <c r="F100" s="4" t="s">
        <v>1109</v>
      </c>
      <c r="G100" s="4" t="s">
        <v>1054</v>
      </c>
      <c r="H100" s="4" t="s">
        <v>146</v>
      </c>
      <c r="I100" s="4" t="s">
        <v>941</v>
      </c>
      <c r="J100" s="4" t="s">
        <v>82</v>
      </c>
      <c r="K100" s="4" t="s">
        <v>83</v>
      </c>
      <c r="L100" s="2" t="s">
        <v>148</v>
      </c>
      <c r="M100" s="2" t="s">
        <v>1103</v>
      </c>
      <c r="N100" s="4" t="s">
        <v>1110</v>
      </c>
      <c r="O100" s="4" t="s">
        <v>150</v>
      </c>
      <c r="P100" s="4" t="s">
        <v>87</v>
      </c>
      <c r="Q100" s="132">
        <v>170</v>
      </c>
      <c r="R100" s="142">
        <v>3.19</v>
      </c>
      <c r="S100" s="145">
        <v>11047</v>
      </c>
      <c r="U100" s="132">
        <v>59.908000000000001</v>
      </c>
      <c r="V100" s="143">
        <v>3.0000000000000001E-6</v>
      </c>
      <c r="W100" s="143">
        <v>3.5283922810641602E-3</v>
      </c>
      <c r="X100" s="143">
        <v>6.86267243604183E-4</v>
      </c>
    </row>
    <row r="101" spans="1:24" x14ac:dyDescent="0.25">
      <c r="A101" s="4">
        <v>161</v>
      </c>
      <c r="B101" s="4">
        <v>9938</v>
      </c>
      <c r="C101" s="4" t="s">
        <v>1047</v>
      </c>
      <c r="D101" s="4" t="s">
        <v>1048</v>
      </c>
      <c r="E101" s="4" t="s">
        <v>985</v>
      </c>
      <c r="F101" s="4" t="s">
        <v>1049</v>
      </c>
      <c r="G101" s="4" t="s">
        <v>1050</v>
      </c>
      <c r="H101" s="4" t="s">
        <v>146</v>
      </c>
      <c r="I101" s="4" t="s">
        <v>941</v>
      </c>
      <c r="J101" s="4" t="s">
        <v>82</v>
      </c>
      <c r="K101" s="4" t="s">
        <v>83</v>
      </c>
      <c r="L101" s="2" t="s">
        <v>148</v>
      </c>
      <c r="M101" s="2" t="s">
        <v>988</v>
      </c>
      <c r="N101" s="4" t="s">
        <v>1008</v>
      </c>
      <c r="O101" s="4" t="s">
        <v>150</v>
      </c>
      <c r="P101" s="4" t="s">
        <v>87</v>
      </c>
      <c r="Q101" s="132">
        <v>330</v>
      </c>
      <c r="R101" s="142">
        <v>3.19</v>
      </c>
      <c r="S101" s="145">
        <v>18420</v>
      </c>
      <c r="U101" s="132">
        <v>193.90700000000001</v>
      </c>
      <c r="V101" s="143">
        <v>9.9999999999999995E-7</v>
      </c>
      <c r="W101" s="143">
        <v>1.14205535278018E-2</v>
      </c>
      <c r="X101" s="143">
        <v>2.2212812991402398E-3</v>
      </c>
    </row>
    <row r="102" spans="1:24" x14ac:dyDescent="0.25">
      <c r="A102" s="4">
        <v>161</v>
      </c>
      <c r="B102" s="4">
        <v>9938</v>
      </c>
      <c r="C102" s="4" t="s">
        <v>1021</v>
      </c>
      <c r="D102" s="4" t="s">
        <v>1022</v>
      </c>
      <c r="E102" s="4" t="s">
        <v>985</v>
      </c>
      <c r="F102" s="4" t="s">
        <v>1023</v>
      </c>
      <c r="G102" s="4" t="s">
        <v>1024</v>
      </c>
      <c r="H102" s="4" t="s">
        <v>146</v>
      </c>
      <c r="I102" s="4" t="s">
        <v>941</v>
      </c>
      <c r="J102" s="4" t="s">
        <v>82</v>
      </c>
      <c r="K102" s="4" t="s">
        <v>1025</v>
      </c>
      <c r="L102" s="2" t="s">
        <v>148</v>
      </c>
      <c r="M102" s="2" t="s">
        <v>1026</v>
      </c>
      <c r="N102" s="4" t="s">
        <v>1027</v>
      </c>
      <c r="O102" s="4" t="s">
        <v>150</v>
      </c>
      <c r="P102" s="4" t="s">
        <v>1028</v>
      </c>
      <c r="Q102" s="132">
        <v>45</v>
      </c>
      <c r="R102" s="142">
        <v>3.7454999999999998</v>
      </c>
      <c r="S102" s="145">
        <v>156100</v>
      </c>
      <c r="U102" s="132">
        <v>263.10300000000001</v>
      </c>
      <c r="V102" s="143">
        <v>9.9999999999999995E-7</v>
      </c>
      <c r="W102" s="143">
        <v>1.54959470285144E-2</v>
      </c>
      <c r="X102" s="143">
        <v>3.0139394962874402E-3</v>
      </c>
    </row>
    <row r="103" spans="1:24" x14ac:dyDescent="0.25">
      <c r="A103" s="4">
        <v>161</v>
      </c>
      <c r="B103" s="4">
        <v>9938</v>
      </c>
      <c r="C103" s="4" t="s">
        <v>1111</v>
      </c>
      <c r="D103" s="4" t="s">
        <v>1112</v>
      </c>
      <c r="E103" s="4" t="s">
        <v>985</v>
      </c>
      <c r="F103" s="4" t="s">
        <v>1113</v>
      </c>
      <c r="G103" s="4" t="s">
        <v>1114</v>
      </c>
      <c r="H103" s="4" t="s">
        <v>146</v>
      </c>
      <c r="I103" s="4" t="s">
        <v>941</v>
      </c>
      <c r="J103" s="4" t="s">
        <v>82</v>
      </c>
      <c r="K103" s="4" t="s">
        <v>1115</v>
      </c>
      <c r="L103" s="2" t="s">
        <v>148</v>
      </c>
      <c r="M103" s="2" t="s">
        <v>1103</v>
      </c>
      <c r="N103" s="4" t="s">
        <v>999</v>
      </c>
      <c r="O103" s="4" t="s">
        <v>150</v>
      </c>
      <c r="P103" s="4" t="s">
        <v>87</v>
      </c>
      <c r="Q103" s="132">
        <v>385</v>
      </c>
      <c r="R103" s="142">
        <v>3.19</v>
      </c>
      <c r="S103" s="145">
        <v>30389</v>
      </c>
      <c r="T103" s="131">
        <v>0.254</v>
      </c>
      <c r="U103" s="132">
        <v>374.03199999999998</v>
      </c>
      <c r="V103" s="143">
        <v>0</v>
      </c>
      <c r="W103" s="143">
        <v>2.2029375234309499E-2</v>
      </c>
      <c r="X103" s="143">
        <v>4.2846819219920203E-3</v>
      </c>
    </row>
    <row r="104" spans="1:24" x14ac:dyDescent="0.25">
      <c r="A104" s="4">
        <v>161</v>
      </c>
      <c r="B104" s="4">
        <v>9942</v>
      </c>
      <c r="C104" s="4" t="s">
        <v>1051</v>
      </c>
      <c r="D104" s="4" t="s">
        <v>1052</v>
      </c>
      <c r="E104" s="4" t="s">
        <v>985</v>
      </c>
      <c r="F104" s="4" t="s">
        <v>1053</v>
      </c>
      <c r="G104" s="4" t="s">
        <v>1054</v>
      </c>
      <c r="H104" s="4" t="s">
        <v>146</v>
      </c>
      <c r="I104" s="4" t="s">
        <v>941</v>
      </c>
      <c r="J104" s="4" t="s">
        <v>30</v>
      </c>
      <c r="K104" s="4" t="s">
        <v>83</v>
      </c>
      <c r="L104" s="2" t="s">
        <v>148</v>
      </c>
      <c r="M104" s="2" t="s">
        <v>31</v>
      </c>
      <c r="N104" s="4" t="s">
        <v>204</v>
      </c>
      <c r="O104" s="4" t="s">
        <v>150</v>
      </c>
      <c r="P104" s="4" t="s">
        <v>34</v>
      </c>
      <c r="Q104" s="132">
        <v>113</v>
      </c>
      <c r="R104" s="142">
        <v>1</v>
      </c>
      <c r="S104" s="145">
        <v>35050</v>
      </c>
      <c r="U104" s="132">
        <v>39.606000000000002</v>
      </c>
      <c r="V104" s="143">
        <v>1.9999999999999999E-6</v>
      </c>
      <c r="W104" s="143">
        <v>3.0319052568217701E-3</v>
      </c>
      <c r="X104" s="143">
        <v>3.8997911291312599E-4</v>
      </c>
    </row>
    <row r="105" spans="1:24" x14ac:dyDescent="0.25">
      <c r="A105" s="4">
        <v>161</v>
      </c>
      <c r="B105" s="4">
        <v>9942</v>
      </c>
      <c r="C105" s="4" t="s">
        <v>937</v>
      </c>
      <c r="D105" s="4" t="s">
        <v>938</v>
      </c>
      <c r="E105" s="4" t="s">
        <v>143</v>
      </c>
      <c r="F105" s="4" t="s">
        <v>939</v>
      </c>
      <c r="G105" s="4" t="s">
        <v>940</v>
      </c>
      <c r="H105" s="4" t="s">
        <v>146</v>
      </c>
      <c r="I105" s="4" t="s">
        <v>941</v>
      </c>
      <c r="J105" s="4" t="s">
        <v>30</v>
      </c>
      <c r="K105" s="4" t="s">
        <v>30</v>
      </c>
      <c r="L105" s="2" t="s">
        <v>148</v>
      </c>
      <c r="M105" s="2" t="s">
        <v>31</v>
      </c>
      <c r="N105" s="4" t="s">
        <v>942</v>
      </c>
      <c r="O105" s="4" t="s">
        <v>150</v>
      </c>
      <c r="P105" s="4" t="s">
        <v>34</v>
      </c>
      <c r="Q105" s="132">
        <v>196</v>
      </c>
      <c r="R105" s="142">
        <v>1</v>
      </c>
      <c r="S105" s="145">
        <v>183600</v>
      </c>
      <c r="T105" s="131">
        <v>0.46800000000000003</v>
      </c>
      <c r="U105" s="132">
        <v>360.32400000000001</v>
      </c>
      <c r="V105" s="143">
        <v>3.9999999999999998E-6</v>
      </c>
      <c r="W105" s="143">
        <v>2.75830241833032E-2</v>
      </c>
      <c r="X105" s="143">
        <v>3.5478692080707802E-3</v>
      </c>
    </row>
    <row r="106" spans="1:24" x14ac:dyDescent="0.25">
      <c r="A106" s="4">
        <v>161</v>
      </c>
      <c r="B106" s="4">
        <v>9942</v>
      </c>
      <c r="C106" s="4" t="s">
        <v>175</v>
      </c>
      <c r="D106" s="4" t="s">
        <v>176</v>
      </c>
      <c r="E106" s="4" t="s">
        <v>143</v>
      </c>
      <c r="F106" s="4" t="s">
        <v>943</v>
      </c>
      <c r="G106" s="4" t="s">
        <v>944</v>
      </c>
      <c r="H106" s="4" t="s">
        <v>146</v>
      </c>
      <c r="I106" s="4" t="s">
        <v>941</v>
      </c>
      <c r="J106" s="4" t="s">
        <v>30</v>
      </c>
      <c r="K106" s="4" t="s">
        <v>30</v>
      </c>
      <c r="L106" s="2" t="s">
        <v>148</v>
      </c>
      <c r="M106" s="2" t="s">
        <v>31</v>
      </c>
      <c r="N106" s="4" t="s">
        <v>161</v>
      </c>
      <c r="O106" s="4" t="s">
        <v>150</v>
      </c>
      <c r="P106" s="4" t="s">
        <v>34</v>
      </c>
      <c r="Q106" s="132">
        <v>6100</v>
      </c>
      <c r="R106" s="142">
        <v>1</v>
      </c>
      <c r="S106" s="145">
        <v>3920</v>
      </c>
      <c r="U106" s="132">
        <v>239.12</v>
      </c>
      <c r="V106" s="143">
        <v>2.8E-5</v>
      </c>
      <c r="W106" s="143">
        <v>1.8304803126032901E-2</v>
      </c>
      <c r="X106" s="143">
        <v>2.3544571088025099E-3</v>
      </c>
    </row>
    <row r="107" spans="1:24" x14ac:dyDescent="0.25">
      <c r="A107" s="4">
        <v>161</v>
      </c>
      <c r="B107" s="4">
        <v>9942</v>
      </c>
      <c r="C107" s="4" t="s">
        <v>190</v>
      </c>
      <c r="D107" s="4" t="s">
        <v>191</v>
      </c>
      <c r="E107" s="4" t="s">
        <v>143</v>
      </c>
      <c r="F107" s="4" t="s">
        <v>1055</v>
      </c>
      <c r="G107" s="4" t="s">
        <v>1056</v>
      </c>
      <c r="H107" s="4" t="s">
        <v>146</v>
      </c>
      <c r="I107" s="4" t="s">
        <v>941</v>
      </c>
      <c r="J107" s="4" t="s">
        <v>30</v>
      </c>
      <c r="K107" s="4" t="s">
        <v>30</v>
      </c>
      <c r="L107" s="2" t="s">
        <v>148</v>
      </c>
      <c r="M107" s="2" t="s">
        <v>31</v>
      </c>
      <c r="N107" s="4" t="s">
        <v>161</v>
      </c>
      <c r="O107" s="4" t="s">
        <v>150</v>
      </c>
      <c r="P107" s="4" t="s">
        <v>34</v>
      </c>
      <c r="Q107" s="132">
        <v>5550</v>
      </c>
      <c r="R107" s="142">
        <v>1</v>
      </c>
      <c r="S107" s="145">
        <v>2500</v>
      </c>
      <c r="U107" s="132">
        <v>138.75</v>
      </c>
      <c r="V107" s="143">
        <v>1.1E-5</v>
      </c>
      <c r="W107" s="143">
        <v>1.0621409475313899E-2</v>
      </c>
      <c r="X107" s="143">
        <v>1.3661798421142101E-3</v>
      </c>
    </row>
    <row r="108" spans="1:24" x14ac:dyDescent="0.25">
      <c r="A108" s="4">
        <v>161</v>
      </c>
      <c r="B108" s="4">
        <v>9942</v>
      </c>
      <c r="C108" s="4" t="s">
        <v>200</v>
      </c>
      <c r="D108" s="4" t="s">
        <v>201</v>
      </c>
      <c r="E108" s="4" t="s">
        <v>143</v>
      </c>
      <c r="F108" s="4" t="s">
        <v>1033</v>
      </c>
      <c r="G108" s="4" t="s">
        <v>1034</v>
      </c>
      <c r="H108" s="4" t="s">
        <v>146</v>
      </c>
      <c r="I108" s="4" t="s">
        <v>941</v>
      </c>
      <c r="J108" s="4" t="s">
        <v>30</v>
      </c>
      <c r="K108" s="4" t="s">
        <v>83</v>
      </c>
      <c r="L108" s="2" t="s">
        <v>148</v>
      </c>
      <c r="M108" s="2" t="s">
        <v>31</v>
      </c>
      <c r="N108" s="4" t="s">
        <v>204</v>
      </c>
      <c r="O108" s="4" t="s">
        <v>150</v>
      </c>
      <c r="P108" s="4" t="s">
        <v>34</v>
      </c>
      <c r="Q108" s="132">
        <v>3795.7</v>
      </c>
      <c r="R108" s="142">
        <v>1</v>
      </c>
      <c r="S108" s="145">
        <v>14480</v>
      </c>
      <c r="U108" s="132">
        <v>549.61699999999996</v>
      </c>
      <c r="V108" s="143">
        <v>2.9E-5</v>
      </c>
      <c r="W108" s="143">
        <v>4.20735930472146E-2</v>
      </c>
      <c r="X108" s="143">
        <v>5.4117200584362299E-3</v>
      </c>
    </row>
    <row r="109" spans="1:24" x14ac:dyDescent="0.25">
      <c r="A109" s="4">
        <v>161</v>
      </c>
      <c r="B109" s="4">
        <v>9942</v>
      </c>
      <c r="C109" s="4" t="s">
        <v>523</v>
      </c>
      <c r="D109" s="4" t="s">
        <v>524</v>
      </c>
      <c r="E109" s="4" t="s">
        <v>143</v>
      </c>
      <c r="F109" s="4" t="s">
        <v>1057</v>
      </c>
      <c r="G109" s="4" t="s">
        <v>1058</v>
      </c>
      <c r="H109" s="4" t="s">
        <v>146</v>
      </c>
      <c r="I109" s="4" t="s">
        <v>941</v>
      </c>
      <c r="J109" s="4" t="s">
        <v>30</v>
      </c>
      <c r="K109" s="4" t="s">
        <v>30</v>
      </c>
      <c r="L109" s="2" t="s">
        <v>148</v>
      </c>
      <c r="M109" s="2" t="s">
        <v>31</v>
      </c>
      <c r="N109" s="4" t="s">
        <v>204</v>
      </c>
      <c r="O109" s="4" t="s">
        <v>150</v>
      </c>
      <c r="P109" s="4" t="s">
        <v>34</v>
      </c>
      <c r="Q109" s="132">
        <v>11357</v>
      </c>
      <c r="R109" s="142">
        <v>1</v>
      </c>
      <c r="S109" s="145">
        <v>1608</v>
      </c>
      <c r="U109" s="132">
        <v>182.62100000000001</v>
      </c>
      <c r="V109" s="143">
        <v>2.0000000000000002E-5</v>
      </c>
      <c r="W109" s="143">
        <v>1.39797315053776E-2</v>
      </c>
      <c r="X109" s="143">
        <v>1.79814434470348E-3</v>
      </c>
    </row>
    <row r="110" spans="1:24" x14ac:dyDescent="0.25">
      <c r="A110" s="4">
        <v>161</v>
      </c>
      <c r="B110" s="4">
        <v>9942</v>
      </c>
      <c r="C110" s="4" t="s">
        <v>701</v>
      </c>
      <c r="D110" s="4" t="s">
        <v>702</v>
      </c>
      <c r="E110" s="4" t="s">
        <v>143</v>
      </c>
      <c r="F110" s="4" t="s">
        <v>945</v>
      </c>
      <c r="G110" s="4" t="s">
        <v>946</v>
      </c>
      <c r="H110" s="4" t="s">
        <v>146</v>
      </c>
      <c r="I110" s="4" t="s">
        <v>941</v>
      </c>
      <c r="J110" s="4" t="s">
        <v>30</v>
      </c>
      <c r="K110" s="4" t="s">
        <v>30</v>
      </c>
      <c r="L110" s="2" t="s">
        <v>148</v>
      </c>
      <c r="M110" s="2" t="s">
        <v>31</v>
      </c>
      <c r="N110" s="4" t="s">
        <v>705</v>
      </c>
      <c r="O110" s="4" t="s">
        <v>150</v>
      </c>
      <c r="P110" s="4" t="s">
        <v>34</v>
      </c>
      <c r="Q110" s="132">
        <v>55646</v>
      </c>
      <c r="R110" s="142">
        <v>1</v>
      </c>
      <c r="S110" s="145">
        <v>709.9</v>
      </c>
      <c r="U110" s="132">
        <v>395.03100000000001</v>
      </c>
      <c r="V110" s="143">
        <v>2.0000000000000002E-5</v>
      </c>
      <c r="W110" s="143">
        <v>3.02398956242011E-2</v>
      </c>
      <c r="X110" s="143">
        <v>3.8896095593941899E-3</v>
      </c>
    </row>
    <row r="111" spans="1:24" x14ac:dyDescent="0.25">
      <c r="A111" s="4">
        <v>161</v>
      </c>
      <c r="B111" s="4">
        <v>9942</v>
      </c>
      <c r="C111" s="4" t="s">
        <v>213</v>
      </c>
      <c r="D111" s="4" t="s">
        <v>214</v>
      </c>
      <c r="E111" s="4" t="s">
        <v>143</v>
      </c>
      <c r="F111" s="4" t="s">
        <v>1035</v>
      </c>
      <c r="G111" s="4" t="s">
        <v>1036</v>
      </c>
      <c r="H111" s="4" t="s">
        <v>146</v>
      </c>
      <c r="I111" s="4" t="s">
        <v>941</v>
      </c>
      <c r="J111" s="4" t="s">
        <v>30</v>
      </c>
      <c r="K111" s="4" t="s">
        <v>30</v>
      </c>
      <c r="L111" s="2" t="s">
        <v>148</v>
      </c>
      <c r="M111" s="2" t="s">
        <v>31</v>
      </c>
      <c r="N111" s="4" t="s">
        <v>161</v>
      </c>
      <c r="O111" s="4" t="s">
        <v>150</v>
      </c>
      <c r="P111" s="4" t="s">
        <v>34</v>
      </c>
      <c r="Q111" s="132">
        <v>140</v>
      </c>
      <c r="R111" s="142">
        <v>1</v>
      </c>
      <c r="S111" s="145">
        <v>76490</v>
      </c>
      <c r="U111" s="132">
        <v>107.086</v>
      </c>
      <c r="V111" s="143">
        <v>6.0000000000000002E-6</v>
      </c>
      <c r="W111" s="143">
        <v>8.1975081446736403E-3</v>
      </c>
      <c r="X111" s="143">
        <v>1.05440529421724E-3</v>
      </c>
    </row>
    <row r="112" spans="1:24" x14ac:dyDescent="0.25">
      <c r="A112" s="4">
        <v>161</v>
      </c>
      <c r="B112" s="4">
        <v>9942</v>
      </c>
      <c r="C112" s="4" t="s">
        <v>528</v>
      </c>
      <c r="D112" s="4" t="s">
        <v>529</v>
      </c>
      <c r="E112" s="4" t="s">
        <v>143</v>
      </c>
      <c r="F112" s="4" t="s">
        <v>1059</v>
      </c>
      <c r="G112" s="4" t="s">
        <v>1060</v>
      </c>
      <c r="H112" s="4" t="s">
        <v>146</v>
      </c>
      <c r="I112" s="4" t="s">
        <v>941</v>
      </c>
      <c r="J112" s="4" t="s">
        <v>30</v>
      </c>
      <c r="K112" s="4" t="s">
        <v>30</v>
      </c>
      <c r="L112" s="2" t="s">
        <v>148</v>
      </c>
      <c r="M112" s="2" t="s">
        <v>31</v>
      </c>
      <c r="N112" s="4" t="s">
        <v>161</v>
      </c>
      <c r="O112" s="4" t="s">
        <v>150</v>
      </c>
      <c r="P112" s="4" t="s">
        <v>34</v>
      </c>
      <c r="Q112" s="132">
        <v>1800</v>
      </c>
      <c r="R112" s="142">
        <v>1</v>
      </c>
      <c r="S112" s="145">
        <v>3854</v>
      </c>
      <c r="U112" s="132">
        <v>69.372</v>
      </c>
      <c r="V112" s="143">
        <v>7.9999999999999996E-6</v>
      </c>
      <c r="W112" s="143">
        <v>5.3104750855601998E-3</v>
      </c>
      <c r="X112" s="143">
        <v>6.8306038203349E-4</v>
      </c>
    </row>
    <row r="113" spans="1:24" x14ac:dyDescent="0.25">
      <c r="A113" s="4">
        <v>161</v>
      </c>
      <c r="B113" s="4">
        <v>9942</v>
      </c>
      <c r="C113" s="4" t="s">
        <v>1061</v>
      </c>
      <c r="D113" s="4" t="s">
        <v>1062</v>
      </c>
      <c r="E113" s="4" t="s">
        <v>143</v>
      </c>
      <c r="F113" s="4" t="s">
        <v>1063</v>
      </c>
      <c r="G113" s="4" t="s">
        <v>1064</v>
      </c>
      <c r="H113" s="4" t="s">
        <v>146</v>
      </c>
      <c r="I113" s="4" t="s">
        <v>941</v>
      </c>
      <c r="J113" s="4" t="s">
        <v>30</v>
      </c>
      <c r="K113" s="4" t="s">
        <v>30</v>
      </c>
      <c r="L113" s="2" t="s">
        <v>148</v>
      </c>
      <c r="M113" s="2" t="s">
        <v>31</v>
      </c>
      <c r="N113" s="4" t="s">
        <v>239</v>
      </c>
      <c r="O113" s="4" t="s">
        <v>150</v>
      </c>
      <c r="P113" s="4" t="s">
        <v>34</v>
      </c>
      <c r="Q113" s="132">
        <v>14720</v>
      </c>
      <c r="R113" s="142">
        <v>1</v>
      </c>
      <c r="S113" s="145">
        <v>3382</v>
      </c>
      <c r="U113" s="132">
        <v>497.83</v>
      </c>
      <c r="V113" s="143">
        <v>1.2E-5</v>
      </c>
      <c r="W113" s="143">
        <v>3.8109265064211299E-2</v>
      </c>
      <c r="X113" s="143">
        <v>4.9018079803362299E-3</v>
      </c>
    </row>
    <row r="114" spans="1:24" x14ac:dyDescent="0.25">
      <c r="A114" s="4">
        <v>161</v>
      </c>
      <c r="B114" s="4">
        <v>9942</v>
      </c>
      <c r="C114" s="4" t="s">
        <v>1065</v>
      </c>
      <c r="D114" s="4" t="s">
        <v>1066</v>
      </c>
      <c r="E114" s="4" t="s">
        <v>143</v>
      </c>
      <c r="F114" s="4" t="s">
        <v>1067</v>
      </c>
      <c r="G114" s="4" t="s">
        <v>1068</v>
      </c>
      <c r="H114" s="4" t="s">
        <v>146</v>
      </c>
      <c r="I114" s="4" t="s">
        <v>941</v>
      </c>
      <c r="J114" s="4" t="s">
        <v>30</v>
      </c>
      <c r="K114" s="4" t="s">
        <v>30</v>
      </c>
      <c r="L114" s="2" t="s">
        <v>148</v>
      </c>
      <c r="M114" s="2" t="s">
        <v>31</v>
      </c>
      <c r="N114" s="4" t="s">
        <v>279</v>
      </c>
      <c r="O114" s="4" t="s">
        <v>150</v>
      </c>
      <c r="P114" s="4" t="s">
        <v>34</v>
      </c>
      <c r="Q114" s="132">
        <v>309</v>
      </c>
      <c r="R114" s="142">
        <v>1</v>
      </c>
      <c r="S114" s="145">
        <v>37470</v>
      </c>
      <c r="U114" s="132">
        <v>115.782</v>
      </c>
      <c r="V114" s="143">
        <v>1.4E-5</v>
      </c>
      <c r="W114" s="143">
        <v>8.8632159877019105E-3</v>
      </c>
      <c r="X114" s="143">
        <v>1.1400320312332901E-3</v>
      </c>
    </row>
    <row r="115" spans="1:24" x14ac:dyDescent="0.25">
      <c r="A115" s="4">
        <v>161</v>
      </c>
      <c r="B115" s="4">
        <v>9942</v>
      </c>
      <c r="C115" s="4" t="s">
        <v>947</v>
      </c>
      <c r="D115" s="4" t="s">
        <v>948</v>
      </c>
      <c r="E115" s="4" t="s">
        <v>143</v>
      </c>
      <c r="F115" s="4" t="s">
        <v>949</v>
      </c>
      <c r="G115" s="4" t="s">
        <v>950</v>
      </c>
      <c r="H115" s="4" t="s">
        <v>146</v>
      </c>
      <c r="I115" s="4" t="s">
        <v>941</v>
      </c>
      <c r="J115" s="4" t="s">
        <v>30</v>
      </c>
      <c r="K115" s="4" t="s">
        <v>30</v>
      </c>
      <c r="L115" s="2" t="s">
        <v>148</v>
      </c>
      <c r="M115" s="2" t="s">
        <v>31</v>
      </c>
      <c r="N115" s="4" t="s">
        <v>951</v>
      </c>
      <c r="O115" s="4" t="s">
        <v>150</v>
      </c>
      <c r="P115" s="4" t="s">
        <v>34</v>
      </c>
      <c r="Q115" s="132">
        <v>1100</v>
      </c>
      <c r="R115" s="142">
        <v>1</v>
      </c>
      <c r="S115" s="145">
        <v>9490</v>
      </c>
      <c r="U115" s="132">
        <v>104.39</v>
      </c>
      <c r="V115" s="143">
        <v>1.0000000000000001E-5</v>
      </c>
      <c r="W115" s="143">
        <v>7.9911274603821306E-3</v>
      </c>
      <c r="X115" s="143">
        <v>1.0278595583300999E-3</v>
      </c>
    </row>
    <row r="116" spans="1:24" x14ac:dyDescent="0.25">
      <c r="A116" s="4">
        <v>161</v>
      </c>
      <c r="B116" s="4">
        <v>9942</v>
      </c>
      <c r="C116" s="4" t="s">
        <v>259</v>
      </c>
      <c r="D116" s="4" t="s">
        <v>260</v>
      </c>
      <c r="E116" s="4" t="s">
        <v>143</v>
      </c>
      <c r="F116" s="4" t="s">
        <v>952</v>
      </c>
      <c r="G116" s="4" t="s">
        <v>953</v>
      </c>
      <c r="H116" s="4" t="s">
        <v>146</v>
      </c>
      <c r="I116" s="4" t="s">
        <v>941</v>
      </c>
      <c r="J116" s="4" t="s">
        <v>30</v>
      </c>
      <c r="K116" s="4" t="s">
        <v>30</v>
      </c>
      <c r="L116" s="2" t="s">
        <v>148</v>
      </c>
      <c r="M116" s="2" t="s">
        <v>31</v>
      </c>
      <c r="N116" s="4" t="s">
        <v>149</v>
      </c>
      <c r="O116" s="4" t="s">
        <v>150</v>
      </c>
      <c r="P116" s="4" t="s">
        <v>34</v>
      </c>
      <c r="Q116" s="132">
        <v>2509</v>
      </c>
      <c r="R116" s="142">
        <v>1</v>
      </c>
      <c r="S116" s="145">
        <v>13180</v>
      </c>
      <c r="U116" s="132">
        <v>330.68599999999998</v>
      </c>
      <c r="V116" s="143">
        <v>1.0000000000000001E-5</v>
      </c>
      <c r="W116" s="143">
        <v>2.5314259733589601E-2</v>
      </c>
      <c r="X116" s="143">
        <v>3.2560491567952899E-3</v>
      </c>
    </row>
    <row r="117" spans="1:24" x14ac:dyDescent="0.25">
      <c r="A117" s="4">
        <v>161</v>
      </c>
      <c r="B117" s="4">
        <v>9942</v>
      </c>
      <c r="C117" s="4" t="s">
        <v>954</v>
      </c>
      <c r="D117" s="4" t="s">
        <v>955</v>
      </c>
      <c r="E117" s="4" t="s">
        <v>143</v>
      </c>
      <c r="F117" s="4" t="s">
        <v>956</v>
      </c>
      <c r="G117" s="4" t="s">
        <v>957</v>
      </c>
      <c r="H117" s="4" t="s">
        <v>146</v>
      </c>
      <c r="I117" s="4" t="s">
        <v>941</v>
      </c>
      <c r="J117" s="4" t="s">
        <v>30</v>
      </c>
      <c r="K117" s="4" t="s">
        <v>83</v>
      </c>
      <c r="L117" s="2" t="s">
        <v>148</v>
      </c>
      <c r="M117" s="2" t="s">
        <v>31</v>
      </c>
      <c r="N117" s="4" t="s">
        <v>958</v>
      </c>
      <c r="O117" s="4" t="s">
        <v>150</v>
      </c>
      <c r="P117" s="4" t="s">
        <v>34</v>
      </c>
      <c r="Q117" s="132">
        <v>7190</v>
      </c>
      <c r="R117" s="142">
        <v>1</v>
      </c>
      <c r="S117" s="145">
        <v>10090</v>
      </c>
      <c r="U117" s="132">
        <v>725.471</v>
      </c>
      <c r="V117" s="143">
        <v>6.0000000000000002E-6</v>
      </c>
      <c r="W117" s="143">
        <v>5.55353120970484E-2</v>
      </c>
      <c r="X117" s="143">
        <v>7.1432349999166504E-3</v>
      </c>
    </row>
    <row r="118" spans="1:24" x14ac:dyDescent="0.25">
      <c r="A118" s="4">
        <v>161</v>
      </c>
      <c r="B118" s="4">
        <v>9942</v>
      </c>
      <c r="C118" s="4" t="s">
        <v>775</v>
      </c>
      <c r="D118" s="4" t="s">
        <v>776</v>
      </c>
      <c r="E118" s="4" t="s">
        <v>143</v>
      </c>
      <c r="F118" s="4" t="s">
        <v>1037</v>
      </c>
      <c r="G118" s="4" t="s">
        <v>1038</v>
      </c>
      <c r="H118" s="4" t="s">
        <v>146</v>
      </c>
      <c r="I118" s="4" t="s">
        <v>941</v>
      </c>
      <c r="J118" s="4" t="s">
        <v>30</v>
      </c>
      <c r="K118" s="4" t="s">
        <v>30</v>
      </c>
      <c r="L118" s="2" t="s">
        <v>148</v>
      </c>
      <c r="M118" s="2" t="s">
        <v>31</v>
      </c>
      <c r="N118" s="4" t="s">
        <v>279</v>
      </c>
      <c r="O118" s="4" t="s">
        <v>150</v>
      </c>
      <c r="P118" s="4" t="s">
        <v>34</v>
      </c>
      <c r="Q118" s="132">
        <v>9583</v>
      </c>
      <c r="R118" s="142">
        <v>1</v>
      </c>
      <c r="S118" s="145">
        <v>1650</v>
      </c>
      <c r="U118" s="132">
        <v>158.119</v>
      </c>
      <c r="V118" s="143">
        <v>2.9E-5</v>
      </c>
      <c r="W118" s="143">
        <v>1.21041582380678E-2</v>
      </c>
      <c r="X118" s="143">
        <v>1.5568985480733501E-3</v>
      </c>
    </row>
    <row r="119" spans="1:24" x14ac:dyDescent="0.25">
      <c r="A119" s="4">
        <v>161</v>
      </c>
      <c r="B119" s="4">
        <v>9942</v>
      </c>
      <c r="C119" s="4" t="s">
        <v>545</v>
      </c>
      <c r="D119" s="4" t="s">
        <v>546</v>
      </c>
      <c r="E119" s="4" t="s">
        <v>143</v>
      </c>
      <c r="F119" s="4" t="s">
        <v>1069</v>
      </c>
      <c r="G119" s="4" t="s">
        <v>1070</v>
      </c>
      <c r="H119" s="4" t="s">
        <v>146</v>
      </c>
      <c r="I119" s="4" t="s">
        <v>941</v>
      </c>
      <c r="J119" s="4" t="s">
        <v>30</v>
      </c>
      <c r="K119" s="4" t="s">
        <v>30</v>
      </c>
      <c r="L119" s="2" t="s">
        <v>148</v>
      </c>
      <c r="M119" s="2" t="s">
        <v>31</v>
      </c>
      <c r="N119" s="4" t="s">
        <v>149</v>
      </c>
      <c r="O119" s="4" t="s">
        <v>150</v>
      </c>
      <c r="P119" s="4" t="s">
        <v>34</v>
      </c>
      <c r="Q119" s="132">
        <v>2280</v>
      </c>
      <c r="R119" s="142">
        <v>1</v>
      </c>
      <c r="S119" s="145">
        <v>20570</v>
      </c>
      <c r="U119" s="132">
        <v>468.99599999999998</v>
      </c>
      <c r="V119" s="143">
        <v>2.8E-5</v>
      </c>
      <c r="W119" s="143">
        <v>3.5901971591238403E-2</v>
      </c>
      <c r="X119" s="143">
        <v>4.6178946395113102E-3</v>
      </c>
    </row>
    <row r="120" spans="1:24" x14ac:dyDescent="0.25">
      <c r="A120" s="4">
        <v>161</v>
      </c>
      <c r="B120" s="4">
        <v>9942</v>
      </c>
      <c r="C120" s="4" t="s">
        <v>323</v>
      </c>
      <c r="D120" s="4" t="s">
        <v>324</v>
      </c>
      <c r="E120" s="4" t="s">
        <v>143</v>
      </c>
      <c r="F120" s="4" t="s">
        <v>959</v>
      </c>
      <c r="G120" s="4" t="s">
        <v>960</v>
      </c>
      <c r="H120" s="4" t="s">
        <v>146</v>
      </c>
      <c r="I120" s="4" t="s">
        <v>941</v>
      </c>
      <c r="J120" s="4" t="s">
        <v>30</v>
      </c>
      <c r="K120" s="4" t="s">
        <v>30</v>
      </c>
      <c r="L120" s="2" t="s">
        <v>148</v>
      </c>
      <c r="M120" s="2" t="s">
        <v>31</v>
      </c>
      <c r="N120" s="4" t="s">
        <v>239</v>
      </c>
      <c r="O120" s="4" t="s">
        <v>150</v>
      </c>
      <c r="P120" s="4" t="s">
        <v>34</v>
      </c>
      <c r="Q120" s="132">
        <v>14775</v>
      </c>
      <c r="R120" s="142">
        <v>1</v>
      </c>
      <c r="S120" s="145">
        <v>7020</v>
      </c>
      <c r="U120" s="132">
        <v>1037.2049999999999</v>
      </c>
      <c r="V120" s="143">
        <v>9.0000000000000002E-6</v>
      </c>
      <c r="W120" s="143">
        <v>7.9398767674543999E-2</v>
      </c>
      <c r="X120" s="143">
        <v>1.02126743289374E-2</v>
      </c>
    </row>
    <row r="121" spans="1:24" x14ac:dyDescent="0.25">
      <c r="A121" s="4">
        <v>161</v>
      </c>
      <c r="B121" s="4">
        <v>9942</v>
      </c>
      <c r="C121" s="4" t="s">
        <v>961</v>
      </c>
      <c r="D121" s="4" t="s">
        <v>962</v>
      </c>
      <c r="E121" s="4" t="s">
        <v>143</v>
      </c>
      <c r="F121" s="4" t="s">
        <v>963</v>
      </c>
      <c r="G121" s="4" t="s">
        <v>964</v>
      </c>
      <c r="H121" s="4" t="s">
        <v>146</v>
      </c>
      <c r="I121" s="4" t="s">
        <v>941</v>
      </c>
      <c r="J121" s="4" t="s">
        <v>30</v>
      </c>
      <c r="K121" s="4" t="s">
        <v>30</v>
      </c>
      <c r="L121" s="2" t="s">
        <v>148</v>
      </c>
      <c r="M121" s="2" t="s">
        <v>31</v>
      </c>
      <c r="N121" s="4" t="s">
        <v>149</v>
      </c>
      <c r="O121" s="4" t="s">
        <v>150</v>
      </c>
      <c r="P121" s="4" t="s">
        <v>34</v>
      </c>
      <c r="Q121" s="132">
        <v>6300</v>
      </c>
      <c r="R121" s="142">
        <v>1</v>
      </c>
      <c r="S121" s="145">
        <v>1546</v>
      </c>
      <c r="U121" s="132">
        <v>97.397999999999996</v>
      </c>
      <c r="V121" s="143">
        <v>6.0000000000000002E-6</v>
      </c>
      <c r="W121" s="143">
        <v>7.4558849735252303E-3</v>
      </c>
      <c r="X121" s="143">
        <v>9.5901394062875304E-4</v>
      </c>
    </row>
    <row r="122" spans="1:24" x14ac:dyDescent="0.25">
      <c r="A122" s="4">
        <v>161</v>
      </c>
      <c r="B122" s="4">
        <v>9942</v>
      </c>
      <c r="C122" s="4" t="s">
        <v>507</v>
      </c>
      <c r="D122" s="4" t="s">
        <v>508</v>
      </c>
      <c r="E122" s="4" t="s">
        <v>143</v>
      </c>
      <c r="F122" s="4" t="s">
        <v>1071</v>
      </c>
      <c r="G122" s="4" t="s">
        <v>1072</v>
      </c>
      <c r="H122" s="4" t="s">
        <v>146</v>
      </c>
      <c r="I122" s="4" t="s">
        <v>941</v>
      </c>
      <c r="J122" s="4" t="s">
        <v>30</v>
      </c>
      <c r="K122" s="4" t="s">
        <v>30</v>
      </c>
      <c r="L122" s="2" t="s">
        <v>148</v>
      </c>
      <c r="M122" s="2" t="s">
        <v>31</v>
      </c>
      <c r="N122" s="4" t="s">
        <v>239</v>
      </c>
      <c r="O122" s="4" t="s">
        <v>150</v>
      </c>
      <c r="P122" s="4" t="s">
        <v>34</v>
      </c>
      <c r="Q122" s="132">
        <v>1379</v>
      </c>
      <c r="R122" s="142">
        <v>1</v>
      </c>
      <c r="S122" s="145">
        <v>22240</v>
      </c>
      <c r="U122" s="132">
        <v>306.69</v>
      </c>
      <c r="V122" s="143">
        <v>5.0000000000000004E-6</v>
      </c>
      <c r="W122" s="143">
        <v>2.3477303231857601E-2</v>
      </c>
      <c r="X122" s="143">
        <v>3.01977044544915E-3</v>
      </c>
    </row>
    <row r="123" spans="1:24" x14ac:dyDescent="0.25">
      <c r="A123" s="4">
        <v>161</v>
      </c>
      <c r="B123" s="4">
        <v>9942</v>
      </c>
      <c r="C123" s="4" t="s">
        <v>404</v>
      </c>
      <c r="D123" s="4" t="s">
        <v>405</v>
      </c>
      <c r="E123" s="4" t="s">
        <v>143</v>
      </c>
      <c r="F123" s="4" t="s">
        <v>965</v>
      </c>
      <c r="G123" s="4" t="s">
        <v>966</v>
      </c>
      <c r="H123" s="4" t="s">
        <v>146</v>
      </c>
      <c r="I123" s="4" t="s">
        <v>941</v>
      </c>
      <c r="J123" s="4" t="s">
        <v>30</v>
      </c>
      <c r="K123" s="4" t="s">
        <v>30</v>
      </c>
      <c r="L123" s="2" t="s">
        <v>148</v>
      </c>
      <c r="M123" s="2" t="s">
        <v>31</v>
      </c>
      <c r="N123" s="4" t="s">
        <v>161</v>
      </c>
      <c r="O123" s="4" t="s">
        <v>150</v>
      </c>
      <c r="P123" s="4" t="s">
        <v>34</v>
      </c>
      <c r="Q123" s="132">
        <v>609</v>
      </c>
      <c r="R123" s="142">
        <v>1</v>
      </c>
      <c r="S123" s="145">
        <v>41330</v>
      </c>
      <c r="U123" s="132">
        <v>251.7</v>
      </c>
      <c r="V123" s="143">
        <v>1.2999999999999999E-5</v>
      </c>
      <c r="W123" s="143">
        <v>1.9267787953251701E-2</v>
      </c>
      <c r="X123" s="143">
        <v>2.4783211272518401E-3</v>
      </c>
    </row>
    <row r="124" spans="1:24" x14ac:dyDescent="0.25">
      <c r="A124" s="4">
        <v>161</v>
      </c>
      <c r="B124" s="4">
        <v>9942</v>
      </c>
      <c r="C124" s="4" t="s">
        <v>606</v>
      </c>
      <c r="D124" s="4" t="s">
        <v>607</v>
      </c>
      <c r="E124" s="4" t="s">
        <v>143</v>
      </c>
      <c r="F124" s="4" t="s">
        <v>967</v>
      </c>
      <c r="G124" s="4" t="s">
        <v>968</v>
      </c>
      <c r="H124" s="4" t="s">
        <v>146</v>
      </c>
      <c r="I124" s="4" t="s">
        <v>941</v>
      </c>
      <c r="J124" s="4" t="s">
        <v>30</v>
      </c>
      <c r="K124" s="4" t="s">
        <v>30</v>
      </c>
      <c r="L124" s="2" t="s">
        <v>148</v>
      </c>
      <c r="M124" s="2" t="s">
        <v>31</v>
      </c>
      <c r="N124" s="4" t="s">
        <v>149</v>
      </c>
      <c r="O124" s="4" t="s">
        <v>150</v>
      </c>
      <c r="P124" s="4" t="s">
        <v>34</v>
      </c>
      <c r="Q124" s="132">
        <v>330</v>
      </c>
      <c r="R124" s="142">
        <v>1</v>
      </c>
      <c r="S124" s="145">
        <v>39940</v>
      </c>
      <c r="U124" s="132">
        <v>131.80199999999999</v>
      </c>
      <c r="V124" s="143">
        <v>5.0000000000000004E-6</v>
      </c>
      <c r="W124" s="143">
        <v>1.00895352192096E-2</v>
      </c>
      <c r="X124" s="143">
        <v>1.29776746342585E-3</v>
      </c>
    </row>
    <row r="125" spans="1:24" x14ac:dyDescent="0.25">
      <c r="A125" s="4">
        <v>161</v>
      </c>
      <c r="B125" s="4">
        <v>9942</v>
      </c>
      <c r="C125" s="4" t="s">
        <v>827</v>
      </c>
      <c r="D125" s="4" t="s">
        <v>828</v>
      </c>
      <c r="E125" s="4" t="s">
        <v>829</v>
      </c>
      <c r="F125" s="4" t="s">
        <v>969</v>
      </c>
      <c r="G125" s="4" t="s">
        <v>970</v>
      </c>
      <c r="H125" s="4" t="s">
        <v>146</v>
      </c>
      <c r="I125" s="4" t="s">
        <v>941</v>
      </c>
      <c r="J125" s="4" t="s">
        <v>30</v>
      </c>
      <c r="K125" s="4" t="s">
        <v>83</v>
      </c>
      <c r="L125" s="2" t="s">
        <v>148</v>
      </c>
      <c r="M125" s="2" t="s">
        <v>31</v>
      </c>
      <c r="N125" s="4" t="s">
        <v>499</v>
      </c>
      <c r="O125" s="4" t="s">
        <v>150</v>
      </c>
      <c r="P125" s="4" t="s">
        <v>34</v>
      </c>
      <c r="Q125" s="132">
        <v>3834</v>
      </c>
      <c r="R125" s="142">
        <v>1</v>
      </c>
      <c r="S125" s="145">
        <v>11640</v>
      </c>
      <c r="U125" s="132">
        <v>446.27800000000002</v>
      </c>
      <c r="V125" s="143">
        <v>3.3000000000000003E-5</v>
      </c>
      <c r="W125" s="143">
        <v>3.4162862192867398E-2</v>
      </c>
      <c r="X125" s="143">
        <v>4.3942015214926602E-3</v>
      </c>
    </row>
    <row r="126" spans="1:24" x14ac:dyDescent="0.25">
      <c r="A126" s="4">
        <v>161</v>
      </c>
      <c r="B126" s="4">
        <v>9942</v>
      </c>
      <c r="C126" s="4" t="s">
        <v>1013</v>
      </c>
      <c r="D126" s="4" t="s">
        <v>1014</v>
      </c>
      <c r="E126" s="4" t="s">
        <v>143</v>
      </c>
      <c r="F126" s="4" t="s">
        <v>1073</v>
      </c>
      <c r="G126" s="4" t="s">
        <v>1016</v>
      </c>
      <c r="H126" s="4" t="s">
        <v>146</v>
      </c>
      <c r="I126" s="4" t="s">
        <v>941</v>
      </c>
      <c r="J126" s="4" t="s">
        <v>30</v>
      </c>
      <c r="K126" s="4" t="s">
        <v>231</v>
      </c>
      <c r="L126" s="2" t="s">
        <v>148</v>
      </c>
      <c r="M126" s="2" t="s">
        <v>31</v>
      </c>
      <c r="N126" s="4" t="s">
        <v>1074</v>
      </c>
      <c r="O126" s="4" t="s">
        <v>150</v>
      </c>
      <c r="P126" s="4" t="s">
        <v>34</v>
      </c>
      <c r="Q126" s="132">
        <v>248</v>
      </c>
      <c r="R126" s="142">
        <v>1</v>
      </c>
      <c r="S126" s="145">
        <v>106610</v>
      </c>
      <c r="U126" s="132">
        <v>264.39299999999997</v>
      </c>
      <c r="V126" s="143">
        <v>7.9999999999999996E-6</v>
      </c>
      <c r="W126" s="143">
        <v>2.0239453629728101E-2</v>
      </c>
      <c r="X126" s="143">
        <v>2.6033017207937499E-3</v>
      </c>
    </row>
    <row r="127" spans="1:24" x14ac:dyDescent="0.25">
      <c r="A127" s="4">
        <v>161</v>
      </c>
      <c r="B127" s="4">
        <v>9942</v>
      </c>
      <c r="C127" s="4" t="s">
        <v>971</v>
      </c>
      <c r="D127" s="4" t="s">
        <v>972</v>
      </c>
      <c r="E127" s="4" t="s">
        <v>829</v>
      </c>
      <c r="F127" s="4" t="s">
        <v>973</v>
      </c>
      <c r="G127" s="4" t="s">
        <v>974</v>
      </c>
      <c r="H127" s="4" t="s">
        <v>146</v>
      </c>
      <c r="I127" s="4" t="s">
        <v>941</v>
      </c>
      <c r="J127" s="4" t="s">
        <v>30</v>
      </c>
      <c r="K127" s="4" t="s">
        <v>30</v>
      </c>
      <c r="L127" s="2" t="s">
        <v>148</v>
      </c>
      <c r="M127" s="2" t="s">
        <v>31</v>
      </c>
      <c r="N127" s="4" t="s">
        <v>499</v>
      </c>
      <c r="O127" s="4" t="s">
        <v>150</v>
      </c>
      <c r="P127" s="4" t="s">
        <v>34</v>
      </c>
      <c r="Q127" s="132">
        <v>7879</v>
      </c>
      <c r="R127" s="142">
        <v>1</v>
      </c>
      <c r="S127" s="145">
        <v>1803</v>
      </c>
      <c r="U127" s="132">
        <v>142.05799999999999</v>
      </c>
      <c r="V127" s="143">
        <v>6.9999999999999999E-6</v>
      </c>
      <c r="W127" s="143">
        <v>1.0874667511103799E-2</v>
      </c>
      <c r="X127" s="143">
        <v>1.3987551819647E-3</v>
      </c>
    </row>
    <row r="128" spans="1:24" x14ac:dyDescent="0.25">
      <c r="A128" s="4">
        <v>161</v>
      </c>
      <c r="B128" s="4">
        <v>9942</v>
      </c>
      <c r="C128" s="4" t="s">
        <v>1075</v>
      </c>
      <c r="D128" s="4" t="s">
        <v>1076</v>
      </c>
      <c r="E128" s="4" t="s">
        <v>143</v>
      </c>
      <c r="F128" s="4" t="s">
        <v>1077</v>
      </c>
      <c r="G128" s="4" t="s">
        <v>1078</v>
      </c>
      <c r="H128" s="4" t="s">
        <v>146</v>
      </c>
      <c r="I128" s="4" t="s">
        <v>941</v>
      </c>
      <c r="J128" s="4" t="s">
        <v>30</v>
      </c>
      <c r="K128" s="4" t="s">
        <v>83</v>
      </c>
      <c r="L128" s="2" t="s">
        <v>148</v>
      </c>
      <c r="M128" s="2" t="s">
        <v>31</v>
      </c>
      <c r="N128" s="4" t="s">
        <v>1079</v>
      </c>
      <c r="O128" s="4" t="s">
        <v>150</v>
      </c>
      <c r="P128" s="4" t="s">
        <v>34</v>
      </c>
      <c r="Q128" s="132">
        <v>223</v>
      </c>
      <c r="R128" s="142">
        <v>1</v>
      </c>
      <c r="S128" s="145">
        <v>35710</v>
      </c>
      <c r="U128" s="132">
        <v>79.632999999999996</v>
      </c>
      <c r="V128" s="143">
        <v>3.0000000000000001E-6</v>
      </c>
      <c r="W128" s="143">
        <v>6.09598477240012E-3</v>
      </c>
      <c r="X128" s="143">
        <v>7.8409664303447405E-4</v>
      </c>
    </row>
    <row r="129" spans="1:24" x14ac:dyDescent="0.25">
      <c r="A129" s="4">
        <v>161</v>
      </c>
      <c r="B129" s="4">
        <v>9942</v>
      </c>
      <c r="C129" s="4" t="s">
        <v>975</v>
      </c>
      <c r="D129" s="4" t="s">
        <v>976</v>
      </c>
      <c r="E129" s="4" t="s">
        <v>143</v>
      </c>
      <c r="F129" s="4" t="s">
        <v>975</v>
      </c>
      <c r="G129" s="4" t="s">
        <v>977</v>
      </c>
      <c r="H129" s="4" t="s">
        <v>146</v>
      </c>
      <c r="I129" s="4" t="s">
        <v>941</v>
      </c>
      <c r="J129" s="4" t="s">
        <v>30</v>
      </c>
      <c r="K129" s="4" t="s">
        <v>30</v>
      </c>
      <c r="L129" s="2" t="s">
        <v>148</v>
      </c>
      <c r="M129" s="2" t="s">
        <v>31</v>
      </c>
      <c r="N129" s="4" t="s">
        <v>978</v>
      </c>
      <c r="O129" s="4" t="s">
        <v>150</v>
      </c>
      <c r="P129" s="4" t="s">
        <v>34</v>
      </c>
      <c r="Q129" s="132">
        <v>4980</v>
      </c>
      <c r="R129" s="142">
        <v>1</v>
      </c>
      <c r="S129" s="145">
        <v>20990</v>
      </c>
      <c r="U129" s="132">
        <v>1045.3019999999999</v>
      </c>
      <c r="V129" s="143">
        <v>5.5000000000000002E-5</v>
      </c>
      <c r="W129" s="143">
        <v>8.0018598683708794E-2</v>
      </c>
      <c r="X129" s="143">
        <v>1.02924001536696E-2</v>
      </c>
    </row>
    <row r="130" spans="1:24" x14ac:dyDescent="0.25">
      <c r="A130" s="4">
        <v>161</v>
      </c>
      <c r="B130" s="4">
        <v>9942</v>
      </c>
      <c r="C130" s="4" t="s">
        <v>431</v>
      </c>
      <c r="D130" s="4" t="s">
        <v>432</v>
      </c>
      <c r="E130" s="4" t="s">
        <v>143</v>
      </c>
      <c r="F130" s="4" t="s">
        <v>1039</v>
      </c>
      <c r="G130" s="4" t="s">
        <v>1040</v>
      </c>
      <c r="H130" s="4" t="s">
        <v>146</v>
      </c>
      <c r="I130" s="4" t="s">
        <v>941</v>
      </c>
      <c r="J130" s="4" t="s">
        <v>30</v>
      </c>
      <c r="K130" s="4" t="s">
        <v>30</v>
      </c>
      <c r="L130" s="2" t="s">
        <v>148</v>
      </c>
      <c r="M130" s="2" t="s">
        <v>31</v>
      </c>
      <c r="N130" s="4" t="s">
        <v>161</v>
      </c>
      <c r="O130" s="4" t="s">
        <v>150</v>
      </c>
      <c r="P130" s="4" t="s">
        <v>34</v>
      </c>
      <c r="Q130" s="132">
        <v>800</v>
      </c>
      <c r="R130" s="142">
        <v>1</v>
      </c>
      <c r="S130" s="145">
        <v>36050</v>
      </c>
      <c r="U130" s="132">
        <v>288.39999999999998</v>
      </c>
      <c r="V130" s="143">
        <v>6.9999999999999999E-6</v>
      </c>
      <c r="W130" s="143">
        <v>2.20772215688687E-2</v>
      </c>
      <c r="X130" s="143">
        <v>2.8396848033566601E-3</v>
      </c>
    </row>
    <row r="131" spans="1:24" x14ac:dyDescent="0.25">
      <c r="A131" s="4">
        <v>161</v>
      </c>
      <c r="B131" s="4">
        <v>9942</v>
      </c>
      <c r="C131" s="4" t="s">
        <v>440</v>
      </c>
      <c r="D131" s="4" t="s">
        <v>441</v>
      </c>
      <c r="E131" s="4" t="s">
        <v>143</v>
      </c>
      <c r="F131" s="4" t="s">
        <v>1041</v>
      </c>
      <c r="G131" s="4" t="s">
        <v>1042</v>
      </c>
      <c r="H131" s="4" t="s">
        <v>146</v>
      </c>
      <c r="I131" s="4" t="s">
        <v>941</v>
      </c>
      <c r="J131" s="4" t="s">
        <v>30</v>
      </c>
      <c r="K131" s="4" t="s">
        <v>30</v>
      </c>
      <c r="L131" s="2" t="s">
        <v>148</v>
      </c>
      <c r="M131" s="2" t="s">
        <v>31</v>
      </c>
      <c r="N131" s="4" t="s">
        <v>239</v>
      </c>
      <c r="O131" s="4" t="s">
        <v>150</v>
      </c>
      <c r="P131" s="4" t="s">
        <v>34</v>
      </c>
      <c r="Q131" s="132">
        <v>9574</v>
      </c>
      <c r="R131" s="142">
        <v>1</v>
      </c>
      <c r="S131" s="145">
        <v>7205</v>
      </c>
      <c r="U131" s="132">
        <v>689.80700000000002</v>
      </c>
      <c r="V131" s="143">
        <v>6.9999999999999999E-6</v>
      </c>
      <c r="W131" s="143">
        <v>5.2805185005513698E-2</v>
      </c>
      <c r="X131" s="143">
        <v>6.7920721332996098E-3</v>
      </c>
    </row>
    <row r="132" spans="1:24" x14ac:dyDescent="0.25">
      <c r="A132" s="4">
        <v>161</v>
      </c>
      <c r="B132" s="4">
        <v>9942</v>
      </c>
      <c r="C132" s="4" t="s">
        <v>1080</v>
      </c>
      <c r="D132" s="4" t="s">
        <v>1081</v>
      </c>
      <c r="E132" s="4" t="s">
        <v>143</v>
      </c>
      <c r="F132" s="4" t="s">
        <v>1082</v>
      </c>
      <c r="G132" s="4" t="s">
        <v>1083</v>
      </c>
      <c r="H132" s="4" t="s">
        <v>146</v>
      </c>
      <c r="I132" s="4" t="s">
        <v>941</v>
      </c>
      <c r="J132" s="4" t="s">
        <v>30</v>
      </c>
      <c r="K132" s="4" t="s">
        <v>30</v>
      </c>
      <c r="L132" s="2" t="s">
        <v>148</v>
      </c>
      <c r="M132" s="2" t="s">
        <v>31</v>
      </c>
      <c r="N132" s="4" t="s">
        <v>1084</v>
      </c>
      <c r="O132" s="4" t="s">
        <v>150</v>
      </c>
      <c r="P132" s="4" t="s">
        <v>34</v>
      </c>
      <c r="Q132" s="132">
        <v>232</v>
      </c>
      <c r="R132" s="142">
        <v>1</v>
      </c>
      <c r="S132" s="145">
        <v>31330</v>
      </c>
      <c r="U132" s="132">
        <v>72.686000000000007</v>
      </c>
      <c r="V132" s="143">
        <v>1.7E-5</v>
      </c>
      <c r="W132" s="143">
        <v>5.5641334815054299E-3</v>
      </c>
      <c r="X132" s="143">
        <v>7.15687218248478E-4</v>
      </c>
    </row>
    <row r="133" spans="1:24" x14ac:dyDescent="0.25">
      <c r="A133" s="4">
        <v>161</v>
      </c>
      <c r="B133" s="4">
        <v>9942</v>
      </c>
      <c r="C133" s="4" t="s">
        <v>979</v>
      </c>
      <c r="D133" s="4" t="s">
        <v>980</v>
      </c>
      <c r="E133" s="4" t="s">
        <v>143</v>
      </c>
      <c r="F133" s="4" t="s">
        <v>981</v>
      </c>
      <c r="G133" s="4" t="s">
        <v>982</v>
      </c>
      <c r="H133" s="4" t="s">
        <v>146</v>
      </c>
      <c r="I133" s="4" t="s">
        <v>941</v>
      </c>
      <c r="J133" s="4" t="s">
        <v>30</v>
      </c>
      <c r="K133" s="4" t="s">
        <v>30</v>
      </c>
      <c r="L133" s="2" t="s">
        <v>148</v>
      </c>
      <c r="M133" s="2" t="s">
        <v>31</v>
      </c>
      <c r="N133" s="4" t="s">
        <v>705</v>
      </c>
      <c r="O133" s="4" t="s">
        <v>150</v>
      </c>
      <c r="P133" s="4" t="s">
        <v>34</v>
      </c>
      <c r="Q133" s="132">
        <v>6050</v>
      </c>
      <c r="R133" s="142">
        <v>1</v>
      </c>
      <c r="S133" s="145">
        <v>3849</v>
      </c>
      <c r="U133" s="132">
        <v>232.864</v>
      </c>
      <c r="V133" s="143">
        <v>3.1000000000000001E-5</v>
      </c>
      <c r="W133" s="143">
        <v>1.7825940228931501E-2</v>
      </c>
      <c r="X133" s="143">
        <v>2.2928633213982201E-3</v>
      </c>
    </row>
    <row r="134" spans="1:24" x14ac:dyDescent="0.25">
      <c r="A134" s="4">
        <v>161</v>
      </c>
      <c r="B134" s="4">
        <v>9942</v>
      </c>
      <c r="C134" s="4" t="s">
        <v>1043</v>
      </c>
      <c r="D134" s="4" t="s">
        <v>1044</v>
      </c>
      <c r="E134" s="4" t="s">
        <v>143</v>
      </c>
      <c r="F134" s="4" t="s">
        <v>1045</v>
      </c>
      <c r="G134" s="4" t="s">
        <v>1046</v>
      </c>
      <c r="H134" s="4" t="s">
        <v>146</v>
      </c>
      <c r="I134" s="4" t="s">
        <v>941</v>
      </c>
      <c r="J134" s="4" t="s">
        <v>30</v>
      </c>
      <c r="K134" s="4" t="s">
        <v>30</v>
      </c>
      <c r="L134" s="2" t="s">
        <v>148</v>
      </c>
      <c r="M134" s="2" t="s">
        <v>31</v>
      </c>
      <c r="N134" s="4" t="s">
        <v>924</v>
      </c>
      <c r="O134" s="4" t="s">
        <v>150</v>
      </c>
      <c r="P134" s="4" t="s">
        <v>34</v>
      </c>
      <c r="Q134" s="132">
        <v>10058</v>
      </c>
      <c r="R134" s="142">
        <v>1</v>
      </c>
      <c r="S134" s="145">
        <v>889.3</v>
      </c>
      <c r="U134" s="132">
        <v>89.445999999999998</v>
      </c>
      <c r="V134" s="143">
        <v>3.4999999999999997E-5</v>
      </c>
      <c r="W134" s="143">
        <v>6.8471380462600201E-3</v>
      </c>
      <c r="X134" s="143">
        <v>8.8071380702486304E-4</v>
      </c>
    </row>
    <row r="135" spans="1:24" x14ac:dyDescent="0.25">
      <c r="A135" s="4">
        <v>161</v>
      </c>
      <c r="B135" s="4">
        <v>9942</v>
      </c>
      <c r="C135" s="4" t="s">
        <v>1000</v>
      </c>
      <c r="D135" s="4" t="s">
        <v>1001</v>
      </c>
      <c r="E135" s="4" t="s">
        <v>143</v>
      </c>
      <c r="F135" s="4" t="s">
        <v>1085</v>
      </c>
      <c r="G135" s="4" t="s">
        <v>1003</v>
      </c>
      <c r="H135" s="4" t="s">
        <v>146</v>
      </c>
      <c r="I135" s="4" t="s">
        <v>941</v>
      </c>
      <c r="J135" s="4" t="s">
        <v>30</v>
      </c>
      <c r="K135" s="4" t="s">
        <v>231</v>
      </c>
      <c r="L135" s="2" t="s">
        <v>148</v>
      </c>
      <c r="M135" s="2" t="s">
        <v>31</v>
      </c>
      <c r="N135" s="4" t="s">
        <v>1074</v>
      </c>
      <c r="O135" s="4" t="s">
        <v>150</v>
      </c>
      <c r="P135" s="4" t="s">
        <v>34</v>
      </c>
      <c r="Q135" s="132">
        <v>650</v>
      </c>
      <c r="R135" s="142">
        <v>1</v>
      </c>
      <c r="S135" s="145">
        <v>34250</v>
      </c>
      <c r="U135" s="132">
        <v>222.625</v>
      </c>
      <c r="V135" s="143">
        <v>1.4E-5</v>
      </c>
      <c r="W135" s="143">
        <v>1.7042099347328001E-2</v>
      </c>
      <c r="X135" s="143">
        <v>2.1920417106355001E-3</v>
      </c>
    </row>
    <row r="136" spans="1:24" x14ac:dyDescent="0.25">
      <c r="A136" s="4">
        <v>161</v>
      </c>
      <c r="B136" s="4">
        <v>9942</v>
      </c>
      <c r="C136" s="4" t="s">
        <v>1086</v>
      </c>
      <c r="D136" s="4" t="s">
        <v>1087</v>
      </c>
      <c r="E136" s="4" t="s">
        <v>829</v>
      </c>
      <c r="F136" s="4" t="s">
        <v>1088</v>
      </c>
      <c r="G136" s="4" t="s">
        <v>1089</v>
      </c>
      <c r="H136" s="4" t="s">
        <v>146</v>
      </c>
      <c r="I136" s="4" t="s">
        <v>941</v>
      </c>
      <c r="J136" s="4" t="s">
        <v>30</v>
      </c>
      <c r="K136" s="4" t="s">
        <v>30</v>
      </c>
      <c r="L136" s="2" t="s">
        <v>148</v>
      </c>
      <c r="M136" s="2" t="s">
        <v>31</v>
      </c>
      <c r="N136" s="4" t="s">
        <v>499</v>
      </c>
      <c r="O136" s="4" t="s">
        <v>150</v>
      </c>
      <c r="P136" s="4" t="s">
        <v>34</v>
      </c>
      <c r="Q136" s="132">
        <v>19273</v>
      </c>
      <c r="R136" s="142">
        <v>1</v>
      </c>
      <c r="S136" s="145">
        <v>477.4</v>
      </c>
      <c r="U136" s="132">
        <v>92.009</v>
      </c>
      <c r="V136" s="143">
        <v>1.7E-5</v>
      </c>
      <c r="W136" s="143">
        <v>7.0433763753500597E-3</v>
      </c>
      <c r="X136" s="143">
        <v>9.0595498147314098E-4</v>
      </c>
    </row>
    <row r="137" spans="1:24" x14ac:dyDescent="0.25">
      <c r="A137" s="4">
        <v>161</v>
      </c>
      <c r="B137" s="4">
        <v>9942</v>
      </c>
      <c r="C137" s="4" t="s">
        <v>1090</v>
      </c>
      <c r="D137" s="4" t="s">
        <v>1091</v>
      </c>
      <c r="E137" s="4" t="s">
        <v>985</v>
      </c>
      <c r="F137" s="4" t="s">
        <v>1092</v>
      </c>
      <c r="G137" s="4" t="s">
        <v>1093</v>
      </c>
      <c r="H137" s="4" t="s">
        <v>146</v>
      </c>
      <c r="I137" s="4" t="s">
        <v>941</v>
      </c>
      <c r="J137" s="4" t="s">
        <v>82</v>
      </c>
      <c r="K137" s="4" t="s">
        <v>1094</v>
      </c>
      <c r="L137" s="2" t="s">
        <v>148</v>
      </c>
      <c r="M137" s="2" t="s">
        <v>988</v>
      </c>
      <c r="N137" s="4" t="s">
        <v>999</v>
      </c>
      <c r="O137" s="4" t="s">
        <v>150</v>
      </c>
      <c r="P137" s="4" t="s">
        <v>87</v>
      </c>
      <c r="Q137" s="132">
        <v>260</v>
      </c>
      <c r="R137" s="142">
        <v>3.19</v>
      </c>
      <c r="S137" s="145">
        <v>21416</v>
      </c>
      <c r="U137" s="132">
        <v>177.624</v>
      </c>
      <c r="V137" s="143">
        <v>0</v>
      </c>
      <c r="W137" s="143">
        <v>1.35972646165884E-2</v>
      </c>
      <c r="X137" s="143">
        <v>1.7489495033828201E-3</v>
      </c>
    </row>
    <row r="138" spans="1:24" x14ac:dyDescent="0.25">
      <c r="A138" s="4">
        <v>161</v>
      </c>
      <c r="B138" s="4">
        <v>9942</v>
      </c>
      <c r="C138" s="4" t="s">
        <v>983</v>
      </c>
      <c r="D138" s="4" t="s">
        <v>984</v>
      </c>
      <c r="E138" s="4" t="s">
        <v>985</v>
      </c>
      <c r="F138" s="4" t="s">
        <v>986</v>
      </c>
      <c r="G138" s="4" t="s">
        <v>987</v>
      </c>
      <c r="H138" s="4" t="s">
        <v>146</v>
      </c>
      <c r="I138" s="4" t="s">
        <v>941</v>
      </c>
      <c r="J138" s="4" t="s">
        <v>82</v>
      </c>
      <c r="K138" s="4" t="s">
        <v>83</v>
      </c>
      <c r="L138" s="2" t="s">
        <v>148</v>
      </c>
      <c r="M138" s="2" t="s">
        <v>988</v>
      </c>
      <c r="N138" s="4" t="s">
        <v>989</v>
      </c>
      <c r="O138" s="4" t="s">
        <v>150</v>
      </c>
      <c r="P138" s="4" t="s">
        <v>87</v>
      </c>
      <c r="Q138" s="132">
        <v>652</v>
      </c>
      <c r="R138" s="142">
        <v>3.19</v>
      </c>
      <c r="S138" s="145">
        <v>31380</v>
      </c>
      <c r="U138" s="132">
        <v>652.66600000000005</v>
      </c>
      <c r="V138" s="143">
        <v>0</v>
      </c>
      <c r="W138" s="143">
        <v>4.9962064795532203E-2</v>
      </c>
      <c r="X138" s="143">
        <v>6.4263755156697402E-3</v>
      </c>
    </row>
    <row r="139" spans="1:24" x14ac:dyDescent="0.25">
      <c r="A139" s="4">
        <v>161</v>
      </c>
      <c r="B139" s="4">
        <v>9942</v>
      </c>
      <c r="C139" s="4" t="s">
        <v>990</v>
      </c>
      <c r="D139" s="4" t="s">
        <v>991</v>
      </c>
      <c r="E139" s="4" t="s">
        <v>985</v>
      </c>
      <c r="F139" s="4" t="s">
        <v>992</v>
      </c>
      <c r="G139" s="4" t="s">
        <v>993</v>
      </c>
      <c r="H139" s="4" t="s">
        <v>146</v>
      </c>
      <c r="I139" s="4" t="s">
        <v>941</v>
      </c>
      <c r="J139" s="4" t="s">
        <v>82</v>
      </c>
      <c r="K139" s="4" t="s">
        <v>83</v>
      </c>
      <c r="L139" s="2" t="s">
        <v>148</v>
      </c>
      <c r="M139" s="2" t="s">
        <v>988</v>
      </c>
      <c r="N139" s="4" t="s">
        <v>994</v>
      </c>
      <c r="O139" s="4" t="s">
        <v>150</v>
      </c>
      <c r="P139" s="4" t="s">
        <v>87</v>
      </c>
      <c r="Q139" s="132">
        <v>350</v>
      </c>
      <c r="R139" s="142">
        <v>3.19</v>
      </c>
      <c r="S139" s="145">
        <v>23082</v>
      </c>
      <c r="U139" s="132">
        <v>257.71100000000001</v>
      </c>
      <c r="V139" s="143">
        <v>0</v>
      </c>
      <c r="W139" s="143">
        <v>1.97279211908481E-2</v>
      </c>
      <c r="X139" s="143">
        <v>2.5375058103536499E-3</v>
      </c>
    </row>
    <row r="140" spans="1:24" x14ac:dyDescent="0.25">
      <c r="A140" s="4">
        <v>161</v>
      </c>
      <c r="B140" s="4">
        <v>9942</v>
      </c>
      <c r="C140" s="4" t="s">
        <v>995</v>
      </c>
      <c r="D140" s="4" t="s">
        <v>996</v>
      </c>
      <c r="E140" s="4" t="s">
        <v>985</v>
      </c>
      <c r="F140" s="4" t="s">
        <v>997</v>
      </c>
      <c r="G140" s="4" t="s">
        <v>998</v>
      </c>
      <c r="H140" s="4" t="s">
        <v>146</v>
      </c>
      <c r="I140" s="4" t="s">
        <v>941</v>
      </c>
      <c r="J140" s="4" t="s">
        <v>82</v>
      </c>
      <c r="K140" s="4" t="s">
        <v>83</v>
      </c>
      <c r="L140" s="2" t="s">
        <v>148</v>
      </c>
      <c r="M140" s="2" t="s">
        <v>988</v>
      </c>
      <c r="N140" s="4" t="s">
        <v>999</v>
      </c>
      <c r="O140" s="4" t="s">
        <v>150</v>
      </c>
      <c r="P140" s="4" t="s">
        <v>87</v>
      </c>
      <c r="Q140" s="132">
        <v>121</v>
      </c>
      <c r="R140" s="142">
        <v>3.19</v>
      </c>
      <c r="S140" s="145">
        <v>106986</v>
      </c>
      <c r="U140" s="132">
        <v>412.95499999999998</v>
      </c>
      <c r="V140" s="143">
        <v>0</v>
      </c>
      <c r="W140" s="143">
        <v>3.1612013883349201E-2</v>
      </c>
      <c r="X140" s="143">
        <v>4.0660984059076198E-3</v>
      </c>
    </row>
    <row r="141" spans="1:24" x14ac:dyDescent="0.25">
      <c r="A141" s="4">
        <v>161</v>
      </c>
      <c r="B141" s="4">
        <v>9942</v>
      </c>
      <c r="C141" s="4" t="s">
        <v>1095</v>
      </c>
      <c r="D141" s="4" t="s">
        <v>1096</v>
      </c>
      <c r="E141" s="4" t="s">
        <v>985</v>
      </c>
      <c r="F141" s="4" t="s">
        <v>1097</v>
      </c>
      <c r="G141" s="4" t="s">
        <v>1098</v>
      </c>
      <c r="H141" s="4" t="s">
        <v>146</v>
      </c>
      <c r="I141" s="4" t="s">
        <v>941</v>
      </c>
      <c r="J141" s="4" t="s">
        <v>82</v>
      </c>
      <c r="K141" s="4" t="s">
        <v>83</v>
      </c>
      <c r="L141" s="2" t="s">
        <v>148</v>
      </c>
      <c r="M141" s="2" t="s">
        <v>988</v>
      </c>
      <c r="N141" s="4" t="s">
        <v>999</v>
      </c>
      <c r="O141" s="4" t="s">
        <v>150</v>
      </c>
      <c r="P141" s="4" t="s">
        <v>87</v>
      </c>
      <c r="Q141" s="132">
        <v>150</v>
      </c>
      <c r="R141" s="142">
        <v>3.19</v>
      </c>
      <c r="S141" s="145">
        <v>34610</v>
      </c>
      <c r="T141" s="131">
        <v>9.8000000000000004E-2</v>
      </c>
      <c r="U141" s="132">
        <v>165.92</v>
      </c>
      <c r="V141" s="143">
        <v>0</v>
      </c>
      <c r="W141" s="143">
        <v>1.27012823961651E-2</v>
      </c>
      <c r="X141" s="143">
        <v>1.63370370184583E-3</v>
      </c>
    </row>
    <row r="142" spans="1:24" x14ac:dyDescent="0.25">
      <c r="A142" s="4">
        <v>161</v>
      </c>
      <c r="B142" s="4">
        <v>9942</v>
      </c>
      <c r="C142" s="4" t="s">
        <v>1004</v>
      </c>
      <c r="D142" s="4" t="s">
        <v>1005</v>
      </c>
      <c r="E142" s="4" t="s">
        <v>985</v>
      </c>
      <c r="F142" s="4" t="s">
        <v>1006</v>
      </c>
      <c r="G142" s="4" t="s">
        <v>1007</v>
      </c>
      <c r="H142" s="4" t="s">
        <v>146</v>
      </c>
      <c r="I142" s="4" t="s">
        <v>941</v>
      </c>
      <c r="J142" s="4" t="s">
        <v>30</v>
      </c>
      <c r="K142" s="4" t="s">
        <v>30</v>
      </c>
      <c r="L142" s="2" t="s">
        <v>148</v>
      </c>
      <c r="M142" s="2" t="s">
        <v>988</v>
      </c>
      <c r="N142" s="4" t="s">
        <v>1008</v>
      </c>
      <c r="O142" s="4" t="s">
        <v>150</v>
      </c>
      <c r="P142" s="4" t="s">
        <v>87</v>
      </c>
      <c r="Q142" s="132">
        <v>250</v>
      </c>
      <c r="R142" s="142">
        <v>3.19</v>
      </c>
      <c r="S142" s="145">
        <v>18556</v>
      </c>
      <c r="U142" s="132">
        <v>147.98400000000001</v>
      </c>
      <c r="V142" s="143">
        <v>1.9999999999999999E-6</v>
      </c>
      <c r="W142" s="143">
        <v>1.1328286284222E-2</v>
      </c>
      <c r="X142" s="143">
        <v>1.4571019414300001E-3</v>
      </c>
    </row>
    <row r="143" spans="1:24" x14ac:dyDescent="0.25">
      <c r="A143" s="4">
        <v>161</v>
      </c>
      <c r="B143" s="4">
        <v>9942</v>
      </c>
      <c r="C143" s="4" t="s">
        <v>1099</v>
      </c>
      <c r="D143" s="4" t="s">
        <v>1100</v>
      </c>
      <c r="E143" s="4" t="s">
        <v>985</v>
      </c>
      <c r="F143" s="4" t="s">
        <v>1101</v>
      </c>
      <c r="G143" s="4" t="s">
        <v>1102</v>
      </c>
      <c r="H143" s="4" t="s">
        <v>146</v>
      </c>
      <c r="I143" s="4" t="s">
        <v>941</v>
      </c>
      <c r="J143" s="4" t="s">
        <v>82</v>
      </c>
      <c r="K143" s="4" t="s">
        <v>83</v>
      </c>
      <c r="L143" s="2" t="s">
        <v>148</v>
      </c>
      <c r="M143" s="2" t="s">
        <v>1103</v>
      </c>
      <c r="N143" s="4" t="s">
        <v>503</v>
      </c>
      <c r="O143" s="4" t="s">
        <v>150</v>
      </c>
      <c r="P143" s="4" t="s">
        <v>87</v>
      </c>
      <c r="Q143" s="132">
        <v>160</v>
      </c>
      <c r="R143" s="142">
        <v>3.19</v>
      </c>
      <c r="S143" s="145">
        <v>32222</v>
      </c>
      <c r="U143" s="132">
        <v>164.46100000000001</v>
      </c>
      <c r="V143" s="143">
        <v>0</v>
      </c>
      <c r="W143" s="143">
        <v>1.25896112317379E-2</v>
      </c>
      <c r="X143" s="143">
        <v>1.61933998729925E-3</v>
      </c>
    </row>
    <row r="144" spans="1:24" x14ac:dyDescent="0.25">
      <c r="A144" s="4">
        <v>161</v>
      </c>
      <c r="B144" s="4">
        <v>9942</v>
      </c>
      <c r="C144" s="4" t="s">
        <v>1104</v>
      </c>
      <c r="D144" s="4" t="s">
        <v>1105</v>
      </c>
      <c r="E144" s="4" t="s">
        <v>985</v>
      </c>
      <c r="F144" s="4" t="s">
        <v>1106</v>
      </c>
      <c r="G144" s="4" t="s">
        <v>1107</v>
      </c>
      <c r="H144" s="4" t="s">
        <v>146</v>
      </c>
      <c r="I144" s="4" t="s">
        <v>941</v>
      </c>
      <c r="J144" s="4" t="s">
        <v>82</v>
      </c>
      <c r="K144" s="4" t="s">
        <v>83</v>
      </c>
      <c r="L144" s="2" t="s">
        <v>148</v>
      </c>
      <c r="M144" s="2" t="s">
        <v>1103</v>
      </c>
      <c r="N144" s="4" t="s">
        <v>1108</v>
      </c>
      <c r="O144" s="4" t="s">
        <v>150</v>
      </c>
      <c r="P144" s="4" t="s">
        <v>87</v>
      </c>
      <c r="Q144" s="132">
        <v>75</v>
      </c>
      <c r="R144" s="142">
        <v>3.19</v>
      </c>
      <c r="S144" s="145">
        <v>57088</v>
      </c>
      <c r="U144" s="132">
        <v>136.583</v>
      </c>
      <c r="V144" s="143">
        <v>0</v>
      </c>
      <c r="W144" s="143">
        <v>1.0455527172779699E-2</v>
      </c>
      <c r="X144" s="143">
        <v>1.3448432145778599E-3</v>
      </c>
    </row>
    <row r="145" spans="1:24" x14ac:dyDescent="0.25">
      <c r="A145" s="4">
        <v>161</v>
      </c>
      <c r="B145" s="4">
        <v>9942</v>
      </c>
      <c r="C145" s="4" t="s">
        <v>1009</v>
      </c>
      <c r="D145" s="4" t="s">
        <v>1010</v>
      </c>
      <c r="E145" s="4" t="s">
        <v>985</v>
      </c>
      <c r="F145" s="4" t="s">
        <v>1011</v>
      </c>
      <c r="G145" s="4" t="s">
        <v>1012</v>
      </c>
      <c r="H145" s="4" t="s">
        <v>146</v>
      </c>
      <c r="I145" s="4" t="s">
        <v>941</v>
      </c>
      <c r="J145" s="4" t="s">
        <v>82</v>
      </c>
      <c r="K145" s="4" t="s">
        <v>83</v>
      </c>
      <c r="L145" s="2" t="s">
        <v>148</v>
      </c>
      <c r="M145" s="2" t="s">
        <v>988</v>
      </c>
      <c r="N145" s="4" t="s">
        <v>1008</v>
      </c>
      <c r="O145" s="4" t="s">
        <v>150</v>
      </c>
      <c r="P145" s="4" t="s">
        <v>87</v>
      </c>
      <c r="Q145" s="132">
        <v>111</v>
      </c>
      <c r="R145" s="142">
        <v>3.19</v>
      </c>
      <c r="S145" s="145">
        <v>48362</v>
      </c>
      <c r="U145" s="132">
        <v>171.245</v>
      </c>
      <c r="V145" s="143">
        <v>0</v>
      </c>
      <c r="W145" s="143">
        <v>1.3108924880751801E-2</v>
      </c>
      <c r="X145" s="143">
        <v>1.6861367566608301E-3</v>
      </c>
    </row>
    <row r="146" spans="1:24" x14ac:dyDescent="0.25">
      <c r="A146" s="4">
        <v>161</v>
      </c>
      <c r="B146" s="4">
        <v>9942</v>
      </c>
      <c r="C146" s="4" t="s">
        <v>1017</v>
      </c>
      <c r="D146" s="4" t="s">
        <v>1018</v>
      </c>
      <c r="E146" s="4" t="s">
        <v>985</v>
      </c>
      <c r="F146" s="4" t="s">
        <v>1019</v>
      </c>
      <c r="G146" s="4" t="s">
        <v>1020</v>
      </c>
      <c r="H146" s="4" t="s">
        <v>146</v>
      </c>
      <c r="I146" s="4" t="s">
        <v>941</v>
      </c>
      <c r="J146" s="4" t="s">
        <v>82</v>
      </c>
      <c r="K146" s="4" t="s">
        <v>83</v>
      </c>
      <c r="L146" s="2" t="s">
        <v>148</v>
      </c>
      <c r="M146" s="2" t="s">
        <v>988</v>
      </c>
      <c r="N146" s="4" t="s">
        <v>999</v>
      </c>
      <c r="O146" s="4" t="s">
        <v>150</v>
      </c>
      <c r="P146" s="4" t="s">
        <v>87</v>
      </c>
      <c r="Q146" s="132">
        <v>380</v>
      </c>
      <c r="R146" s="142">
        <v>3.19</v>
      </c>
      <c r="S146" s="145">
        <v>18650</v>
      </c>
      <c r="U146" s="132">
        <v>226.07499999999999</v>
      </c>
      <c r="V146" s="143">
        <v>0</v>
      </c>
      <c r="W146" s="143">
        <v>1.7306222223815799E-2</v>
      </c>
      <c r="X146" s="143">
        <v>2.2260145416931301E-3</v>
      </c>
    </row>
    <row r="147" spans="1:24" x14ac:dyDescent="0.25">
      <c r="A147" s="4">
        <v>161</v>
      </c>
      <c r="B147" s="4">
        <v>9942</v>
      </c>
      <c r="C147" s="4" t="s">
        <v>1051</v>
      </c>
      <c r="D147" s="4" t="s">
        <v>1052</v>
      </c>
      <c r="E147" s="4" t="s">
        <v>985</v>
      </c>
      <c r="F147" s="4" t="s">
        <v>1109</v>
      </c>
      <c r="G147" s="4" t="s">
        <v>1054</v>
      </c>
      <c r="H147" s="4" t="s">
        <v>146</v>
      </c>
      <c r="I147" s="4" t="s">
        <v>941</v>
      </c>
      <c r="J147" s="4" t="s">
        <v>82</v>
      </c>
      <c r="K147" s="4" t="s">
        <v>83</v>
      </c>
      <c r="L147" s="2" t="s">
        <v>148</v>
      </c>
      <c r="M147" s="2" t="s">
        <v>1103</v>
      </c>
      <c r="N147" s="4" t="s">
        <v>1110</v>
      </c>
      <c r="O147" s="4" t="s">
        <v>150</v>
      </c>
      <c r="P147" s="4" t="s">
        <v>87</v>
      </c>
      <c r="Q147" s="132">
        <v>274</v>
      </c>
      <c r="R147" s="142">
        <v>3.19</v>
      </c>
      <c r="S147" s="145">
        <v>11047</v>
      </c>
      <c r="U147" s="132">
        <v>96.557000000000002</v>
      </c>
      <c r="V147" s="143">
        <v>5.0000000000000004E-6</v>
      </c>
      <c r="W147" s="143">
        <v>7.3915370837278199E-3</v>
      </c>
      <c r="X147" s="143">
        <v>9.50737186952309E-4</v>
      </c>
    </row>
    <row r="148" spans="1:24" x14ac:dyDescent="0.25">
      <c r="A148" s="4">
        <v>161</v>
      </c>
      <c r="B148" s="4">
        <v>9942</v>
      </c>
      <c r="C148" s="4" t="s">
        <v>1047</v>
      </c>
      <c r="D148" s="4" t="s">
        <v>1048</v>
      </c>
      <c r="E148" s="4" t="s">
        <v>985</v>
      </c>
      <c r="F148" s="4" t="s">
        <v>1049</v>
      </c>
      <c r="G148" s="4" t="s">
        <v>1050</v>
      </c>
      <c r="H148" s="4" t="s">
        <v>146</v>
      </c>
      <c r="I148" s="4" t="s">
        <v>941</v>
      </c>
      <c r="J148" s="4" t="s">
        <v>82</v>
      </c>
      <c r="K148" s="4" t="s">
        <v>83</v>
      </c>
      <c r="L148" s="2" t="s">
        <v>148</v>
      </c>
      <c r="M148" s="2" t="s">
        <v>988</v>
      </c>
      <c r="N148" s="4" t="s">
        <v>1008</v>
      </c>
      <c r="O148" s="4" t="s">
        <v>150</v>
      </c>
      <c r="P148" s="4" t="s">
        <v>87</v>
      </c>
      <c r="Q148" s="132">
        <v>235</v>
      </c>
      <c r="R148" s="142">
        <v>3.19</v>
      </c>
      <c r="S148" s="145">
        <v>18420</v>
      </c>
      <c r="U148" s="132">
        <v>138.08600000000001</v>
      </c>
      <c r="V148" s="143">
        <v>9.9999999999999995E-7</v>
      </c>
      <c r="W148" s="143">
        <v>1.05705438324018E-2</v>
      </c>
      <c r="X148" s="143">
        <v>1.3596372437741E-3</v>
      </c>
    </row>
    <row r="149" spans="1:24" x14ac:dyDescent="0.25">
      <c r="A149" s="4">
        <v>161</v>
      </c>
      <c r="B149" s="4">
        <v>9942</v>
      </c>
      <c r="C149" s="4" t="s">
        <v>1021</v>
      </c>
      <c r="D149" s="4" t="s">
        <v>1022</v>
      </c>
      <c r="E149" s="4" t="s">
        <v>985</v>
      </c>
      <c r="F149" s="4" t="s">
        <v>1023</v>
      </c>
      <c r="G149" s="4" t="s">
        <v>1024</v>
      </c>
      <c r="H149" s="4" t="s">
        <v>146</v>
      </c>
      <c r="I149" s="4" t="s">
        <v>941</v>
      </c>
      <c r="J149" s="4" t="s">
        <v>82</v>
      </c>
      <c r="K149" s="4" t="s">
        <v>1025</v>
      </c>
      <c r="L149" s="2" t="s">
        <v>148</v>
      </c>
      <c r="M149" s="2" t="s">
        <v>1026</v>
      </c>
      <c r="N149" s="4" t="s">
        <v>1027</v>
      </c>
      <c r="O149" s="4" t="s">
        <v>150</v>
      </c>
      <c r="P149" s="4" t="s">
        <v>1028</v>
      </c>
      <c r="Q149" s="132">
        <v>17</v>
      </c>
      <c r="R149" s="142">
        <v>3.7454999999999998</v>
      </c>
      <c r="S149" s="145">
        <v>156100</v>
      </c>
      <c r="U149" s="132">
        <v>99.394000000000005</v>
      </c>
      <c r="V149" s="143">
        <v>0</v>
      </c>
      <c r="W149" s="143">
        <v>7.6087056982300002E-3</v>
      </c>
      <c r="X149" s="143">
        <v>9.7867052142757999E-4</v>
      </c>
    </row>
    <row r="150" spans="1:24" x14ac:dyDescent="0.25">
      <c r="A150" s="4">
        <v>161</v>
      </c>
      <c r="B150" s="4">
        <v>9942</v>
      </c>
      <c r="C150" s="4" t="s">
        <v>1111</v>
      </c>
      <c r="D150" s="4" t="s">
        <v>1112</v>
      </c>
      <c r="E150" s="4" t="s">
        <v>985</v>
      </c>
      <c r="F150" s="4" t="s">
        <v>1113</v>
      </c>
      <c r="G150" s="4" t="s">
        <v>1114</v>
      </c>
      <c r="H150" s="4" t="s">
        <v>146</v>
      </c>
      <c r="I150" s="4" t="s">
        <v>941</v>
      </c>
      <c r="J150" s="4" t="s">
        <v>82</v>
      </c>
      <c r="K150" s="4" t="s">
        <v>1115</v>
      </c>
      <c r="L150" s="2" t="s">
        <v>148</v>
      </c>
      <c r="M150" s="2" t="s">
        <v>1103</v>
      </c>
      <c r="N150" s="4" t="s">
        <v>999</v>
      </c>
      <c r="O150" s="4" t="s">
        <v>150</v>
      </c>
      <c r="P150" s="4" t="s">
        <v>87</v>
      </c>
      <c r="Q150" s="132">
        <v>250</v>
      </c>
      <c r="R150" s="142">
        <v>3.19</v>
      </c>
      <c r="S150" s="145">
        <v>30389</v>
      </c>
      <c r="T150" s="131">
        <v>0.16500000000000001</v>
      </c>
      <c r="U150" s="132">
        <v>242.87799999999999</v>
      </c>
      <c r="V150" s="143">
        <v>0</v>
      </c>
      <c r="W150" s="143">
        <v>1.8592499193157998E-2</v>
      </c>
      <c r="X150" s="143">
        <v>2.3914620438325899E-3</v>
      </c>
    </row>
    <row r="151" spans="1:24" x14ac:dyDescent="0.25">
      <c r="A151" s="4">
        <v>161</v>
      </c>
      <c r="B151" s="4">
        <v>9943</v>
      </c>
      <c r="C151" s="4" t="s">
        <v>937</v>
      </c>
      <c r="D151" s="4" t="s">
        <v>938</v>
      </c>
      <c r="E151" s="4" t="s">
        <v>143</v>
      </c>
      <c r="F151" s="4" t="s">
        <v>939</v>
      </c>
      <c r="G151" s="4" t="s">
        <v>940</v>
      </c>
      <c r="H151" s="4" t="s">
        <v>146</v>
      </c>
      <c r="I151" s="4" t="s">
        <v>941</v>
      </c>
      <c r="J151" s="4" t="s">
        <v>30</v>
      </c>
      <c r="K151" s="4" t="s">
        <v>30</v>
      </c>
      <c r="L151" s="2" t="s">
        <v>148</v>
      </c>
      <c r="M151" s="2" t="s">
        <v>31</v>
      </c>
      <c r="N151" s="4" t="s">
        <v>942</v>
      </c>
      <c r="O151" s="4" t="s">
        <v>150</v>
      </c>
      <c r="P151" s="4" t="s">
        <v>34</v>
      </c>
      <c r="Q151" s="132">
        <v>3228</v>
      </c>
      <c r="R151" s="142">
        <v>1</v>
      </c>
      <c r="S151" s="145">
        <v>183600</v>
      </c>
      <c r="T151" s="131">
        <v>7.7009999999999996</v>
      </c>
      <c r="U151" s="132">
        <v>5934.3090000000002</v>
      </c>
      <c r="V151" s="143">
        <v>6.9999999999999994E-5</v>
      </c>
      <c r="W151" s="143">
        <v>1.4024663074277299E-2</v>
      </c>
      <c r="X151" s="143">
        <v>2.9973939013983402E-3</v>
      </c>
    </row>
    <row r="152" spans="1:24" x14ac:dyDescent="0.25">
      <c r="A152" s="4">
        <v>161</v>
      </c>
      <c r="B152" s="4">
        <v>9943</v>
      </c>
      <c r="C152" s="4" t="s">
        <v>175</v>
      </c>
      <c r="D152" s="4" t="s">
        <v>176</v>
      </c>
      <c r="E152" s="4" t="s">
        <v>143</v>
      </c>
      <c r="F152" s="4" t="s">
        <v>943</v>
      </c>
      <c r="G152" s="4" t="s">
        <v>944</v>
      </c>
      <c r="H152" s="4" t="s">
        <v>146</v>
      </c>
      <c r="I152" s="4" t="s">
        <v>941</v>
      </c>
      <c r="J152" s="4" t="s">
        <v>30</v>
      </c>
      <c r="K152" s="4" t="s">
        <v>30</v>
      </c>
      <c r="L152" s="2" t="s">
        <v>148</v>
      </c>
      <c r="M152" s="2" t="s">
        <v>31</v>
      </c>
      <c r="N152" s="4" t="s">
        <v>161</v>
      </c>
      <c r="O152" s="4" t="s">
        <v>150</v>
      </c>
      <c r="P152" s="4" t="s">
        <v>34</v>
      </c>
      <c r="Q152" s="132">
        <v>86500</v>
      </c>
      <c r="R152" s="142">
        <v>1</v>
      </c>
      <c r="S152" s="145">
        <v>3920</v>
      </c>
      <c r="U152" s="132">
        <v>3390.8</v>
      </c>
      <c r="V152" s="143">
        <v>3.9199999999999999E-4</v>
      </c>
      <c r="W152" s="143">
        <v>8.0135405738985498E-3</v>
      </c>
      <c r="X152" s="143">
        <v>1.71267840928502E-3</v>
      </c>
    </row>
    <row r="153" spans="1:24" x14ac:dyDescent="0.25">
      <c r="A153" s="4">
        <v>161</v>
      </c>
      <c r="B153" s="4">
        <v>9943</v>
      </c>
      <c r="C153" s="4" t="s">
        <v>190</v>
      </c>
      <c r="D153" s="4" t="s">
        <v>191</v>
      </c>
      <c r="E153" s="4" t="s">
        <v>143</v>
      </c>
      <c r="F153" s="4" t="s">
        <v>1055</v>
      </c>
      <c r="G153" s="4" t="s">
        <v>1056</v>
      </c>
      <c r="H153" s="4" t="s">
        <v>146</v>
      </c>
      <c r="I153" s="4" t="s">
        <v>941</v>
      </c>
      <c r="J153" s="4" t="s">
        <v>30</v>
      </c>
      <c r="K153" s="4" t="s">
        <v>30</v>
      </c>
      <c r="L153" s="2" t="s">
        <v>148</v>
      </c>
      <c r="M153" s="2" t="s">
        <v>31</v>
      </c>
      <c r="N153" s="4" t="s">
        <v>161</v>
      </c>
      <c r="O153" s="4" t="s">
        <v>150</v>
      </c>
      <c r="P153" s="4" t="s">
        <v>34</v>
      </c>
      <c r="Q153" s="132">
        <v>106904</v>
      </c>
      <c r="R153" s="142">
        <v>1</v>
      </c>
      <c r="S153" s="145">
        <v>2500</v>
      </c>
      <c r="U153" s="132">
        <v>2672.6</v>
      </c>
      <c r="V153" s="143">
        <v>2.1699999999999999E-4</v>
      </c>
      <c r="W153" s="143">
        <v>6.3162051839687596E-3</v>
      </c>
      <c r="X153" s="143">
        <v>1.3499186966660201E-3</v>
      </c>
    </row>
    <row r="154" spans="1:24" x14ac:dyDescent="0.25">
      <c r="A154" s="4">
        <v>161</v>
      </c>
      <c r="B154" s="4">
        <v>9943</v>
      </c>
      <c r="C154" s="4" t="s">
        <v>200</v>
      </c>
      <c r="D154" s="4" t="s">
        <v>201</v>
      </c>
      <c r="E154" s="4" t="s">
        <v>143</v>
      </c>
      <c r="F154" s="4" t="s">
        <v>1033</v>
      </c>
      <c r="G154" s="4" t="s">
        <v>1034</v>
      </c>
      <c r="H154" s="4" t="s">
        <v>146</v>
      </c>
      <c r="I154" s="4" t="s">
        <v>941</v>
      </c>
      <c r="J154" s="4" t="s">
        <v>30</v>
      </c>
      <c r="K154" s="4" t="s">
        <v>83</v>
      </c>
      <c r="L154" s="2" t="s">
        <v>148</v>
      </c>
      <c r="M154" s="2" t="s">
        <v>31</v>
      </c>
      <c r="N154" s="4" t="s">
        <v>204</v>
      </c>
      <c r="O154" s="4" t="s">
        <v>150</v>
      </c>
      <c r="P154" s="4" t="s">
        <v>34</v>
      </c>
      <c r="Q154" s="132">
        <v>55511.7</v>
      </c>
      <c r="R154" s="142">
        <v>1</v>
      </c>
      <c r="S154" s="145">
        <v>14480</v>
      </c>
      <c r="U154" s="132">
        <v>8038.0940000000001</v>
      </c>
      <c r="V154" s="143">
        <v>4.2000000000000002E-4</v>
      </c>
      <c r="W154" s="143">
        <v>1.8996577116897801E-2</v>
      </c>
      <c r="X154" s="143">
        <v>4.0600065824088804E-3</v>
      </c>
    </row>
    <row r="155" spans="1:24" x14ac:dyDescent="0.25">
      <c r="A155" s="4">
        <v>161</v>
      </c>
      <c r="B155" s="4">
        <v>9943</v>
      </c>
      <c r="C155" s="4" t="s">
        <v>523</v>
      </c>
      <c r="D155" s="4" t="s">
        <v>524</v>
      </c>
      <c r="E155" s="4" t="s">
        <v>143</v>
      </c>
      <c r="F155" s="4" t="s">
        <v>1057</v>
      </c>
      <c r="G155" s="4" t="s">
        <v>1058</v>
      </c>
      <c r="H155" s="4" t="s">
        <v>146</v>
      </c>
      <c r="I155" s="4" t="s">
        <v>941</v>
      </c>
      <c r="J155" s="4" t="s">
        <v>30</v>
      </c>
      <c r="K155" s="4" t="s">
        <v>30</v>
      </c>
      <c r="L155" s="2" t="s">
        <v>148</v>
      </c>
      <c r="M155" s="2" t="s">
        <v>31</v>
      </c>
      <c r="N155" s="4" t="s">
        <v>204</v>
      </c>
      <c r="O155" s="4" t="s">
        <v>150</v>
      </c>
      <c r="P155" s="4" t="s">
        <v>34</v>
      </c>
      <c r="Q155" s="132">
        <v>189015</v>
      </c>
      <c r="R155" s="142">
        <v>1</v>
      </c>
      <c r="S155" s="145">
        <v>1608</v>
      </c>
      <c r="U155" s="132">
        <v>3039.3609999999999</v>
      </c>
      <c r="V155" s="143">
        <v>3.2699999999999998E-4</v>
      </c>
      <c r="W155" s="143">
        <v>7.18297873508699E-3</v>
      </c>
      <c r="X155" s="143">
        <v>1.5351681919484E-3</v>
      </c>
    </row>
    <row r="156" spans="1:24" x14ac:dyDescent="0.25">
      <c r="A156" s="4">
        <v>161</v>
      </c>
      <c r="B156" s="4">
        <v>9943</v>
      </c>
      <c r="C156" s="4" t="s">
        <v>701</v>
      </c>
      <c r="D156" s="4" t="s">
        <v>702</v>
      </c>
      <c r="E156" s="4" t="s">
        <v>143</v>
      </c>
      <c r="F156" s="4" t="s">
        <v>945</v>
      </c>
      <c r="G156" s="4" t="s">
        <v>946</v>
      </c>
      <c r="H156" s="4" t="s">
        <v>146</v>
      </c>
      <c r="I156" s="4" t="s">
        <v>941</v>
      </c>
      <c r="J156" s="4" t="s">
        <v>30</v>
      </c>
      <c r="K156" s="4" t="s">
        <v>30</v>
      </c>
      <c r="L156" s="2" t="s">
        <v>148</v>
      </c>
      <c r="M156" s="2" t="s">
        <v>31</v>
      </c>
      <c r="N156" s="4" t="s">
        <v>705</v>
      </c>
      <c r="O156" s="4" t="s">
        <v>150</v>
      </c>
      <c r="P156" s="4" t="s">
        <v>34</v>
      </c>
      <c r="Q156" s="132">
        <v>603728</v>
      </c>
      <c r="R156" s="142">
        <v>1</v>
      </c>
      <c r="S156" s="145">
        <v>709.9</v>
      </c>
      <c r="U156" s="132">
        <v>4285.8649999999998</v>
      </c>
      <c r="V156" s="143">
        <v>2.1800000000000001E-4</v>
      </c>
      <c r="W156" s="143">
        <v>1.0128864471135601E-2</v>
      </c>
      <c r="X156" s="143">
        <v>2.1647719045426502E-3</v>
      </c>
    </row>
    <row r="157" spans="1:24" x14ac:dyDescent="0.25">
      <c r="A157" s="4">
        <v>161</v>
      </c>
      <c r="B157" s="4">
        <v>9943</v>
      </c>
      <c r="C157" s="4" t="s">
        <v>213</v>
      </c>
      <c r="D157" s="4" t="s">
        <v>214</v>
      </c>
      <c r="E157" s="4" t="s">
        <v>143</v>
      </c>
      <c r="F157" s="4" t="s">
        <v>1035</v>
      </c>
      <c r="G157" s="4" t="s">
        <v>1036</v>
      </c>
      <c r="H157" s="4" t="s">
        <v>146</v>
      </c>
      <c r="I157" s="4" t="s">
        <v>941</v>
      </c>
      <c r="J157" s="4" t="s">
        <v>30</v>
      </c>
      <c r="K157" s="4" t="s">
        <v>30</v>
      </c>
      <c r="L157" s="2" t="s">
        <v>148</v>
      </c>
      <c r="M157" s="2" t="s">
        <v>31</v>
      </c>
      <c r="N157" s="4" t="s">
        <v>161</v>
      </c>
      <c r="O157" s="4" t="s">
        <v>150</v>
      </c>
      <c r="P157" s="4" t="s">
        <v>34</v>
      </c>
      <c r="Q157" s="132">
        <v>2500</v>
      </c>
      <c r="R157" s="142">
        <v>1</v>
      </c>
      <c r="S157" s="145">
        <v>76490</v>
      </c>
      <c r="U157" s="132">
        <v>1912.25</v>
      </c>
      <c r="V157" s="143">
        <v>9.8999999999999994E-5</v>
      </c>
      <c r="W157" s="143">
        <v>4.51925591672688E-3</v>
      </c>
      <c r="X157" s="143">
        <v>9.6586920141420503E-4</v>
      </c>
    </row>
    <row r="158" spans="1:24" x14ac:dyDescent="0.25">
      <c r="A158" s="4">
        <v>161</v>
      </c>
      <c r="B158" s="4">
        <v>9943</v>
      </c>
      <c r="C158" s="4" t="s">
        <v>528</v>
      </c>
      <c r="D158" s="4" t="s">
        <v>529</v>
      </c>
      <c r="E158" s="4" t="s">
        <v>143</v>
      </c>
      <c r="F158" s="4" t="s">
        <v>1059</v>
      </c>
      <c r="G158" s="4" t="s">
        <v>1060</v>
      </c>
      <c r="H158" s="4" t="s">
        <v>146</v>
      </c>
      <c r="I158" s="4" t="s">
        <v>941</v>
      </c>
      <c r="J158" s="4" t="s">
        <v>30</v>
      </c>
      <c r="K158" s="4" t="s">
        <v>30</v>
      </c>
      <c r="L158" s="2" t="s">
        <v>148</v>
      </c>
      <c r="M158" s="2" t="s">
        <v>31</v>
      </c>
      <c r="N158" s="4" t="s">
        <v>161</v>
      </c>
      <c r="O158" s="4" t="s">
        <v>150</v>
      </c>
      <c r="P158" s="4" t="s">
        <v>34</v>
      </c>
      <c r="Q158" s="132">
        <v>36000</v>
      </c>
      <c r="R158" s="142">
        <v>1</v>
      </c>
      <c r="S158" s="145">
        <v>3854</v>
      </c>
      <c r="U158" s="132">
        <v>1387.44</v>
      </c>
      <c r="V158" s="143">
        <v>1.63E-4</v>
      </c>
      <c r="W158" s="143">
        <v>3.2789627031525898E-3</v>
      </c>
      <c r="X158" s="143">
        <v>7.0078994106948596E-4</v>
      </c>
    </row>
    <row r="159" spans="1:24" x14ac:dyDescent="0.25">
      <c r="A159" s="4">
        <v>161</v>
      </c>
      <c r="B159" s="4">
        <v>9943</v>
      </c>
      <c r="C159" s="4" t="s">
        <v>1061</v>
      </c>
      <c r="D159" s="4" t="s">
        <v>1062</v>
      </c>
      <c r="E159" s="4" t="s">
        <v>143</v>
      </c>
      <c r="F159" s="4" t="s">
        <v>1063</v>
      </c>
      <c r="G159" s="4" t="s">
        <v>1064</v>
      </c>
      <c r="H159" s="4" t="s">
        <v>146</v>
      </c>
      <c r="I159" s="4" t="s">
        <v>941</v>
      </c>
      <c r="J159" s="4" t="s">
        <v>30</v>
      </c>
      <c r="K159" s="4" t="s">
        <v>30</v>
      </c>
      <c r="L159" s="2" t="s">
        <v>148</v>
      </c>
      <c r="M159" s="2" t="s">
        <v>31</v>
      </c>
      <c r="N159" s="4" t="s">
        <v>239</v>
      </c>
      <c r="O159" s="4" t="s">
        <v>150</v>
      </c>
      <c r="P159" s="4" t="s">
        <v>34</v>
      </c>
      <c r="Q159" s="132">
        <v>380725</v>
      </c>
      <c r="R159" s="142">
        <v>1</v>
      </c>
      <c r="S159" s="145">
        <v>3382</v>
      </c>
      <c r="U159" s="132">
        <v>12876.12</v>
      </c>
      <c r="V159" s="143">
        <v>3.0699999999999998E-4</v>
      </c>
      <c r="W159" s="143">
        <v>3.04303721975983E-2</v>
      </c>
      <c r="X159" s="143">
        <v>6.5036722493287402E-3</v>
      </c>
    </row>
    <row r="160" spans="1:24" x14ac:dyDescent="0.25">
      <c r="A160" s="4">
        <v>161</v>
      </c>
      <c r="B160" s="4">
        <v>9943</v>
      </c>
      <c r="C160" s="4" t="s">
        <v>1065</v>
      </c>
      <c r="D160" s="4" t="s">
        <v>1066</v>
      </c>
      <c r="E160" s="4" t="s">
        <v>143</v>
      </c>
      <c r="F160" s="4" t="s">
        <v>1067</v>
      </c>
      <c r="G160" s="4" t="s">
        <v>1068</v>
      </c>
      <c r="H160" s="4" t="s">
        <v>146</v>
      </c>
      <c r="I160" s="4" t="s">
        <v>941</v>
      </c>
      <c r="J160" s="4" t="s">
        <v>30</v>
      </c>
      <c r="K160" s="4" t="s">
        <v>30</v>
      </c>
      <c r="L160" s="2" t="s">
        <v>148</v>
      </c>
      <c r="M160" s="2" t="s">
        <v>31</v>
      </c>
      <c r="N160" s="4" t="s">
        <v>279</v>
      </c>
      <c r="O160" s="4" t="s">
        <v>150</v>
      </c>
      <c r="P160" s="4" t="s">
        <v>34</v>
      </c>
      <c r="Q160" s="132">
        <v>7160</v>
      </c>
      <c r="R160" s="142">
        <v>1</v>
      </c>
      <c r="S160" s="145">
        <v>37470</v>
      </c>
      <c r="U160" s="132">
        <v>2682.8519999999999</v>
      </c>
      <c r="V160" s="143">
        <v>3.2299999999999999E-4</v>
      </c>
      <c r="W160" s="143">
        <v>6.3404339258478397E-3</v>
      </c>
      <c r="X160" s="143">
        <v>1.3550969375094801E-3</v>
      </c>
    </row>
    <row r="161" spans="1:24" x14ac:dyDescent="0.25">
      <c r="A161" s="4">
        <v>161</v>
      </c>
      <c r="B161" s="4">
        <v>9943</v>
      </c>
      <c r="C161" s="4" t="s">
        <v>947</v>
      </c>
      <c r="D161" s="4" t="s">
        <v>948</v>
      </c>
      <c r="E161" s="4" t="s">
        <v>143</v>
      </c>
      <c r="F161" s="4" t="s">
        <v>949</v>
      </c>
      <c r="G161" s="4" t="s">
        <v>950</v>
      </c>
      <c r="H161" s="4" t="s">
        <v>146</v>
      </c>
      <c r="I161" s="4" t="s">
        <v>941</v>
      </c>
      <c r="J161" s="4" t="s">
        <v>30</v>
      </c>
      <c r="K161" s="4" t="s">
        <v>30</v>
      </c>
      <c r="L161" s="2" t="s">
        <v>148</v>
      </c>
      <c r="M161" s="2" t="s">
        <v>31</v>
      </c>
      <c r="N161" s="4" t="s">
        <v>951</v>
      </c>
      <c r="O161" s="4" t="s">
        <v>150</v>
      </c>
      <c r="P161" s="4" t="s">
        <v>34</v>
      </c>
      <c r="Q161" s="132">
        <v>19800</v>
      </c>
      <c r="R161" s="142">
        <v>1</v>
      </c>
      <c r="S161" s="145">
        <v>9490</v>
      </c>
      <c r="U161" s="132">
        <v>1879.02</v>
      </c>
      <c r="V161" s="143">
        <v>1.84E-4</v>
      </c>
      <c r="W161" s="143">
        <v>4.4407228409716996E-3</v>
      </c>
      <c r="X161" s="143">
        <v>9.4908487218790403E-4</v>
      </c>
    </row>
    <row r="162" spans="1:24" x14ac:dyDescent="0.25">
      <c r="A162" s="4">
        <v>161</v>
      </c>
      <c r="B162" s="4">
        <v>9943</v>
      </c>
      <c r="C162" s="4" t="s">
        <v>259</v>
      </c>
      <c r="D162" s="4" t="s">
        <v>260</v>
      </c>
      <c r="E162" s="4" t="s">
        <v>143</v>
      </c>
      <c r="F162" s="4" t="s">
        <v>952</v>
      </c>
      <c r="G162" s="4" t="s">
        <v>953</v>
      </c>
      <c r="H162" s="4" t="s">
        <v>146</v>
      </c>
      <c r="I162" s="4" t="s">
        <v>941</v>
      </c>
      <c r="J162" s="4" t="s">
        <v>30</v>
      </c>
      <c r="K162" s="4" t="s">
        <v>30</v>
      </c>
      <c r="L162" s="2" t="s">
        <v>148</v>
      </c>
      <c r="M162" s="2" t="s">
        <v>31</v>
      </c>
      <c r="N162" s="4" t="s">
        <v>149</v>
      </c>
      <c r="O162" s="4" t="s">
        <v>150</v>
      </c>
      <c r="P162" s="4" t="s">
        <v>34</v>
      </c>
      <c r="Q162" s="132">
        <v>37769</v>
      </c>
      <c r="R162" s="142">
        <v>1</v>
      </c>
      <c r="S162" s="145">
        <v>13180</v>
      </c>
      <c r="U162" s="132">
        <v>4977.9539999999997</v>
      </c>
      <c r="V162" s="143">
        <v>1.4300000000000001E-4</v>
      </c>
      <c r="W162" s="143">
        <v>1.1764491552644999E-2</v>
      </c>
      <c r="X162" s="143">
        <v>2.5143431286863598E-3</v>
      </c>
    </row>
    <row r="163" spans="1:24" x14ac:dyDescent="0.25">
      <c r="A163" s="4">
        <v>161</v>
      </c>
      <c r="B163" s="4">
        <v>9943</v>
      </c>
      <c r="C163" s="4" t="s">
        <v>954</v>
      </c>
      <c r="D163" s="4" t="s">
        <v>955</v>
      </c>
      <c r="E163" s="4" t="s">
        <v>143</v>
      </c>
      <c r="F163" s="4" t="s">
        <v>956</v>
      </c>
      <c r="G163" s="4" t="s">
        <v>957</v>
      </c>
      <c r="H163" s="4" t="s">
        <v>146</v>
      </c>
      <c r="I163" s="4" t="s">
        <v>941</v>
      </c>
      <c r="J163" s="4" t="s">
        <v>30</v>
      </c>
      <c r="K163" s="4" t="s">
        <v>83</v>
      </c>
      <c r="L163" s="2" t="s">
        <v>148</v>
      </c>
      <c r="M163" s="2" t="s">
        <v>31</v>
      </c>
      <c r="N163" s="4" t="s">
        <v>958</v>
      </c>
      <c r="O163" s="4" t="s">
        <v>150</v>
      </c>
      <c r="P163" s="4" t="s">
        <v>34</v>
      </c>
      <c r="Q163" s="132">
        <v>121135</v>
      </c>
      <c r="R163" s="142">
        <v>1</v>
      </c>
      <c r="S163" s="145">
        <v>10090</v>
      </c>
      <c r="U163" s="132">
        <v>12222.522000000001</v>
      </c>
      <c r="V163" s="143">
        <v>9.7E-5</v>
      </c>
      <c r="W163" s="143">
        <v>2.8885711913294001E-2</v>
      </c>
      <c r="X163" s="143">
        <v>6.1735427274011998E-3</v>
      </c>
    </row>
    <row r="164" spans="1:24" x14ac:dyDescent="0.25">
      <c r="A164" s="4">
        <v>161</v>
      </c>
      <c r="B164" s="4">
        <v>9943</v>
      </c>
      <c r="C164" s="4" t="s">
        <v>775</v>
      </c>
      <c r="D164" s="4" t="s">
        <v>776</v>
      </c>
      <c r="E164" s="4" t="s">
        <v>143</v>
      </c>
      <c r="F164" s="4" t="s">
        <v>1037</v>
      </c>
      <c r="G164" s="4" t="s">
        <v>1038</v>
      </c>
      <c r="H164" s="4" t="s">
        <v>146</v>
      </c>
      <c r="I164" s="4" t="s">
        <v>941</v>
      </c>
      <c r="J164" s="4" t="s">
        <v>30</v>
      </c>
      <c r="K164" s="4" t="s">
        <v>30</v>
      </c>
      <c r="L164" s="2" t="s">
        <v>148</v>
      </c>
      <c r="M164" s="2" t="s">
        <v>31</v>
      </c>
      <c r="N164" s="4" t="s">
        <v>279</v>
      </c>
      <c r="O164" s="4" t="s">
        <v>150</v>
      </c>
      <c r="P164" s="4" t="s">
        <v>34</v>
      </c>
      <c r="Q164" s="132">
        <v>115383</v>
      </c>
      <c r="R164" s="142">
        <v>1</v>
      </c>
      <c r="S164" s="145">
        <v>1650</v>
      </c>
      <c r="U164" s="132">
        <v>1903.82</v>
      </c>
      <c r="V164" s="143">
        <v>3.4900000000000003E-4</v>
      </c>
      <c r="W164" s="143">
        <v>4.4993319596051797E-3</v>
      </c>
      <c r="X164" s="143">
        <v>9.6161099233980397E-4</v>
      </c>
    </row>
    <row r="165" spans="1:24" x14ac:dyDescent="0.25">
      <c r="A165" s="4">
        <v>161</v>
      </c>
      <c r="B165" s="4">
        <v>9943</v>
      </c>
      <c r="C165" s="4" t="s">
        <v>545</v>
      </c>
      <c r="D165" s="4" t="s">
        <v>546</v>
      </c>
      <c r="E165" s="4" t="s">
        <v>143</v>
      </c>
      <c r="F165" s="4" t="s">
        <v>1069</v>
      </c>
      <c r="G165" s="4" t="s">
        <v>1070</v>
      </c>
      <c r="H165" s="4" t="s">
        <v>146</v>
      </c>
      <c r="I165" s="4" t="s">
        <v>941</v>
      </c>
      <c r="J165" s="4" t="s">
        <v>30</v>
      </c>
      <c r="K165" s="4" t="s">
        <v>30</v>
      </c>
      <c r="L165" s="2" t="s">
        <v>148</v>
      </c>
      <c r="M165" s="2" t="s">
        <v>31</v>
      </c>
      <c r="N165" s="4" t="s">
        <v>149</v>
      </c>
      <c r="O165" s="4" t="s">
        <v>150</v>
      </c>
      <c r="P165" s="4" t="s">
        <v>34</v>
      </c>
      <c r="Q165" s="132">
        <v>30700</v>
      </c>
      <c r="R165" s="142">
        <v>1</v>
      </c>
      <c r="S165" s="145">
        <v>20570</v>
      </c>
      <c r="U165" s="132">
        <v>6314.99</v>
      </c>
      <c r="V165" s="143">
        <v>3.8400000000000001E-4</v>
      </c>
      <c r="W165" s="143">
        <v>1.4924333074426E-2</v>
      </c>
      <c r="X165" s="143">
        <v>3.18967412641584E-3</v>
      </c>
    </row>
    <row r="166" spans="1:24" x14ac:dyDescent="0.25">
      <c r="A166" s="4">
        <v>161</v>
      </c>
      <c r="B166" s="4">
        <v>9943</v>
      </c>
      <c r="C166" s="4" t="s">
        <v>323</v>
      </c>
      <c r="D166" s="4" t="s">
        <v>324</v>
      </c>
      <c r="E166" s="4" t="s">
        <v>143</v>
      </c>
      <c r="F166" s="4" t="s">
        <v>959</v>
      </c>
      <c r="G166" s="4" t="s">
        <v>960</v>
      </c>
      <c r="H166" s="4" t="s">
        <v>146</v>
      </c>
      <c r="I166" s="4" t="s">
        <v>941</v>
      </c>
      <c r="J166" s="4" t="s">
        <v>30</v>
      </c>
      <c r="K166" s="4" t="s">
        <v>30</v>
      </c>
      <c r="L166" s="2" t="s">
        <v>148</v>
      </c>
      <c r="M166" s="2" t="s">
        <v>31</v>
      </c>
      <c r="N166" s="4" t="s">
        <v>239</v>
      </c>
      <c r="O166" s="4" t="s">
        <v>150</v>
      </c>
      <c r="P166" s="4" t="s">
        <v>34</v>
      </c>
      <c r="Q166" s="132">
        <v>183901</v>
      </c>
      <c r="R166" s="142">
        <v>1</v>
      </c>
      <c r="S166" s="145">
        <v>7020</v>
      </c>
      <c r="U166" s="132">
        <v>12909.85</v>
      </c>
      <c r="V166" s="143">
        <v>1.1400000000000001E-4</v>
      </c>
      <c r="W166" s="143">
        <v>3.0510088586956498E-2</v>
      </c>
      <c r="X166" s="143">
        <v>6.5207094799586999E-3</v>
      </c>
    </row>
    <row r="167" spans="1:24" x14ac:dyDescent="0.25">
      <c r="A167" s="4">
        <v>161</v>
      </c>
      <c r="B167" s="4">
        <v>9943</v>
      </c>
      <c r="C167" s="4" t="s">
        <v>961</v>
      </c>
      <c r="D167" s="4" t="s">
        <v>962</v>
      </c>
      <c r="E167" s="4" t="s">
        <v>143</v>
      </c>
      <c r="F167" s="4" t="s">
        <v>963</v>
      </c>
      <c r="G167" s="4" t="s">
        <v>964</v>
      </c>
      <c r="H167" s="4" t="s">
        <v>146</v>
      </c>
      <c r="I167" s="4" t="s">
        <v>941</v>
      </c>
      <c r="J167" s="4" t="s">
        <v>30</v>
      </c>
      <c r="K167" s="4" t="s">
        <v>30</v>
      </c>
      <c r="L167" s="2" t="s">
        <v>148</v>
      </c>
      <c r="M167" s="2" t="s">
        <v>31</v>
      </c>
      <c r="N167" s="4" t="s">
        <v>149</v>
      </c>
      <c r="O167" s="4" t="s">
        <v>150</v>
      </c>
      <c r="P167" s="4" t="s">
        <v>34</v>
      </c>
      <c r="Q167" s="132">
        <v>110000</v>
      </c>
      <c r="R167" s="142">
        <v>1</v>
      </c>
      <c r="S167" s="145">
        <v>1546</v>
      </c>
      <c r="U167" s="132">
        <v>1700.6</v>
      </c>
      <c r="V167" s="143">
        <v>1.0399999999999999E-4</v>
      </c>
      <c r="W167" s="143">
        <v>4.0190595434622702E-3</v>
      </c>
      <c r="X167" s="143">
        <v>8.5896570214407005E-4</v>
      </c>
    </row>
    <row r="168" spans="1:24" x14ac:dyDescent="0.25">
      <c r="A168" s="4">
        <v>161</v>
      </c>
      <c r="B168" s="4">
        <v>9943</v>
      </c>
      <c r="C168" s="4" t="s">
        <v>1116</v>
      </c>
      <c r="D168" s="4" t="s">
        <v>1117</v>
      </c>
      <c r="E168" s="4" t="s">
        <v>143</v>
      </c>
      <c r="F168" s="4" t="s">
        <v>1118</v>
      </c>
      <c r="G168" s="4" t="s">
        <v>1119</v>
      </c>
      <c r="H168" s="4" t="s">
        <v>146</v>
      </c>
      <c r="I168" s="4" t="s">
        <v>941</v>
      </c>
      <c r="J168" s="4" t="s">
        <v>30</v>
      </c>
      <c r="K168" s="4" t="s">
        <v>30</v>
      </c>
      <c r="L168" s="2" t="s">
        <v>148</v>
      </c>
      <c r="M168" s="2" t="s">
        <v>31</v>
      </c>
      <c r="N168" s="4" t="s">
        <v>951</v>
      </c>
      <c r="O168" s="4" t="s">
        <v>150</v>
      </c>
      <c r="P168" s="4" t="s">
        <v>34</v>
      </c>
      <c r="Q168" s="132">
        <v>72000</v>
      </c>
      <c r="R168" s="142">
        <v>1</v>
      </c>
      <c r="S168" s="145">
        <v>5650</v>
      </c>
      <c r="U168" s="132">
        <v>4068</v>
      </c>
      <c r="V168" s="143">
        <v>9.7400000000000004E-4</v>
      </c>
      <c r="W168" s="143">
        <v>9.6139799028604703E-3</v>
      </c>
      <c r="X168" s="143">
        <v>2.0547291992955899E-3</v>
      </c>
    </row>
    <row r="169" spans="1:24" x14ac:dyDescent="0.25">
      <c r="A169" s="4">
        <v>161</v>
      </c>
      <c r="B169" s="4">
        <v>9943</v>
      </c>
      <c r="C169" s="4" t="s">
        <v>507</v>
      </c>
      <c r="D169" s="4" t="s">
        <v>508</v>
      </c>
      <c r="E169" s="4" t="s">
        <v>143</v>
      </c>
      <c r="F169" s="4" t="s">
        <v>1071</v>
      </c>
      <c r="G169" s="4" t="s">
        <v>1072</v>
      </c>
      <c r="H169" s="4" t="s">
        <v>146</v>
      </c>
      <c r="I169" s="4" t="s">
        <v>941</v>
      </c>
      <c r="J169" s="4" t="s">
        <v>30</v>
      </c>
      <c r="K169" s="4" t="s">
        <v>30</v>
      </c>
      <c r="L169" s="2" t="s">
        <v>148</v>
      </c>
      <c r="M169" s="2" t="s">
        <v>31</v>
      </c>
      <c r="N169" s="4" t="s">
        <v>239</v>
      </c>
      <c r="O169" s="4" t="s">
        <v>150</v>
      </c>
      <c r="P169" s="4" t="s">
        <v>34</v>
      </c>
      <c r="Q169" s="132">
        <v>36476</v>
      </c>
      <c r="R169" s="142">
        <v>1</v>
      </c>
      <c r="S169" s="145">
        <v>22240</v>
      </c>
      <c r="U169" s="132">
        <v>8112.2619999999997</v>
      </c>
      <c r="V169" s="143">
        <v>1.3999999999999999E-4</v>
      </c>
      <c r="W169" s="143">
        <v>1.9171860295066501E-2</v>
      </c>
      <c r="X169" s="143">
        <v>4.0974686395348304E-3</v>
      </c>
    </row>
    <row r="170" spans="1:24" x14ac:dyDescent="0.25">
      <c r="A170" s="4">
        <v>161</v>
      </c>
      <c r="B170" s="4">
        <v>9943</v>
      </c>
      <c r="C170" s="4" t="s">
        <v>404</v>
      </c>
      <c r="D170" s="4" t="s">
        <v>405</v>
      </c>
      <c r="E170" s="4" t="s">
        <v>143</v>
      </c>
      <c r="F170" s="4" t="s">
        <v>965</v>
      </c>
      <c r="G170" s="4" t="s">
        <v>966</v>
      </c>
      <c r="H170" s="4" t="s">
        <v>146</v>
      </c>
      <c r="I170" s="4" t="s">
        <v>941</v>
      </c>
      <c r="J170" s="4" t="s">
        <v>30</v>
      </c>
      <c r="K170" s="4" t="s">
        <v>30</v>
      </c>
      <c r="L170" s="2" t="s">
        <v>148</v>
      </c>
      <c r="M170" s="2" t="s">
        <v>31</v>
      </c>
      <c r="N170" s="4" t="s">
        <v>161</v>
      </c>
      <c r="O170" s="4" t="s">
        <v>150</v>
      </c>
      <c r="P170" s="4" t="s">
        <v>34</v>
      </c>
      <c r="Q170" s="132">
        <v>9853</v>
      </c>
      <c r="R170" s="142">
        <v>1</v>
      </c>
      <c r="S170" s="145">
        <v>41330</v>
      </c>
      <c r="U170" s="132">
        <v>4072.2449999999999</v>
      </c>
      <c r="V170" s="143">
        <v>2.0699999999999999E-4</v>
      </c>
      <c r="W170" s="143">
        <v>9.6240119538166299E-3</v>
      </c>
      <c r="X170" s="143">
        <v>2.0568732799195002E-3</v>
      </c>
    </row>
    <row r="171" spans="1:24" x14ac:dyDescent="0.25">
      <c r="A171" s="4">
        <v>161</v>
      </c>
      <c r="B171" s="4">
        <v>9943</v>
      </c>
      <c r="C171" s="4" t="s">
        <v>606</v>
      </c>
      <c r="D171" s="4" t="s">
        <v>607</v>
      </c>
      <c r="E171" s="4" t="s">
        <v>143</v>
      </c>
      <c r="F171" s="4" t="s">
        <v>967</v>
      </c>
      <c r="G171" s="4" t="s">
        <v>968</v>
      </c>
      <c r="H171" s="4" t="s">
        <v>146</v>
      </c>
      <c r="I171" s="4" t="s">
        <v>941</v>
      </c>
      <c r="J171" s="4" t="s">
        <v>30</v>
      </c>
      <c r="K171" s="4" t="s">
        <v>30</v>
      </c>
      <c r="L171" s="2" t="s">
        <v>148</v>
      </c>
      <c r="M171" s="2" t="s">
        <v>31</v>
      </c>
      <c r="N171" s="4" t="s">
        <v>149</v>
      </c>
      <c r="O171" s="4" t="s">
        <v>150</v>
      </c>
      <c r="P171" s="4" t="s">
        <v>34</v>
      </c>
      <c r="Q171" s="132">
        <v>6500</v>
      </c>
      <c r="R171" s="142">
        <v>1</v>
      </c>
      <c r="S171" s="145">
        <v>39940</v>
      </c>
      <c r="U171" s="132">
        <v>2596.1</v>
      </c>
      <c r="V171" s="143">
        <v>1.03E-4</v>
      </c>
      <c r="W171" s="143">
        <v>6.1354113141140797E-3</v>
      </c>
      <c r="X171" s="143">
        <v>1.31127887765272E-3</v>
      </c>
    </row>
    <row r="172" spans="1:24" x14ac:dyDescent="0.25">
      <c r="A172" s="4">
        <v>161</v>
      </c>
      <c r="B172" s="4">
        <v>9943</v>
      </c>
      <c r="C172" s="4" t="s">
        <v>1120</v>
      </c>
      <c r="D172" s="4" t="s">
        <v>1121</v>
      </c>
      <c r="E172" s="4" t="s">
        <v>143</v>
      </c>
      <c r="F172" s="4" t="s">
        <v>1122</v>
      </c>
      <c r="G172" s="4" t="s">
        <v>1123</v>
      </c>
      <c r="H172" s="4" t="s">
        <v>146</v>
      </c>
      <c r="I172" s="4" t="s">
        <v>941</v>
      </c>
      <c r="J172" s="4" t="s">
        <v>30</v>
      </c>
      <c r="K172" s="4" t="s">
        <v>30</v>
      </c>
      <c r="L172" s="2" t="s">
        <v>148</v>
      </c>
      <c r="M172" s="2" t="s">
        <v>31</v>
      </c>
      <c r="N172" s="4" t="s">
        <v>161</v>
      </c>
      <c r="O172" s="4" t="s">
        <v>150</v>
      </c>
      <c r="P172" s="4" t="s">
        <v>34</v>
      </c>
      <c r="Q172" s="132">
        <v>535000</v>
      </c>
      <c r="R172" s="142">
        <v>1</v>
      </c>
      <c r="S172" s="145">
        <v>236</v>
      </c>
      <c r="U172" s="132">
        <v>1262.5999999999999</v>
      </c>
      <c r="V172" s="143">
        <v>6.3000000000000003E-4</v>
      </c>
      <c r="W172" s="143">
        <v>2.98392601409824E-3</v>
      </c>
      <c r="X172" s="143">
        <v>6.37733797205164E-4</v>
      </c>
    </row>
    <row r="173" spans="1:24" x14ac:dyDescent="0.25">
      <c r="A173" s="4">
        <v>161</v>
      </c>
      <c r="B173" s="4">
        <v>9943</v>
      </c>
      <c r="C173" s="4" t="s">
        <v>827</v>
      </c>
      <c r="D173" s="4" t="s">
        <v>828</v>
      </c>
      <c r="E173" s="4" t="s">
        <v>829</v>
      </c>
      <c r="F173" s="4" t="s">
        <v>969</v>
      </c>
      <c r="G173" s="4" t="s">
        <v>970</v>
      </c>
      <c r="H173" s="4" t="s">
        <v>146</v>
      </c>
      <c r="I173" s="4" t="s">
        <v>941</v>
      </c>
      <c r="J173" s="4" t="s">
        <v>30</v>
      </c>
      <c r="K173" s="4" t="s">
        <v>83</v>
      </c>
      <c r="L173" s="2" t="s">
        <v>148</v>
      </c>
      <c r="M173" s="2" t="s">
        <v>31</v>
      </c>
      <c r="N173" s="4" t="s">
        <v>499</v>
      </c>
      <c r="O173" s="4" t="s">
        <v>150</v>
      </c>
      <c r="P173" s="4" t="s">
        <v>34</v>
      </c>
      <c r="Q173" s="132">
        <v>55000</v>
      </c>
      <c r="R173" s="142">
        <v>1</v>
      </c>
      <c r="S173" s="145">
        <v>11640</v>
      </c>
      <c r="U173" s="132">
        <v>6402</v>
      </c>
      <c r="V173" s="143">
        <v>4.6999999999999999E-4</v>
      </c>
      <c r="W173" s="143">
        <v>1.5129965422348301E-2</v>
      </c>
      <c r="X173" s="143">
        <v>3.23362250095633E-3</v>
      </c>
    </row>
    <row r="174" spans="1:24" x14ac:dyDescent="0.25">
      <c r="A174" s="4">
        <v>161</v>
      </c>
      <c r="B174" s="4">
        <v>9943</v>
      </c>
      <c r="C174" s="4" t="s">
        <v>1013</v>
      </c>
      <c r="D174" s="4" t="s">
        <v>1014</v>
      </c>
      <c r="E174" s="4" t="s">
        <v>143</v>
      </c>
      <c r="F174" s="4" t="s">
        <v>1073</v>
      </c>
      <c r="G174" s="4" t="s">
        <v>1016</v>
      </c>
      <c r="H174" s="4" t="s">
        <v>146</v>
      </c>
      <c r="I174" s="4" t="s">
        <v>941</v>
      </c>
      <c r="J174" s="4" t="s">
        <v>30</v>
      </c>
      <c r="K174" s="4" t="s">
        <v>231</v>
      </c>
      <c r="L174" s="2" t="s">
        <v>148</v>
      </c>
      <c r="M174" s="2" t="s">
        <v>31</v>
      </c>
      <c r="N174" s="4" t="s">
        <v>1074</v>
      </c>
      <c r="O174" s="4" t="s">
        <v>150</v>
      </c>
      <c r="P174" s="4" t="s">
        <v>34</v>
      </c>
      <c r="Q174" s="132">
        <v>1526</v>
      </c>
      <c r="R174" s="142">
        <v>1</v>
      </c>
      <c r="S174" s="145">
        <v>106610</v>
      </c>
      <c r="U174" s="132">
        <v>1626.8689999999999</v>
      </c>
      <c r="V174" s="143">
        <v>5.0000000000000002E-5</v>
      </c>
      <c r="W174" s="143">
        <v>3.8448087573733402E-3</v>
      </c>
      <c r="X174" s="143">
        <v>8.2172429101207796E-4</v>
      </c>
    </row>
    <row r="175" spans="1:24" x14ac:dyDescent="0.25">
      <c r="A175" s="4">
        <v>161</v>
      </c>
      <c r="B175" s="4">
        <v>9943</v>
      </c>
      <c r="C175" s="4" t="s">
        <v>971</v>
      </c>
      <c r="D175" s="4" t="s">
        <v>972</v>
      </c>
      <c r="E175" s="4" t="s">
        <v>829</v>
      </c>
      <c r="F175" s="4" t="s">
        <v>973</v>
      </c>
      <c r="G175" s="4" t="s">
        <v>974</v>
      </c>
      <c r="H175" s="4" t="s">
        <v>146</v>
      </c>
      <c r="I175" s="4" t="s">
        <v>941</v>
      </c>
      <c r="J175" s="4" t="s">
        <v>30</v>
      </c>
      <c r="K175" s="4" t="s">
        <v>30</v>
      </c>
      <c r="L175" s="2" t="s">
        <v>148</v>
      </c>
      <c r="M175" s="2" t="s">
        <v>31</v>
      </c>
      <c r="N175" s="4" t="s">
        <v>499</v>
      </c>
      <c r="O175" s="4" t="s">
        <v>150</v>
      </c>
      <c r="P175" s="4" t="s">
        <v>34</v>
      </c>
      <c r="Q175" s="132">
        <v>94264</v>
      </c>
      <c r="R175" s="142">
        <v>1</v>
      </c>
      <c r="S175" s="145">
        <v>1803</v>
      </c>
      <c r="U175" s="132">
        <v>1699.58</v>
      </c>
      <c r="V175" s="143">
        <v>8.0000000000000007E-5</v>
      </c>
      <c r="W175" s="143">
        <v>4.0166487694653901E-3</v>
      </c>
      <c r="X175" s="143">
        <v>8.5845046414957204E-4</v>
      </c>
    </row>
    <row r="176" spans="1:24" x14ac:dyDescent="0.25">
      <c r="A176" s="4">
        <v>161</v>
      </c>
      <c r="B176" s="4">
        <v>9943</v>
      </c>
      <c r="C176" s="4" t="s">
        <v>1075</v>
      </c>
      <c r="D176" s="4" t="s">
        <v>1076</v>
      </c>
      <c r="E176" s="4" t="s">
        <v>143</v>
      </c>
      <c r="F176" s="4" t="s">
        <v>1077</v>
      </c>
      <c r="G176" s="4" t="s">
        <v>1078</v>
      </c>
      <c r="H176" s="4" t="s">
        <v>146</v>
      </c>
      <c r="I176" s="4" t="s">
        <v>941</v>
      </c>
      <c r="J176" s="4" t="s">
        <v>30</v>
      </c>
      <c r="K176" s="4" t="s">
        <v>83</v>
      </c>
      <c r="L176" s="2" t="s">
        <v>148</v>
      </c>
      <c r="M176" s="2" t="s">
        <v>31</v>
      </c>
      <c r="N176" s="4" t="s">
        <v>1079</v>
      </c>
      <c r="O176" s="4" t="s">
        <v>150</v>
      </c>
      <c r="P176" s="4" t="s">
        <v>34</v>
      </c>
      <c r="Q176" s="132">
        <v>5093</v>
      </c>
      <c r="R176" s="142">
        <v>1</v>
      </c>
      <c r="S176" s="145">
        <v>35710</v>
      </c>
      <c r="U176" s="132">
        <v>1818.71</v>
      </c>
      <c r="V176" s="143">
        <v>6.7999999999999999E-5</v>
      </c>
      <c r="W176" s="143">
        <v>4.2981918076020996E-3</v>
      </c>
      <c r="X176" s="143">
        <v>9.1862270365527003E-4</v>
      </c>
    </row>
    <row r="177" spans="1:24" x14ac:dyDescent="0.25">
      <c r="A177" s="4">
        <v>161</v>
      </c>
      <c r="B177" s="4">
        <v>9943</v>
      </c>
      <c r="C177" s="4" t="s">
        <v>975</v>
      </c>
      <c r="D177" s="4" t="s">
        <v>976</v>
      </c>
      <c r="E177" s="4" t="s">
        <v>143</v>
      </c>
      <c r="F177" s="4" t="s">
        <v>975</v>
      </c>
      <c r="G177" s="4" t="s">
        <v>977</v>
      </c>
      <c r="H177" s="4" t="s">
        <v>146</v>
      </c>
      <c r="I177" s="4" t="s">
        <v>941</v>
      </c>
      <c r="J177" s="4" t="s">
        <v>30</v>
      </c>
      <c r="K177" s="4" t="s">
        <v>30</v>
      </c>
      <c r="L177" s="2" t="s">
        <v>148</v>
      </c>
      <c r="M177" s="2" t="s">
        <v>31</v>
      </c>
      <c r="N177" s="4" t="s">
        <v>978</v>
      </c>
      <c r="O177" s="4" t="s">
        <v>150</v>
      </c>
      <c r="P177" s="4" t="s">
        <v>34</v>
      </c>
      <c r="Q177" s="132">
        <v>55675</v>
      </c>
      <c r="R177" s="142">
        <v>1</v>
      </c>
      <c r="S177" s="145">
        <v>20990</v>
      </c>
      <c r="U177" s="132">
        <v>11686.183000000001</v>
      </c>
      <c r="V177" s="143">
        <v>6.11E-4</v>
      </c>
      <c r="W177" s="143">
        <v>2.7618172000039298E-2</v>
      </c>
      <c r="X177" s="143">
        <v>5.9026402190381303E-3</v>
      </c>
    </row>
    <row r="178" spans="1:24" x14ac:dyDescent="0.25">
      <c r="A178" s="4">
        <v>161</v>
      </c>
      <c r="B178" s="4">
        <v>9943</v>
      </c>
      <c r="C178" s="4" t="s">
        <v>431</v>
      </c>
      <c r="D178" s="4" t="s">
        <v>432</v>
      </c>
      <c r="E178" s="4" t="s">
        <v>143</v>
      </c>
      <c r="F178" s="4" t="s">
        <v>1039</v>
      </c>
      <c r="G178" s="4" t="s">
        <v>1040</v>
      </c>
      <c r="H178" s="4" t="s">
        <v>146</v>
      </c>
      <c r="I178" s="4" t="s">
        <v>941</v>
      </c>
      <c r="J178" s="4" t="s">
        <v>30</v>
      </c>
      <c r="K178" s="4" t="s">
        <v>30</v>
      </c>
      <c r="L178" s="2" t="s">
        <v>148</v>
      </c>
      <c r="M178" s="2" t="s">
        <v>31</v>
      </c>
      <c r="N178" s="4" t="s">
        <v>161</v>
      </c>
      <c r="O178" s="4" t="s">
        <v>150</v>
      </c>
      <c r="P178" s="4" t="s">
        <v>34</v>
      </c>
      <c r="Q178" s="132">
        <v>11757</v>
      </c>
      <c r="R178" s="142">
        <v>1</v>
      </c>
      <c r="S178" s="145">
        <v>36050</v>
      </c>
      <c r="U178" s="132">
        <v>4238.3990000000003</v>
      </c>
      <c r="V178" s="143">
        <v>9.7E-5</v>
      </c>
      <c r="W178" s="143">
        <v>1.00166858405393E-2</v>
      </c>
      <c r="X178" s="143">
        <v>2.1407967443954302E-3</v>
      </c>
    </row>
    <row r="179" spans="1:24" x14ac:dyDescent="0.25">
      <c r="A179" s="4">
        <v>161</v>
      </c>
      <c r="B179" s="4">
        <v>9943</v>
      </c>
      <c r="C179" s="4" t="s">
        <v>440</v>
      </c>
      <c r="D179" s="4" t="s">
        <v>441</v>
      </c>
      <c r="E179" s="4" t="s">
        <v>143</v>
      </c>
      <c r="F179" s="4" t="s">
        <v>1041</v>
      </c>
      <c r="G179" s="4" t="s">
        <v>1042</v>
      </c>
      <c r="H179" s="4" t="s">
        <v>146</v>
      </c>
      <c r="I179" s="4" t="s">
        <v>941</v>
      </c>
      <c r="J179" s="4" t="s">
        <v>30</v>
      </c>
      <c r="K179" s="4" t="s">
        <v>30</v>
      </c>
      <c r="L179" s="2" t="s">
        <v>148</v>
      </c>
      <c r="M179" s="2" t="s">
        <v>31</v>
      </c>
      <c r="N179" s="4" t="s">
        <v>239</v>
      </c>
      <c r="O179" s="4" t="s">
        <v>150</v>
      </c>
      <c r="P179" s="4" t="s">
        <v>34</v>
      </c>
      <c r="Q179" s="132">
        <v>229164</v>
      </c>
      <c r="R179" s="142">
        <v>1</v>
      </c>
      <c r="S179" s="145">
        <v>7205</v>
      </c>
      <c r="U179" s="132">
        <v>16511.266</v>
      </c>
      <c r="V179" s="143">
        <v>1.7100000000000001E-4</v>
      </c>
      <c r="W179" s="143">
        <v>3.9021381862728403E-2</v>
      </c>
      <c r="X179" s="143">
        <v>8.3397691195875798E-3</v>
      </c>
    </row>
    <row r="180" spans="1:24" x14ac:dyDescent="0.25">
      <c r="A180" s="4">
        <v>161</v>
      </c>
      <c r="B180" s="4">
        <v>9943</v>
      </c>
      <c r="C180" s="4" t="s">
        <v>1080</v>
      </c>
      <c r="D180" s="4" t="s">
        <v>1081</v>
      </c>
      <c r="E180" s="4" t="s">
        <v>143</v>
      </c>
      <c r="F180" s="4" t="s">
        <v>1082</v>
      </c>
      <c r="G180" s="4" t="s">
        <v>1083</v>
      </c>
      <c r="H180" s="4" t="s">
        <v>146</v>
      </c>
      <c r="I180" s="4" t="s">
        <v>941</v>
      </c>
      <c r="J180" s="4" t="s">
        <v>30</v>
      </c>
      <c r="K180" s="4" t="s">
        <v>30</v>
      </c>
      <c r="L180" s="2" t="s">
        <v>148</v>
      </c>
      <c r="M180" s="2" t="s">
        <v>31</v>
      </c>
      <c r="N180" s="4" t="s">
        <v>1084</v>
      </c>
      <c r="O180" s="4" t="s">
        <v>150</v>
      </c>
      <c r="P180" s="4" t="s">
        <v>34</v>
      </c>
      <c r="Q180" s="132">
        <v>4824</v>
      </c>
      <c r="R180" s="142">
        <v>1</v>
      </c>
      <c r="S180" s="145">
        <v>31330</v>
      </c>
      <c r="U180" s="132">
        <v>1511.3589999999999</v>
      </c>
      <c r="V180" s="143">
        <v>3.48E-4</v>
      </c>
      <c r="W180" s="143">
        <v>3.5718232484767201E-3</v>
      </c>
      <c r="X180" s="143">
        <v>7.6338099283776298E-4</v>
      </c>
    </row>
    <row r="181" spans="1:24" x14ac:dyDescent="0.25">
      <c r="A181" s="4">
        <v>161</v>
      </c>
      <c r="B181" s="4">
        <v>9943</v>
      </c>
      <c r="C181" s="4" t="s">
        <v>979</v>
      </c>
      <c r="D181" s="4" t="s">
        <v>980</v>
      </c>
      <c r="E181" s="4" t="s">
        <v>143</v>
      </c>
      <c r="F181" s="4" t="s">
        <v>981</v>
      </c>
      <c r="G181" s="4" t="s">
        <v>982</v>
      </c>
      <c r="H181" s="4" t="s">
        <v>146</v>
      </c>
      <c r="I181" s="4" t="s">
        <v>941</v>
      </c>
      <c r="J181" s="4" t="s">
        <v>30</v>
      </c>
      <c r="K181" s="4" t="s">
        <v>30</v>
      </c>
      <c r="L181" s="2" t="s">
        <v>148</v>
      </c>
      <c r="M181" s="2" t="s">
        <v>31</v>
      </c>
      <c r="N181" s="4" t="s">
        <v>705</v>
      </c>
      <c r="O181" s="4" t="s">
        <v>150</v>
      </c>
      <c r="P181" s="4" t="s">
        <v>34</v>
      </c>
      <c r="Q181" s="132">
        <v>72000</v>
      </c>
      <c r="R181" s="142">
        <v>1</v>
      </c>
      <c r="S181" s="145">
        <v>3849</v>
      </c>
      <c r="U181" s="132">
        <v>2771.28</v>
      </c>
      <c r="V181" s="143">
        <v>3.7500000000000001E-4</v>
      </c>
      <c r="W181" s="143">
        <v>6.5494174594884899E-3</v>
      </c>
      <c r="X181" s="143">
        <v>1.39976153771482E-3</v>
      </c>
    </row>
    <row r="182" spans="1:24" x14ac:dyDescent="0.25">
      <c r="A182" s="4">
        <v>161</v>
      </c>
      <c r="B182" s="4">
        <v>9943</v>
      </c>
      <c r="C182" s="4" t="s">
        <v>1043</v>
      </c>
      <c r="D182" s="4" t="s">
        <v>1044</v>
      </c>
      <c r="E182" s="4" t="s">
        <v>143</v>
      </c>
      <c r="F182" s="4" t="s">
        <v>1045</v>
      </c>
      <c r="G182" s="4" t="s">
        <v>1046</v>
      </c>
      <c r="H182" s="4" t="s">
        <v>146</v>
      </c>
      <c r="I182" s="4" t="s">
        <v>941</v>
      </c>
      <c r="J182" s="4" t="s">
        <v>30</v>
      </c>
      <c r="K182" s="4" t="s">
        <v>30</v>
      </c>
      <c r="L182" s="2" t="s">
        <v>148</v>
      </c>
      <c r="M182" s="2" t="s">
        <v>31</v>
      </c>
      <c r="N182" s="4" t="s">
        <v>924</v>
      </c>
      <c r="O182" s="4" t="s">
        <v>150</v>
      </c>
      <c r="P182" s="4" t="s">
        <v>34</v>
      </c>
      <c r="Q182" s="132">
        <v>192407</v>
      </c>
      <c r="R182" s="142">
        <v>1</v>
      </c>
      <c r="S182" s="145">
        <v>889.3</v>
      </c>
      <c r="U182" s="132">
        <v>1711.075</v>
      </c>
      <c r="V182" s="143">
        <v>6.6699999999999995E-4</v>
      </c>
      <c r="W182" s="143">
        <v>4.0438163712369496E-3</v>
      </c>
      <c r="X182" s="143">
        <v>8.6425680712083695E-4</v>
      </c>
    </row>
    <row r="183" spans="1:24" x14ac:dyDescent="0.25">
      <c r="A183" s="4">
        <v>161</v>
      </c>
      <c r="B183" s="4">
        <v>9943</v>
      </c>
      <c r="C183" s="4" t="s">
        <v>1000</v>
      </c>
      <c r="D183" s="4" t="s">
        <v>1001</v>
      </c>
      <c r="E183" s="4" t="s">
        <v>143</v>
      </c>
      <c r="F183" s="4" t="s">
        <v>1085</v>
      </c>
      <c r="G183" s="4" t="s">
        <v>1003</v>
      </c>
      <c r="H183" s="4" t="s">
        <v>146</v>
      </c>
      <c r="I183" s="4" t="s">
        <v>941</v>
      </c>
      <c r="J183" s="4" t="s">
        <v>30</v>
      </c>
      <c r="K183" s="4" t="s">
        <v>231</v>
      </c>
      <c r="L183" s="2" t="s">
        <v>148</v>
      </c>
      <c r="M183" s="2" t="s">
        <v>31</v>
      </c>
      <c r="N183" s="4" t="s">
        <v>1074</v>
      </c>
      <c r="O183" s="4" t="s">
        <v>150</v>
      </c>
      <c r="P183" s="4" t="s">
        <v>34</v>
      </c>
      <c r="Q183" s="132">
        <v>1193</v>
      </c>
      <c r="R183" s="142">
        <v>1</v>
      </c>
      <c r="S183" s="145">
        <v>34250</v>
      </c>
      <c r="U183" s="132">
        <v>408.60300000000001</v>
      </c>
      <c r="V183" s="143">
        <v>2.5000000000000001E-5</v>
      </c>
      <c r="W183" s="143">
        <v>9.6565787199079302E-4</v>
      </c>
      <c r="X183" s="143">
        <v>2.0638335488081999E-4</v>
      </c>
    </row>
    <row r="184" spans="1:24" x14ac:dyDescent="0.25">
      <c r="A184" s="4">
        <v>161</v>
      </c>
      <c r="B184" s="4">
        <v>9943</v>
      </c>
      <c r="C184" s="4" t="s">
        <v>1086</v>
      </c>
      <c r="D184" s="4" t="s">
        <v>1087</v>
      </c>
      <c r="E184" s="4" t="s">
        <v>829</v>
      </c>
      <c r="F184" s="4" t="s">
        <v>1088</v>
      </c>
      <c r="G184" s="4" t="s">
        <v>1089</v>
      </c>
      <c r="H184" s="4" t="s">
        <v>146</v>
      </c>
      <c r="I184" s="4" t="s">
        <v>941</v>
      </c>
      <c r="J184" s="4" t="s">
        <v>30</v>
      </c>
      <c r="K184" s="4" t="s">
        <v>30</v>
      </c>
      <c r="L184" s="2" t="s">
        <v>148</v>
      </c>
      <c r="M184" s="2" t="s">
        <v>31</v>
      </c>
      <c r="N184" s="4" t="s">
        <v>499</v>
      </c>
      <c r="O184" s="4" t="s">
        <v>150</v>
      </c>
      <c r="P184" s="4" t="s">
        <v>34</v>
      </c>
      <c r="Q184" s="132">
        <v>69416</v>
      </c>
      <c r="R184" s="142">
        <v>1</v>
      </c>
      <c r="S184" s="145">
        <v>477.4</v>
      </c>
      <c r="U184" s="132">
        <v>331.392</v>
      </c>
      <c r="V184" s="143">
        <v>6.2000000000000003E-5</v>
      </c>
      <c r="W184" s="143">
        <v>7.8318482648600304E-4</v>
      </c>
      <c r="X184" s="143">
        <v>1.6738465731005301E-4</v>
      </c>
    </row>
    <row r="185" spans="1:24" x14ac:dyDescent="0.25">
      <c r="A185" s="4">
        <v>161</v>
      </c>
      <c r="B185" s="4">
        <v>9943</v>
      </c>
      <c r="C185" s="4" t="s">
        <v>622</v>
      </c>
      <c r="D185" s="4" t="s">
        <v>623</v>
      </c>
      <c r="E185" s="4" t="s">
        <v>143</v>
      </c>
      <c r="F185" s="4" t="s">
        <v>1124</v>
      </c>
      <c r="G185" s="4" t="s">
        <v>1125</v>
      </c>
      <c r="H185" s="4" t="s">
        <v>146</v>
      </c>
      <c r="I185" s="4" t="s">
        <v>941</v>
      </c>
      <c r="J185" s="4" t="s">
        <v>30</v>
      </c>
      <c r="K185" s="4" t="s">
        <v>30</v>
      </c>
      <c r="L185" s="2" t="s">
        <v>148</v>
      </c>
      <c r="M185" s="2" t="s">
        <v>31</v>
      </c>
      <c r="N185" s="4" t="s">
        <v>279</v>
      </c>
      <c r="O185" s="4" t="s">
        <v>150</v>
      </c>
      <c r="P185" s="4" t="s">
        <v>34</v>
      </c>
      <c r="Q185" s="132">
        <v>174511</v>
      </c>
      <c r="R185" s="142">
        <v>1</v>
      </c>
      <c r="S185" s="145">
        <v>2036</v>
      </c>
      <c r="U185" s="132">
        <v>3553.0439999999999</v>
      </c>
      <c r="V185" s="143">
        <v>6.0700000000000001E-4</v>
      </c>
      <c r="W185" s="143">
        <v>8.39697473584557E-3</v>
      </c>
      <c r="X185" s="143">
        <v>1.7946271315124899E-3</v>
      </c>
    </row>
    <row r="186" spans="1:24" x14ac:dyDescent="0.25">
      <c r="A186" s="4">
        <v>161</v>
      </c>
      <c r="B186" s="4">
        <v>9943</v>
      </c>
      <c r="C186" s="4" t="s">
        <v>633</v>
      </c>
      <c r="D186" s="4" t="s">
        <v>634</v>
      </c>
      <c r="E186" s="4" t="s">
        <v>143</v>
      </c>
      <c r="F186" s="4" t="s">
        <v>1126</v>
      </c>
      <c r="G186" s="4" t="s">
        <v>1127</v>
      </c>
      <c r="H186" s="4" t="s">
        <v>146</v>
      </c>
      <c r="I186" s="4" t="s">
        <v>941</v>
      </c>
      <c r="J186" s="4" t="s">
        <v>30</v>
      </c>
      <c r="K186" s="4" t="s">
        <v>30</v>
      </c>
      <c r="L186" s="2" t="s">
        <v>148</v>
      </c>
      <c r="M186" s="2" t="s">
        <v>31</v>
      </c>
      <c r="N186" s="4" t="s">
        <v>279</v>
      </c>
      <c r="O186" s="4" t="s">
        <v>150</v>
      </c>
      <c r="P186" s="4" t="s">
        <v>34</v>
      </c>
      <c r="Q186" s="132">
        <v>184374</v>
      </c>
      <c r="R186" s="142">
        <v>1</v>
      </c>
      <c r="S186" s="145">
        <v>1644</v>
      </c>
      <c r="U186" s="132">
        <v>3031.1089999999999</v>
      </c>
      <c r="V186" s="143">
        <v>8.9309999999999997E-3</v>
      </c>
      <c r="W186" s="143">
        <v>7.1634751178044102E-3</v>
      </c>
      <c r="X186" s="143">
        <v>1.5309998191904599E-3</v>
      </c>
    </row>
    <row r="187" spans="1:24" x14ac:dyDescent="0.25">
      <c r="A187" s="4">
        <v>161</v>
      </c>
      <c r="B187" s="4">
        <v>9943</v>
      </c>
      <c r="C187" s="4" t="s">
        <v>1128</v>
      </c>
      <c r="D187" s="4" t="s">
        <v>1129</v>
      </c>
      <c r="E187" s="4" t="s">
        <v>143</v>
      </c>
      <c r="F187" s="4" t="s">
        <v>1130</v>
      </c>
      <c r="G187" s="4" t="s">
        <v>1131</v>
      </c>
      <c r="H187" s="4" t="s">
        <v>146</v>
      </c>
      <c r="I187" s="4" t="s">
        <v>941</v>
      </c>
      <c r="J187" s="4" t="s">
        <v>30</v>
      </c>
      <c r="K187" s="4" t="s">
        <v>30</v>
      </c>
      <c r="L187" s="2" t="s">
        <v>148</v>
      </c>
      <c r="M187" s="2" t="s">
        <v>31</v>
      </c>
      <c r="N187" s="4" t="s">
        <v>1132</v>
      </c>
      <c r="O187" s="4" t="s">
        <v>150</v>
      </c>
      <c r="P187" s="4" t="s">
        <v>34</v>
      </c>
      <c r="Q187" s="132">
        <v>90000</v>
      </c>
      <c r="R187" s="142">
        <v>1</v>
      </c>
      <c r="S187" s="145">
        <v>1216</v>
      </c>
      <c r="U187" s="132">
        <v>1094.4000000000001</v>
      </c>
      <c r="V187" s="143">
        <v>1.2093E-2</v>
      </c>
      <c r="W187" s="143">
        <v>2.5864158322739701E-3</v>
      </c>
      <c r="X187" s="143">
        <v>5.5277670494323795E-4</v>
      </c>
    </row>
    <row r="188" spans="1:24" x14ac:dyDescent="0.25">
      <c r="A188" s="4">
        <v>161</v>
      </c>
      <c r="B188" s="4">
        <v>9943</v>
      </c>
      <c r="C188" s="4" t="s">
        <v>1133</v>
      </c>
      <c r="D188" s="4" t="s">
        <v>1134</v>
      </c>
      <c r="E188" s="4" t="s">
        <v>143</v>
      </c>
      <c r="F188" s="4" t="s">
        <v>1135</v>
      </c>
      <c r="G188" s="4" t="s">
        <v>1136</v>
      </c>
      <c r="H188" s="4" t="s">
        <v>146</v>
      </c>
      <c r="I188" s="4" t="s">
        <v>941</v>
      </c>
      <c r="J188" s="4" t="s">
        <v>30</v>
      </c>
      <c r="K188" s="4" t="s">
        <v>30</v>
      </c>
      <c r="L188" s="2" t="s">
        <v>148</v>
      </c>
      <c r="M188" s="2" t="s">
        <v>31</v>
      </c>
      <c r="N188" s="4" t="s">
        <v>951</v>
      </c>
      <c r="O188" s="4" t="s">
        <v>150</v>
      </c>
      <c r="P188" s="4" t="s">
        <v>34</v>
      </c>
      <c r="Q188" s="132">
        <v>34454</v>
      </c>
      <c r="R188" s="142">
        <v>1</v>
      </c>
      <c r="S188" s="145">
        <v>8600</v>
      </c>
      <c r="U188" s="132">
        <v>2963.0439999999999</v>
      </c>
      <c r="V188" s="143">
        <v>2.3159999999999999E-3</v>
      </c>
      <c r="W188" s="143">
        <v>7.0026168798651197E-3</v>
      </c>
      <c r="X188" s="143">
        <v>1.4966207044241899E-3</v>
      </c>
    </row>
    <row r="189" spans="1:24" x14ac:dyDescent="0.25">
      <c r="A189" s="4">
        <v>161</v>
      </c>
      <c r="B189" s="4">
        <v>9943</v>
      </c>
      <c r="C189" s="4" t="s">
        <v>1137</v>
      </c>
      <c r="D189" s="4" t="s">
        <v>1138</v>
      </c>
      <c r="E189" s="4" t="s">
        <v>143</v>
      </c>
      <c r="F189" s="4" t="s">
        <v>1139</v>
      </c>
      <c r="G189" s="4" t="s">
        <v>1140</v>
      </c>
      <c r="H189" s="4" t="s">
        <v>146</v>
      </c>
      <c r="I189" s="4" t="s">
        <v>941</v>
      </c>
      <c r="J189" s="4" t="s">
        <v>30</v>
      </c>
      <c r="K189" s="4" t="s">
        <v>231</v>
      </c>
      <c r="L189" s="2" t="s">
        <v>148</v>
      </c>
      <c r="M189" s="2" t="s">
        <v>31</v>
      </c>
      <c r="N189" s="4" t="s">
        <v>942</v>
      </c>
      <c r="O189" s="4" t="s">
        <v>150</v>
      </c>
      <c r="P189" s="4" t="s">
        <v>34</v>
      </c>
      <c r="Q189" s="132">
        <v>110100</v>
      </c>
      <c r="R189" s="142">
        <v>1</v>
      </c>
      <c r="S189" s="145">
        <v>1376</v>
      </c>
      <c r="U189" s="132">
        <v>1514.9760000000001</v>
      </c>
      <c r="V189" s="143">
        <v>1.789E-3</v>
      </c>
      <c r="W189" s="143">
        <v>3.58037089904522E-3</v>
      </c>
      <c r="X189" s="143">
        <v>7.6520782286923104E-4</v>
      </c>
    </row>
    <row r="190" spans="1:24" x14ac:dyDescent="0.25">
      <c r="A190" s="4">
        <v>161</v>
      </c>
      <c r="B190" s="4">
        <v>9943</v>
      </c>
      <c r="C190" s="4" t="s">
        <v>937</v>
      </c>
      <c r="D190" s="4" t="s">
        <v>938</v>
      </c>
      <c r="E190" s="4" t="s">
        <v>143</v>
      </c>
      <c r="F190" s="4" t="s">
        <v>939</v>
      </c>
      <c r="G190" s="4" t="s">
        <v>940</v>
      </c>
      <c r="H190" s="4" t="s">
        <v>146</v>
      </c>
      <c r="I190" s="4" t="s">
        <v>941</v>
      </c>
      <c r="J190" s="4" t="s">
        <v>30</v>
      </c>
      <c r="K190" s="4" t="s">
        <v>30</v>
      </c>
      <c r="L190" s="2" t="s">
        <v>148</v>
      </c>
      <c r="M190" s="2" t="s">
        <v>31</v>
      </c>
      <c r="N190" s="4" t="s">
        <v>942</v>
      </c>
      <c r="O190" s="4" t="s">
        <v>150</v>
      </c>
      <c r="P190" s="4" t="s">
        <v>34</v>
      </c>
      <c r="Q190" s="132">
        <v>4256</v>
      </c>
      <c r="R190" s="142">
        <v>1</v>
      </c>
      <c r="S190" s="145">
        <v>183600</v>
      </c>
      <c r="T190" s="131">
        <v>10.154</v>
      </c>
      <c r="U190" s="132">
        <v>7824.17</v>
      </c>
      <c r="V190" s="143">
        <v>9.2E-5</v>
      </c>
      <c r="W190" s="143">
        <v>1.8491005588266701E-2</v>
      </c>
      <c r="X190" s="143">
        <v>3.9519542884882599E-3</v>
      </c>
    </row>
    <row r="191" spans="1:24" x14ac:dyDescent="0.25">
      <c r="A191" s="4">
        <v>161</v>
      </c>
      <c r="B191" s="4">
        <v>9943</v>
      </c>
      <c r="C191" s="4" t="s">
        <v>175</v>
      </c>
      <c r="D191" s="4" t="s">
        <v>176</v>
      </c>
      <c r="E191" s="4" t="s">
        <v>143</v>
      </c>
      <c r="F191" s="4" t="s">
        <v>943</v>
      </c>
      <c r="G191" s="4" t="s">
        <v>944</v>
      </c>
      <c r="H191" s="4" t="s">
        <v>146</v>
      </c>
      <c r="I191" s="4" t="s">
        <v>941</v>
      </c>
      <c r="J191" s="4" t="s">
        <v>30</v>
      </c>
      <c r="K191" s="4" t="s">
        <v>30</v>
      </c>
      <c r="L191" s="2" t="s">
        <v>148</v>
      </c>
      <c r="M191" s="2" t="s">
        <v>31</v>
      </c>
      <c r="N191" s="4" t="s">
        <v>161</v>
      </c>
      <c r="O191" s="4" t="s">
        <v>150</v>
      </c>
      <c r="P191" s="4" t="s">
        <v>34</v>
      </c>
      <c r="Q191" s="132">
        <v>73508</v>
      </c>
      <c r="R191" s="142">
        <v>1</v>
      </c>
      <c r="S191" s="145">
        <v>3920</v>
      </c>
      <c r="U191" s="132">
        <v>2881.5140000000001</v>
      </c>
      <c r="V191" s="143">
        <v>3.3300000000000002E-4</v>
      </c>
      <c r="W191" s="143">
        <v>6.8099345723252498E-3</v>
      </c>
      <c r="X191" s="143">
        <v>1.45544005213553E-3</v>
      </c>
    </row>
    <row r="192" spans="1:24" x14ac:dyDescent="0.25">
      <c r="A192" s="4">
        <v>161</v>
      </c>
      <c r="B192" s="4">
        <v>9943</v>
      </c>
      <c r="C192" s="4" t="s">
        <v>1141</v>
      </c>
      <c r="D192" s="4" t="s">
        <v>1142</v>
      </c>
      <c r="E192" s="4" t="s">
        <v>143</v>
      </c>
      <c r="F192" s="4" t="s">
        <v>1143</v>
      </c>
      <c r="G192" s="4" t="s">
        <v>1144</v>
      </c>
      <c r="H192" s="4" t="s">
        <v>146</v>
      </c>
      <c r="I192" s="4" t="s">
        <v>941</v>
      </c>
      <c r="J192" s="4" t="s">
        <v>30</v>
      </c>
      <c r="K192" s="4" t="s">
        <v>30</v>
      </c>
      <c r="L192" s="2" t="s">
        <v>148</v>
      </c>
      <c r="M192" s="2" t="s">
        <v>31</v>
      </c>
      <c r="N192" s="4" t="s">
        <v>1084</v>
      </c>
      <c r="O192" s="4" t="s">
        <v>150</v>
      </c>
      <c r="P192" s="4" t="s">
        <v>34</v>
      </c>
      <c r="Q192" s="132">
        <v>27500</v>
      </c>
      <c r="R192" s="142">
        <v>1</v>
      </c>
      <c r="S192" s="145">
        <v>10820</v>
      </c>
      <c r="U192" s="132">
        <v>2975.5</v>
      </c>
      <c r="V192" s="143">
        <v>1.093E-3</v>
      </c>
      <c r="W192" s="143">
        <v>7.0320543758508698E-3</v>
      </c>
      <c r="X192" s="143">
        <v>1.5029121761317599E-3</v>
      </c>
    </row>
    <row r="193" spans="1:24" x14ac:dyDescent="0.25">
      <c r="A193" s="4">
        <v>161</v>
      </c>
      <c r="B193" s="4">
        <v>9943</v>
      </c>
      <c r="C193" s="4" t="s">
        <v>1145</v>
      </c>
      <c r="D193" s="4" t="s">
        <v>1146</v>
      </c>
      <c r="E193" s="4" t="s">
        <v>143</v>
      </c>
      <c r="F193" s="4" t="s">
        <v>1147</v>
      </c>
      <c r="G193" s="4" t="s">
        <v>1148</v>
      </c>
      <c r="H193" s="4" t="s">
        <v>146</v>
      </c>
      <c r="I193" s="4" t="s">
        <v>941</v>
      </c>
      <c r="J193" s="4" t="s">
        <v>30</v>
      </c>
      <c r="K193" s="4" t="s">
        <v>30</v>
      </c>
      <c r="L193" s="2" t="s">
        <v>148</v>
      </c>
      <c r="M193" s="2" t="s">
        <v>31</v>
      </c>
      <c r="N193" s="4" t="s">
        <v>942</v>
      </c>
      <c r="O193" s="4" t="s">
        <v>150</v>
      </c>
      <c r="P193" s="4" t="s">
        <v>34</v>
      </c>
      <c r="Q193" s="132">
        <v>142296</v>
      </c>
      <c r="R193" s="142">
        <v>1</v>
      </c>
      <c r="S193" s="145">
        <v>4566</v>
      </c>
      <c r="U193" s="132">
        <v>6497.2349999999997</v>
      </c>
      <c r="V193" s="143">
        <v>1.3990000000000001E-3</v>
      </c>
      <c r="W193" s="143">
        <v>1.53550369162228E-2</v>
      </c>
      <c r="X193" s="143">
        <v>3.2817254692447798E-3</v>
      </c>
    </row>
    <row r="194" spans="1:24" x14ac:dyDescent="0.25">
      <c r="A194" s="4">
        <v>161</v>
      </c>
      <c r="B194" s="4">
        <v>9943</v>
      </c>
      <c r="C194" s="4" t="s">
        <v>1149</v>
      </c>
      <c r="D194" s="4" t="s">
        <v>1150</v>
      </c>
      <c r="E194" s="4" t="s">
        <v>143</v>
      </c>
      <c r="F194" s="4" t="s">
        <v>1151</v>
      </c>
      <c r="G194" s="4" t="s">
        <v>1152</v>
      </c>
      <c r="H194" s="4" t="s">
        <v>146</v>
      </c>
      <c r="I194" s="4" t="s">
        <v>941</v>
      </c>
      <c r="J194" s="4" t="s">
        <v>30</v>
      </c>
      <c r="K194" s="4" t="s">
        <v>30</v>
      </c>
      <c r="L194" s="2" t="s">
        <v>148</v>
      </c>
      <c r="M194" s="2" t="s">
        <v>31</v>
      </c>
      <c r="N194" s="4" t="s">
        <v>239</v>
      </c>
      <c r="O194" s="4" t="s">
        <v>150</v>
      </c>
      <c r="P194" s="4" t="s">
        <v>34</v>
      </c>
      <c r="Q194" s="132">
        <v>1634</v>
      </c>
      <c r="R194" s="142">
        <v>1</v>
      </c>
      <c r="S194" s="145">
        <v>25050</v>
      </c>
      <c r="U194" s="132">
        <v>409.31700000000001</v>
      </c>
      <c r="V194" s="143">
        <v>1.5999999999999999E-5</v>
      </c>
      <c r="W194" s="143">
        <v>9.6734646310204998E-4</v>
      </c>
      <c r="X194" s="143">
        <v>2.0674424573944699E-4</v>
      </c>
    </row>
    <row r="195" spans="1:24" x14ac:dyDescent="0.25">
      <c r="A195" s="4">
        <v>161</v>
      </c>
      <c r="B195" s="4">
        <v>9943</v>
      </c>
      <c r="C195" s="4" t="s">
        <v>1153</v>
      </c>
      <c r="D195" s="4" t="s">
        <v>1154</v>
      </c>
      <c r="E195" s="4" t="s">
        <v>143</v>
      </c>
      <c r="F195" s="4" t="s">
        <v>1155</v>
      </c>
      <c r="G195" s="4" t="s">
        <v>1156</v>
      </c>
      <c r="H195" s="4" t="s">
        <v>146</v>
      </c>
      <c r="I195" s="4" t="s">
        <v>941</v>
      </c>
      <c r="J195" s="4" t="s">
        <v>30</v>
      </c>
      <c r="K195" s="4" t="s">
        <v>30</v>
      </c>
      <c r="L195" s="2" t="s">
        <v>148</v>
      </c>
      <c r="M195" s="2" t="s">
        <v>31</v>
      </c>
      <c r="N195" s="4" t="s">
        <v>924</v>
      </c>
      <c r="O195" s="4" t="s">
        <v>150</v>
      </c>
      <c r="P195" s="4" t="s">
        <v>34</v>
      </c>
      <c r="Q195" s="132">
        <v>9003</v>
      </c>
      <c r="R195" s="142">
        <v>1</v>
      </c>
      <c r="S195" s="145">
        <v>75000</v>
      </c>
      <c r="U195" s="132">
        <v>6752.25</v>
      </c>
      <c r="V195" s="143">
        <v>9.810000000000001E-4</v>
      </c>
      <c r="W195" s="143">
        <v>1.5957717748055499E-2</v>
      </c>
      <c r="X195" s="143">
        <v>3.4105322605564501E-3</v>
      </c>
    </row>
    <row r="196" spans="1:24" x14ac:dyDescent="0.25">
      <c r="A196" s="4">
        <v>161</v>
      </c>
      <c r="B196" s="4">
        <v>9943</v>
      </c>
      <c r="C196" s="4" t="s">
        <v>537</v>
      </c>
      <c r="D196" s="4" t="s">
        <v>538</v>
      </c>
      <c r="E196" s="4" t="s">
        <v>143</v>
      </c>
      <c r="F196" s="4" t="s">
        <v>1157</v>
      </c>
      <c r="G196" s="4" t="s">
        <v>1158</v>
      </c>
      <c r="H196" s="4" t="s">
        <v>146</v>
      </c>
      <c r="I196" s="4" t="s">
        <v>941</v>
      </c>
      <c r="J196" s="4" t="s">
        <v>30</v>
      </c>
      <c r="K196" s="4" t="s">
        <v>30</v>
      </c>
      <c r="L196" s="2" t="s">
        <v>148</v>
      </c>
      <c r="M196" s="2" t="s">
        <v>31</v>
      </c>
      <c r="N196" s="4" t="s">
        <v>188</v>
      </c>
      <c r="O196" s="4" t="s">
        <v>150</v>
      </c>
      <c r="P196" s="4" t="s">
        <v>34</v>
      </c>
      <c r="Q196" s="132">
        <v>2733084</v>
      </c>
      <c r="R196" s="142">
        <v>1</v>
      </c>
      <c r="S196" s="145">
        <v>138.4</v>
      </c>
      <c r="U196" s="132">
        <v>3782.5880000000002</v>
      </c>
      <c r="V196" s="143">
        <v>1.8140000000000001E-3</v>
      </c>
      <c r="W196" s="143">
        <v>8.9394610309685395E-3</v>
      </c>
      <c r="X196" s="143">
        <v>1.9105689622703501E-3</v>
      </c>
    </row>
    <row r="197" spans="1:24" x14ac:dyDescent="0.25">
      <c r="A197" s="4">
        <v>161</v>
      </c>
      <c r="B197" s="4">
        <v>9943</v>
      </c>
      <c r="C197" s="4" t="s">
        <v>1061</v>
      </c>
      <c r="D197" s="4" t="s">
        <v>1062</v>
      </c>
      <c r="E197" s="4" t="s">
        <v>143</v>
      </c>
      <c r="F197" s="4" t="s">
        <v>1063</v>
      </c>
      <c r="G197" s="4" t="s">
        <v>1064</v>
      </c>
      <c r="H197" s="4" t="s">
        <v>146</v>
      </c>
      <c r="I197" s="4" t="s">
        <v>941</v>
      </c>
      <c r="J197" s="4" t="s">
        <v>30</v>
      </c>
      <c r="K197" s="4" t="s">
        <v>30</v>
      </c>
      <c r="L197" s="2" t="s">
        <v>148</v>
      </c>
      <c r="M197" s="2" t="s">
        <v>31</v>
      </c>
      <c r="N197" s="4" t="s">
        <v>239</v>
      </c>
      <c r="O197" s="4" t="s">
        <v>150</v>
      </c>
      <c r="P197" s="4" t="s">
        <v>34</v>
      </c>
      <c r="Q197" s="132">
        <v>16123</v>
      </c>
      <c r="R197" s="142">
        <v>1</v>
      </c>
      <c r="S197" s="145">
        <v>3382</v>
      </c>
      <c r="U197" s="132">
        <v>545.28</v>
      </c>
      <c r="V197" s="143">
        <v>1.2999999999999999E-5</v>
      </c>
      <c r="W197" s="143">
        <v>1.28867001363682E-3</v>
      </c>
      <c r="X197" s="143">
        <v>2.7541849806534199E-4</v>
      </c>
    </row>
    <row r="198" spans="1:24" x14ac:dyDescent="0.25">
      <c r="A198" s="4">
        <v>161</v>
      </c>
      <c r="B198" s="4">
        <v>9943</v>
      </c>
      <c r="C198" s="4" t="s">
        <v>947</v>
      </c>
      <c r="D198" s="4" t="s">
        <v>948</v>
      </c>
      <c r="E198" s="4" t="s">
        <v>143</v>
      </c>
      <c r="F198" s="4" t="s">
        <v>949</v>
      </c>
      <c r="G198" s="4" t="s">
        <v>950</v>
      </c>
      <c r="H198" s="4" t="s">
        <v>146</v>
      </c>
      <c r="I198" s="4" t="s">
        <v>941</v>
      </c>
      <c r="J198" s="4" t="s">
        <v>30</v>
      </c>
      <c r="K198" s="4" t="s">
        <v>30</v>
      </c>
      <c r="L198" s="2" t="s">
        <v>148</v>
      </c>
      <c r="M198" s="2" t="s">
        <v>31</v>
      </c>
      <c r="N198" s="4" t="s">
        <v>951</v>
      </c>
      <c r="O198" s="4" t="s">
        <v>150</v>
      </c>
      <c r="P198" s="4" t="s">
        <v>34</v>
      </c>
      <c r="Q198" s="132">
        <v>107000</v>
      </c>
      <c r="R198" s="142">
        <v>1</v>
      </c>
      <c r="S198" s="145">
        <v>9490</v>
      </c>
      <c r="U198" s="132">
        <v>10154.299999999999</v>
      </c>
      <c r="V198" s="143">
        <v>9.9599999999999992E-4</v>
      </c>
      <c r="W198" s="143">
        <v>2.39978456557562E-2</v>
      </c>
      <c r="X198" s="143">
        <v>5.12889299616696E-3</v>
      </c>
    </row>
    <row r="199" spans="1:24" x14ac:dyDescent="0.25">
      <c r="A199" s="4">
        <v>161</v>
      </c>
      <c r="B199" s="4">
        <v>9943</v>
      </c>
      <c r="C199" s="4" t="s">
        <v>259</v>
      </c>
      <c r="D199" s="4" t="s">
        <v>260</v>
      </c>
      <c r="E199" s="4" t="s">
        <v>143</v>
      </c>
      <c r="F199" s="4" t="s">
        <v>952</v>
      </c>
      <c r="G199" s="4" t="s">
        <v>953</v>
      </c>
      <c r="H199" s="4" t="s">
        <v>146</v>
      </c>
      <c r="I199" s="4" t="s">
        <v>941</v>
      </c>
      <c r="J199" s="4" t="s">
        <v>30</v>
      </c>
      <c r="K199" s="4" t="s">
        <v>30</v>
      </c>
      <c r="L199" s="2" t="s">
        <v>148</v>
      </c>
      <c r="M199" s="2" t="s">
        <v>31</v>
      </c>
      <c r="N199" s="4" t="s">
        <v>149</v>
      </c>
      <c r="O199" s="4" t="s">
        <v>150</v>
      </c>
      <c r="P199" s="4" t="s">
        <v>34</v>
      </c>
      <c r="Q199" s="132">
        <v>17301</v>
      </c>
      <c r="R199" s="142">
        <v>1</v>
      </c>
      <c r="S199" s="145">
        <v>13180</v>
      </c>
      <c r="U199" s="132">
        <v>2280.2719999999999</v>
      </c>
      <c r="V199" s="143">
        <v>6.6000000000000005E-5</v>
      </c>
      <c r="W199" s="143">
        <v>5.3890086672220899E-3</v>
      </c>
      <c r="X199" s="143">
        <v>1.15175542030244E-3</v>
      </c>
    </row>
    <row r="200" spans="1:24" x14ac:dyDescent="0.25">
      <c r="A200" s="4">
        <v>161</v>
      </c>
      <c r="B200" s="4">
        <v>9943</v>
      </c>
      <c r="C200" s="4" t="s">
        <v>264</v>
      </c>
      <c r="D200" s="4" t="s">
        <v>265</v>
      </c>
      <c r="E200" s="4" t="s">
        <v>143</v>
      </c>
      <c r="F200" s="4" t="s">
        <v>1159</v>
      </c>
      <c r="G200" s="4" t="s">
        <v>1160</v>
      </c>
      <c r="H200" s="4" t="s">
        <v>146</v>
      </c>
      <c r="I200" s="4" t="s">
        <v>941</v>
      </c>
      <c r="J200" s="4" t="s">
        <v>30</v>
      </c>
      <c r="K200" s="4" t="s">
        <v>30</v>
      </c>
      <c r="L200" s="2" t="s">
        <v>148</v>
      </c>
      <c r="M200" s="2" t="s">
        <v>31</v>
      </c>
      <c r="N200" s="4" t="s">
        <v>149</v>
      </c>
      <c r="O200" s="4" t="s">
        <v>150</v>
      </c>
      <c r="P200" s="4" t="s">
        <v>34</v>
      </c>
      <c r="Q200" s="132">
        <v>71064</v>
      </c>
      <c r="R200" s="142">
        <v>1</v>
      </c>
      <c r="S200" s="145">
        <v>12430</v>
      </c>
      <c r="U200" s="132">
        <v>8833.2549999999992</v>
      </c>
      <c r="V200" s="143">
        <v>3.1399999999999999E-4</v>
      </c>
      <c r="W200" s="143">
        <v>2.0875795961071201E-2</v>
      </c>
      <c r="X200" s="143">
        <v>4.4616389833504397E-3</v>
      </c>
    </row>
    <row r="201" spans="1:24" x14ac:dyDescent="0.25">
      <c r="A201" s="4">
        <v>161</v>
      </c>
      <c r="B201" s="4">
        <v>9943</v>
      </c>
      <c r="C201" s="4" t="s">
        <v>1161</v>
      </c>
      <c r="D201" s="4" t="s">
        <v>1162</v>
      </c>
      <c r="E201" s="4" t="s">
        <v>143</v>
      </c>
      <c r="F201" s="4" t="s">
        <v>1163</v>
      </c>
      <c r="G201" s="4" t="s">
        <v>1164</v>
      </c>
      <c r="H201" s="4" t="s">
        <v>146</v>
      </c>
      <c r="I201" s="4" t="s">
        <v>941</v>
      </c>
      <c r="J201" s="4" t="s">
        <v>30</v>
      </c>
      <c r="K201" s="4" t="s">
        <v>30</v>
      </c>
      <c r="L201" s="2" t="s">
        <v>148</v>
      </c>
      <c r="M201" s="2" t="s">
        <v>31</v>
      </c>
      <c r="N201" s="4" t="s">
        <v>466</v>
      </c>
      <c r="O201" s="4" t="s">
        <v>150</v>
      </c>
      <c r="P201" s="4" t="s">
        <v>34</v>
      </c>
      <c r="Q201" s="132">
        <v>49240</v>
      </c>
      <c r="R201" s="142">
        <v>1</v>
      </c>
      <c r="S201" s="145">
        <v>8801</v>
      </c>
      <c r="U201" s="132">
        <v>4333.6120000000001</v>
      </c>
      <c r="V201" s="143">
        <v>6.6600000000000003E-4</v>
      </c>
      <c r="W201" s="143">
        <v>1.02417066175976E-2</v>
      </c>
      <c r="X201" s="143">
        <v>2.1888888733307302E-3</v>
      </c>
    </row>
    <row r="202" spans="1:24" x14ac:dyDescent="0.25">
      <c r="A202" s="4">
        <v>161</v>
      </c>
      <c r="B202" s="4">
        <v>9943</v>
      </c>
      <c r="C202" s="4" t="s">
        <v>954</v>
      </c>
      <c r="D202" s="4" t="s">
        <v>955</v>
      </c>
      <c r="E202" s="4" t="s">
        <v>143</v>
      </c>
      <c r="F202" s="4" t="s">
        <v>956</v>
      </c>
      <c r="G202" s="4" t="s">
        <v>957</v>
      </c>
      <c r="H202" s="4" t="s">
        <v>146</v>
      </c>
      <c r="I202" s="4" t="s">
        <v>941</v>
      </c>
      <c r="J202" s="4" t="s">
        <v>30</v>
      </c>
      <c r="K202" s="4" t="s">
        <v>83</v>
      </c>
      <c r="L202" s="2" t="s">
        <v>148</v>
      </c>
      <c r="M202" s="2" t="s">
        <v>31</v>
      </c>
      <c r="N202" s="4" t="s">
        <v>958</v>
      </c>
      <c r="O202" s="4" t="s">
        <v>150</v>
      </c>
      <c r="P202" s="4" t="s">
        <v>34</v>
      </c>
      <c r="Q202" s="132">
        <v>89732</v>
      </c>
      <c r="R202" s="142">
        <v>1</v>
      </c>
      <c r="S202" s="145">
        <v>10090</v>
      </c>
      <c r="U202" s="132">
        <v>9053.9590000000007</v>
      </c>
      <c r="V202" s="143">
        <v>7.2000000000000002E-5</v>
      </c>
      <c r="W202" s="143">
        <v>2.1397388875252402E-2</v>
      </c>
      <c r="X202" s="143">
        <v>4.5731154168090499E-3</v>
      </c>
    </row>
    <row r="203" spans="1:24" x14ac:dyDescent="0.25">
      <c r="A203" s="4">
        <v>161</v>
      </c>
      <c r="B203" s="4">
        <v>9943</v>
      </c>
      <c r="C203" s="4" t="s">
        <v>305</v>
      </c>
      <c r="D203" s="4" t="s">
        <v>306</v>
      </c>
      <c r="E203" s="4" t="s">
        <v>143</v>
      </c>
      <c r="F203" s="4" t="s">
        <v>1165</v>
      </c>
      <c r="G203" s="4" t="s">
        <v>1166</v>
      </c>
      <c r="H203" s="4" t="s">
        <v>146</v>
      </c>
      <c r="I203" s="4" t="s">
        <v>941</v>
      </c>
      <c r="J203" s="4" t="s">
        <v>30</v>
      </c>
      <c r="K203" s="4" t="s">
        <v>30</v>
      </c>
      <c r="L203" s="2" t="s">
        <v>148</v>
      </c>
      <c r="M203" s="2" t="s">
        <v>31</v>
      </c>
      <c r="N203" s="4" t="s">
        <v>161</v>
      </c>
      <c r="O203" s="4" t="s">
        <v>150</v>
      </c>
      <c r="P203" s="4" t="s">
        <v>34</v>
      </c>
      <c r="Q203" s="132">
        <v>2314</v>
      </c>
      <c r="R203" s="142">
        <v>1</v>
      </c>
      <c r="S203" s="145">
        <v>98450</v>
      </c>
      <c r="U203" s="132">
        <v>2278.1329999999998</v>
      </c>
      <c r="V203" s="143">
        <v>4.28E-4</v>
      </c>
      <c r="W203" s="143">
        <v>5.3839540014855502E-3</v>
      </c>
      <c r="X203" s="143">
        <v>1.15067512167622E-3</v>
      </c>
    </row>
    <row r="204" spans="1:24" x14ac:dyDescent="0.25">
      <c r="A204" s="4">
        <v>161</v>
      </c>
      <c r="B204" s="4">
        <v>9943</v>
      </c>
      <c r="C204" s="4" t="s">
        <v>545</v>
      </c>
      <c r="D204" s="4" t="s">
        <v>546</v>
      </c>
      <c r="E204" s="4" t="s">
        <v>143</v>
      </c>
      <c r="F204" s="4" t="s">
        <v>1069</v>
      </c>
      <c r="G204" s="4" t="s">
        <v>1070</v>
      </c>
      <c r="H204" s="4" t="s">
        <v>146</v>
      </c>
      <c r="I204" s="4" t="s">
        <v>941</v>
      </c>
      <c r="J204" s="4" t="s">
        <v>30</v>
      </c>
      <c r="K204" s="4" t="s">
        <v>30</v>
      </c>
      <c r="L204" s="2" t="s">
        <v>148</v>
      </c>
      <c r="M204" s="2" t="s">
        <v>31</v>
      </c>
      <c r="N204" s="4" t="s">
        <v>149</v>
      </c>
      <c r="O204" s="4" t="s">
        <v>150</v>
      </c>
      <c r="P204" s="4" t="s">
        <v>34</v>
      </c>
      <c r="Q204" s="132">
        <v>34385</v>
      </c>
      <c r="R204" s="142">
        <v>1</v>
      </c>
      <c r="S204" s="145">
        <v>20570</v>
      </c>
      <c r="U204" s="132">
        <v>7072.9939999999997</v>
      </c>
      <c r="V204" s="143">
        <v>4.2999999999999999E-4</v>
      </c>
      <c r="W204" s="143">
        <v>1.6715739177984901E-2</v>
      </c>
      <c r="X204" s="143">
        <v>3.5725389197657502E-3</v>
      </c>
    </row>
    <row r="205" spans="1:24" x14ac:dyDescent="0.25">
      <c r="A205" s="4">
        <v>161</v>
      </c>
      <c r="B205" s="4">
        <v>9943</v>
      </c>
      <c r="C205" s="4" t="s">
        <v>323</v>
      </c>
      <c r="D205" s="4" t="s">
        <v>324</v>
      </c>
      <c r="E205" s="4" t="s">
        <v>143</v>
      </c>
      <c r="F205" s="4" t="s">
        <v>959</v>
      </c>
      <c r="G205" s="4" t="s">
        <v>960</v>
      </c>
      <c r="H205" s="4" t="s">
        <v>146</v>
      </c>
      <c r="I205" s="4" t="s">
        <v>941</v>
      </c>
      <c r="J205" s="4" t="s">
        <v>30</v>
      </c>
      <c r="K205" s="4" t="s">
        <v>30</v>
      </c>
      <c r="L205" s="2" t="s">
        <v>148</v>
      </c>
      <c r="M205" s="2" t="s">
        <v>31</v>
      </c>
      <c r="N205" s="4" t="s">
        <v>239</v>
      </c>
      <c r="O205" s="4" t="s">
        <v>150</v>
      </c>
      <c r="P205" s="4" t="s">
        <v>34</v>
      </c>
      <c r="Q205" s="132">
        <v>224933</v>
      </c>
      <c r="R205" s="142">
        <v>1</v>
      </c>
      <c r="S205" s="145">
        <v>7020</v>
      </c>
      <c r="U205" s="132">
        <v>15790.297</v>
      </c>
      <c r="V205" s="143">
        <v>1.3899999999999999E-4</v>
      </c>
      <c r="W205" s="143">
        <v>3.7317501025714399E-2</v>
      </c>
      <c r="X205" s="143">
        <v>7.9756104939916004E-3</v>
      </c>
    </row>
    <row r="206" spans="1:24" x14ac:dyDescent="0.25">
      <c r="A206" s="4">
        <v>161</v>
      </c>
      <c r="B206" s="4">
        <v>9943</v>
      </c>
      <c r="C206" s="4" t="s">
        <v>1167</v>
      </c>
      <c r="D206" s="4" t="s">
        <v>1168</v>
      </c>
      <c r="E206" s="4" t="s">
        <v>143</v>
      </c>
      <c r="F206" s="4" t="s">
        <v>1169</v>
      </c>
      <c r="G206" s="4" t="s">
        <v>1170</v>
      </c>
      <c r="H206" s="4" t="s">
        <v>146</v>
      </c>
      <c r="I206" s="4" t="s">
        <v>941</v>
      </c>
      <c r="J206" s="4" t="s">
        <v>30</v>
      </c>
      <c r="K206" s="4" t="s">
        <v>30</v>
      </c>
      <c r="L206" s="2" t="s">
        <v>148</v>
      </c>
      <c r="M206" s="2" t="s">
        <v>31</v>
      </c>
      <c r="N206" s="4" t="s">
        <v>1084</v>
      </c>
      <c r="O206" s="4" t="s">
        <v>150</v>
      </c>
      <c r="P206" s="4" t="s">
        <v>34</v>
      </c>
      <c r="Q206" s="132">
        <v>9100</v>
      </c>
      <c r="R206" s="142">
        <v>1</v>
      </c>
      <c r="S206" s="145">
        <v>33850</v>
      </c>
      <c r="U206" s="132">
        <v>3080.35</v>
      </c>
      <c r="V206" s="143">
        <v>6.2799999999999998E-4</v>
      </c>
      <c r="W206" s="143">
        <v>7.2798483268869804E-3</v>
      </c>
      <c r="X206" s="143">
        <v>1.55587145748529E-3</v>
      </c>
    </row>
    <row r="207" spans="1:24" x14ac:dyDescent="0.25">
      <c r="A207" s="4">
        <v>161</v>
      </c>
      <c r="B207" s="4">
        <v>9943</v>
      </c>
      <c r="C207" s="4" t="s">
        <v>961</v>
      </c>
      <c r="D207" s="4" t="s">
        <v>962</v>
      </c>
      <c r="E207" s="4" t="s">
        <v>143</v>
      </c>
      <c r="F207" s="4" t="s">
        <v>963</v>
      </c>
      <c r="G207" s="4" t="s">
        <v>964</v>
      </c>
      <c r="H207" s="4" t="s">
        <v>146</v>
      </c>
      <c r="I207" s="4" t="s">
        <v>941</v>
      </c>
      <c r="J207" s="4" t="s">
        <v>30</v>
      </c>
      <c r="K207" s="4" t="s">
        <v>30</v>
      </c>
      <c r="L207" s="2" t="s">
        <v>148</v>
      </c>
      <c r="M207" s="2" t="s">
        <v>31</v>
      </c>
      <c r="N207" s="4" t="s">
        <v>149</v>
      </c>
      <c r="O207" s="4" t="s">
        <v>150</v>
      </c>
      <c r="P207" s="4" t="s">
        <v>34</v>
      </c>
      <c r="Q207" s="132">
        <v>250000</v>
      </c>
      <c r="R207" s="142">
        <v>1</v>
      </c>
      <c r="S207" s="145">
        <v>1546</v>
      </c>
      <c r="U207" s="132">
        <v>3865</v>
      </c>
      <c r="V207" s="143">
        <v>2.3599999999999999E-4</v>
      </c>
      <c r="W207" s="143">
        <v>9.1342262351415196E-3</v>
      </c>
      <c r="X207" s="143">
        <v>1.95219477760016E-3</v>
      </c>
    </row>
    <row r="208" spans="1:24" x14ac:dyDescent="0.25">
      <c r="A208" s="4">
        <v>161</v>
      </c>
      <c r="B208" s="4">
        <v>9943</v>
      </c>
      <c r="C208" s="4" t="s">
        <v>1171</v>
      </c>
      <c r="D208" s="4" t="s">
        <v>1172</v>
      </c>
      <c r="E208" s="4" t="s">
        <v>143</v>
      </c>
      <c r="F208" s="4" t="s">
        <v>1173</v>
      </c>
      <c r="G208" s="4" t="s">
        <v>1174</v>
      </c>
      <c r="H208" s="4" t="s">
        <v>146</v>
      </c>
      <c r="I208" s="4" t="s">
        <v>941</v>
      </c>
      <c r="J208" s="4" t="s">
        <v>30</v>
      </c>
      <c r="K208" s="4" t="s">
        <v>30</v>
      </c>
      <c r="L208" s="2" t="s">
        <v>148</v>
      </c>
      <c r="M208" s="2" t="s">
        <v>31</v>
      </c>
      <c r="N208" s="4" t="s">
        <v>951</v>
      </c>
      <c r="O208" s="4" t="s">
        <v>150</v>
      </c>
      <c r="P208" s="4" t="s">
        <v>34</v>
      </c>
      <c r="Q208" s="132">
        <v>230000</v>
      </c>
      <c r="R208" s="142">
        <v>1</v>
      </c>
      <c r="S208" s="145">
        <v>1490</v>
      </c>
      <c r="U208" s="132">
        <v>3427</v>
      </c>
      <c r="V208" s="143">
        <v>1.7830000000000001E-3</v>
      </c>
      <c r="W208" s="143">
        <v>8.0990927057774907E-3</v>
      </c>
      <c r="X208" s="143">
        <v>1.7309628726612501E-3</v>
      </c>
    </row>
    <row r="209" spans="1:24" x14ac:dyDescent="0.25">
      <c r="A209" s="4">
        <v>161</v>
      </c>
      <c r="B209" s="4">
        <v>9943</v>
      </c>
      <c r="C209" s="4" t="s">
        <v>507</v>
      </c>
      <c r="D209" s="4" t="s">
        <v>508</v>
      </c>
      <c r="E209" s="4" t="s">
        <v>143</v>
      </c>
      <c r="F209" s="4" t="s">
        <v>1071</v>
      </c>
      <c r="G209" s="4" t="s">
        <v>1072</v>
      </c>
      <c r="H209" s="4" t="s">
        <v>146</v>
      </c>
      <c r="I209" s="4" t="s">
        <v>941</v>
      </c>
      <c r="J209" s="4" t="s">
        <v>30</v>
      </c>
      <c r="K209" s="4" t="s">
        <v>30</v>
      </c>
      <c r="L209" s="2" t="s">
        <v>148</v>
      </c>
      <c r="M209" s="2" t="s">
        <v>31</v>
      </c>
      <c r="N209" s="4" t="s">
        <v>239</v>
      </c>
      <c r="O209" s="4" t="s">
        <v>150</v>
      </c>
      <c r="P209" s="4" t="s">
        <v>34</v>
      </c>
      <c r="Q209" s="132">
        <v>3285</v>
      </c>
      <c r="R209" s="142">
        <v>1</v>
      </c>
      <c r="S209" s="145">
        <v>22240</v>
      </c>
      <c r="U209" s="132">
        <v>730.58399999999995</v>
      </c>
      <c r="V209" s="143">
        <v>1.2999999999999999E-5</v>
      </c>
      <c r="W209" s="143">
        <v>1.7266027269792099E-3</v>
      </c>
      <c r="X209" s="143">
        <v>3.6901481743809402E-4</v>
      </c>
    </row>
    <row r="210" spans="1:24" x14ac:dyDescent="0.25">
      <c r="A210" s="4">
        <v>161</v>
      </c>
      <c r="B210" s="4">
        <v>9943</v>
      </c>
      <c r="C210" s="4" t="s">
        <v>404</v>
      </c>
      <c r="D210" s="4" t="s">
        <v>405</v>
      </c>
      <c r="E210" s="4" t="s">
        <v>143</v>
      </c>
      <c r="F210" s="4" t="s">
        <v>965</v>
      </c>
      <c r="G210" s="4" t="s">
        <v>966</v>
      </c>
      <c r="H210" s="4" t="s">
        <v>146</v>
      </c>
      <c r="I210" s="4" t="s">
        <v>941</v>
      </c>
      <c r="J210" s="4" t="s">
        <v>30</v>
      </c>
      <c r="K210" s="4" t="s">
        <v>30</v>
      </c>
      <c r="L210" s="2" t="s">
        <v>148</v>
      </c>
      <c r="M210" s="2" t="s">
        <v>31</v>
      </c>
      <c r="N210" s="4" t="s">
        <v>161</v>
      </c>
      <c r="O210" s="4" t="s">
        <v>150</v>
      </c>
      <c r="P210" s="4" t="s">
        <v>34</v>
      </c>
      <c r="Q210" s="132">
        <v>7400</v>
      </c>
      <c r="R210" s="142">
        <v>1</v>
      </c>
      <c r="S210" s="145">
        <v>41330</v>
      </c>
      <c r="U210" s="132">
        <v>3058.42</v>
      </c>
      <c r="V210" s="143">
        <v>1.55E-4</v>
      </c>
      <c r="W210" s="143">
        <v>7.2280207508619802E-3</v>
      </c>
      <c r="X210" s="143">
        <v>1.5447947093681399E-3</v>
      </c>
    </row>
    <row r="211" spans="1:24" x14ac:dyDescent="0.25">
      <c r="A211" s="4">
        <v>161</v>
      </c>
      <c r="B211" s="4">
        <v>9943</v>
      </c>
      <c r="C211" s="4" t="s">
        <v>827</v>
      </c>
      <c r="D211" s="4" t="s">
        <v>828</v>
      </c>
      <c r="E211" s="4" t="s">
        <v>829</v>
      </c>
      <c r="F211" s="4" t="s">
        <v>969</v>
      </c>
      <c r="G211" s="4" t="s">
        <v>970</v>
      </c>
      <c r="H211" s="4" t="s">
        <v>146</v>
      </c>
      <c r="I211" s="4" t="s">
        <v>941</v>
      </c>
      <c r="J211" s="4" t="s">
        <v>30</v>
      </c>
      <c r="K211" s="4" t="s">
        <v>83</v>
      </c>
      <c r="L211" s="2" t="s">
        <v>148</v>
      </c>
      <c r="M211" s="2" t="s">
        <v>31</v>
      </c>
      <c r="N211" s="4" t="s">
        <v>499</v>
      </c>
      <c r="O211" s="4" t="s">
        <v>150</v>
      </c>
      <c r="P211" s="4" t="s">
        <v>34</v>
      </c>
      <c r="Q211" s="132">
        <v>61442</v>
      </c>
      <c r="R211" s="142">
        <v>1</v>
      </c>
      <c r="S211" s="145">
        <v>11640</v>
      </c>
      <c r="U211" s="132">
        <v>7151.8490000000002</v>
      </c>
      <c r="V211" s="143">
        <v>5.2499999999999997E-4</v>
      </c>
      <c r="W211" s="143">
        <v>1.6902097008725799E-2</v>
      </c>
      <c r="X211" s="143">
        <v>3.6123678855228898E-3</v>
      </c>
    </row>
    <row r="212" spans="1:24" x14ac:dyDescent="0.25">
      <c r="A212" s="4">
        <v>161</v>
      </c>
      <c r="B212" s="4">
        <v>9943</v>
      </c>
      <c r="C212" s="4" t="s">
        <v>971</v>
      </c>
      <c r="D212" s="4" t="s">
        <v>972</v>
      </c>
      <c r="E212" s="4" t="s">
        <v>829</v>
      </c>
      <c r="F212" s="4" t="s">
        <v>973</v>
      </c>
      <c r="G212" s="4" t="s">
        <v>974</v>
      </c>
      <c r="H212" s="4" t="s">
        <v>146</v>
      </c>
      <c r="I212" s="4" t="s">
        <v>941</v>
      </c>
      <c r="J212" s="4" t="s">
        <v>30</v>
      </c>
      <c r="K212" s="4" t="s">
        <v>30</v>
      </c>
      <c r="L212" s="2" t="s">
        <v>148</v>
      </c>
      <c r="M212" s="2" t="s">
        <v>31</v>
      </c>
      <c r="N212" s="4" t="s">
        <v>499</v>
      </c>
      <c r="O212" s="4" t="s">
        <v>150</v>
      </c>
      <c r="P212" s="4" t="s">
        <v>34</v>
      </c>
      <c r="Q212" s="132">
        <v>413104</v>
      </c>
      <c r="R212" s="142">
        <v>1</v>
      </c>
      <c r="S212" s="145">
        <v>1803</v>
      </c>
      <c r="U212" s="132">
        <v>7448.2650000000003</v>
      </c>
      <c r="V212" s="143">
        <v>3.5199999999999999E-4</v>
      </c>
      <c r="W212" s="143">
        <v>1.7602623199325599E-2</v>
      </c>
      <c r="X212" s="143">
        <v>3.76208648627307E-3</v>
      </c>
    </row>
    <row r="213" spans="1:24" x14ac:dyDescent="0.25">
      <c r="A213" s="4">
        <v>161</v>
      </c>
      <c r="B213" s="4">
        <v>9943</v>
      </c>
      <c r="C213" s="4" t="s">
        <v>975</v>
      </c>
      <c r="D213" s="4" t="s">
        <v>976</v>
      </c>
      <c r="E213" s="4" t="s">
        <v>143</v>
      </c>
      <c r="F213" s="4" t="s">
        <v>975</v>
      </c>
      <c r="G213" s="4" t="s">
        <v>977</v>
      </c>
      <c r="H213" s="4" t="s">
        <v>146</v>
      </c>
      <c r="I213" s="4" t="s">
        <v>941</v>
      </c>
      <c r="J213" s="4" t="s">
        <v>30</v>
      </c>
      <c r="K213" s="4" t="s">
        <v>30</v>
      </c>
      <c r="L213" s="2" t="s">
        <v>148</v>
      </c>
      <c r="M213" s="2" t="s">
        <v>31</v>
      </c>
      <c r="N213" s="4" t="s">
        <v>978</v>
      </c>
      <c r="O213" s="4" t="s">
        <v>150</v>
      </c>
      <c r="P213" s="4" t="s">
        <v>34</v>
      </c>
      <c r="Q213" s="132">
        <v>51276</v>
      </c>
      <c r="R213" s="142">
        <v>1</v>
      </c>
      <c r="S213" s="145">
        <v>20990</v>
      </c>
      <c r="U213" s="132">
        <v>10762.832</v>
      </c>
      <c r="V213" s="143">
        <v>5.6300000000000002E-4</v>
      </c>
      <c r="W213" s="143">
        <v>2.5436001571154301E-2</v>
      </c>
      <c r="X213" s="143">
        <v>5.4362600785163697E-3</v>
      </c>
    </row>
    <row r="214" spans="1:24" x14ac:dyDescent="0.25">
      <c r="A214" s="4">
        <v>161</v>
      </c>
      <c r="B214" s="4">
        <v>9943</v>
      </c>
      <c r="C214" s="4" t="s">
        <v>440</v>
      </c>
      <c r="D214" s="4" t="s">
        <v>441</v>
      </c>
      <c r="E214" s="4" t="s">
        <v>143</v>
      </c>
      <c r="F214" s="4" t="s">
        <v>1041</v>
      </c>
      <c r="G214" s="4" t="s">
        <v>1042</v>
      </c>
      <c r="H214" s="4" t="s">
        <v>146</v>
      </c>
      <c r="I214" s="4" t="s">
        <v>941</v>
      </c>
      <c r="J214" s="4" t="s">
        <v>30</v>
      </c>
      <c r="K214" s="4" t="s">
        <v>30</v>
      </c>
      <c r="L214" s="2" t="s">
        <v>148</v>
      </c>
      <c r="M214" s="2" t="s">
        <v>31</v>
      </c>
      <c r="N214" s="4" t="s">
        <v>239</v>
      </c>
      <c r="O214" s="4" t="s">
        <v>150</v>
      </c>
      <c r="P214" s="4" t="s">
        <v>34</v>
      </c>
      <c r="Q214" s="132">
        <v>218116</v>
      </c>
      <c r="R214" s="142">
        <v>1</v>
      </c>
      <c r="S214" s="145">
        <v>7205</v>
      </c>
      <c r="U214" s="132">
        <v>15715.258</v>
      </c>
      <c r="V214" s="143">
        <v>1.63E-4</v>
      </c>
      <c r="W214" s="143">
        <v>3.7140160436939802E-2</v>
      </c>
      <c r="X214" s="143">
        <v>7.9377087207762407E-3</v>
      </c>
    </row>
    <row r="215" spans="1:24" x14ac:dyDescent="0.25">
      <c r="A215" s="4">
        <v>161</v>
      </c>
      <c r="B215" s="4">
        <v>9943</v>
      </c>
      <c r="C215" s="4" t="s">
        <v>1175</v>
      </c>
      <c r="D215" s="4" t="s">
        <v>1176</v>
      </c>
      <c r="E215" s="4" t="s">
        <v>143</v>
      </c>
      <c r="F215" s="4" t="s">
        <v>1177</v>
      </c>
      <c r="G215" s="4" t="s">
        <v>1178</v>
      </c>
      <c r="H215" s="4" t="s">
        <v>146</v>
      </c>
      <c r="I215" s="4" t="s">
        <v>941</v>
      </c>
      <c r="J215" s="4" t="s">
        <v>30</v>
      </c>
      <c r="K215" s="4" t="s">
        <v>30</v>
      </c>
      <c r="L215" s="2" t="s">
        <v>148</v>
      </c>
      <c r="M215" s="2" t="s">
        <v>31</v>
      </c>
      <c r="N215" s="4" t="s">
        <v>274</v>
      </c>
      <c r="O215" s="4" t="s">
        <v>150</v>
      </c>
      <c r="P215" s="4" t="s">
        <v>34</v>
      </c>
      <c r="Q215" s="132">
        <v>21000</v>
      </c>
      <c r="R215" s="142">
        <v>1</v>
      </c>
      <c r="S215" s="145">
        <v>18290</v>
      </c>
      <c r="U215" s="132">
        <v>3840.9</v>
      </c>
      <c r="V215" s="143">
        <v>2.199E-3</v>
      </c>
      <c r="W215" s="143">
        <v>9.0772702578408998E-3</v>
      </c>
      <c r="X215" s="143">
        <v>1.94002197187178E-3</v>
      </c>
    </row>
    <row r="216" spans="1:24" x14ac:dyDescent="0.25">
      <c r="A216" s="4">
        <v>161</v>
      </c>
      <c r="B216" s="4">
        <v>9943</v>
      </c>
      <c r="C216" s="4" t="s">
        <v>1179</v>
      </c>
      <c r="D216" s="4" t="s">
        <v>1180</v>
      </c>
      <c r="E216" s="4" t="s">
        <v>143</v>
      </c>
      <c r="F216" s="4" t="s">
        <v>1181</v>
      </c>
      <c r="G216" s="4" t="s">
        <v>1182</v>
      </c>
      <c r="H216" s="4" t="s">
        <v>146</v>
      </c>
      <c r="I216" s="4" t="s">
        <v>941</v>
      </c>
      <c r="J216" s="4" t="s">
        <v>30</v>
      </c>
      <c r="K216" s="4" t="s">
        <v>231</v>
      </c>
      <c r="L216" s="2" t="s">
        <v>148</v>
      </c>
      <c r="M216" s="2" t="s">
        <v>31</v>
      </c>
      <c r="N216" s="4" t="s">
        <v>1074</v>
      </c>
      <c r="O216" s="4" t="s">
        <v>150</v>
      </c>
      <c r="P216" s="4" t="s">
        <v>34</v>
      </c>
      <c r="Q216" s="132">
        <v>6096</v>
      </c>
      <c r="R216" s="142">
        <v>1</v>
      </c>
      <c r="S216" s="145">
        <v>21750</v>
      </c>
      <c r="U216" s="132">
        <v>1325.88</v>
      </c>
      <c r="V216" s="143">
        <v>4.6799999999999999E-4</v>
      </c>
      <c r="W216" s="143">
        <v>3.1334768125871799E-3</v>
      </c>
      <c r="X216" s="143">
        <v>6.6969625141642902E-4</v>
      </c>
    </row>
    <row r="217" spans="1:24" x14ac:dyDescent="0.25">
      <c r="A217" s="4">
        <v>161</v>
      </c>
      <c r="B217" s="4">
        <v>9943</v>
      </c>
      <c r="C217" s="4" t="s">
        <v>886</v>
      </c>
      <c r="D217" s="4" t="s">
        <v>887</v>
      </c>
      <c r="E217" s="4" t="s">
        <v>143</v>
      </c>
      <c r="F217" s="4" t="s">
        <v>1183</v>
      </c>
      <c r="G217" s="4" t="s">
        <v>1184</v>
      </c>
      <c r="H217" s="4" t="s">
        <v>146</v>
      </c>
      <c r="I217" s="4" t="s">
        <v>941</v>
      </c>
      <c r="J217" s="4" t="s">
        <v>30</v>
      </c>
      <c r="K217" s="4" t="s">
        <v>30</v>
      </c>
      <c r="L217" s="2" t="s">
        <v>148</v>
      </c>
      <c r="M217" s="2" t="s">
        <v>31</v>
      </c>
      <c r="N217" s="4" t="s">
        <v>279</v>
      </c>
      <c r="O217" s="4" t="s">
        <v>150</v>
      </c>
      <c r="P217" s="4" t="s">
        <v>34</v>
      </c>
      <c r="Q217" s="132">
        <v>21157</v>
      </c>
      <c r="R217" s="142">
        <v>1</v>
      </c>
      <c r="S217" s="145">
        <v>4499</v>
      </c>
      <c r="U217" s="132">
        <v>951.85299999999995</v>
      </c>
      <c r="V217" s="143">
        <v>1.0380000000000001E-3</v>
      </c>
      <c r="W217" s="143">
        <v>2.24953287770128E-3</v>
      </c>
      <c r="X217" s="143">
        <v>4.8077704918157802E-4</v>
      </c>
    </row>
    <row r="218" spans="1:24" x14ac:dyDescent="0.25">
      <c r="A218" s="4">
        <v>161</v>
      </c>
      <c r="B218" s="4">
        <v>9943</v>
      </c>
      <c r="C218" s="4" t="s">
        <v>1185</v>
      </c>
      <c r="D218" s="4" t="s">
        <v>1186</v>
      </c>
      <c r="E218" s="4" t="s">
        <v>143</v>
      </c>
      <c r="F218" s="4" t="s">
        <v>1187</v>
      </c>
      <c r="G218" s="4" t="s">
        <v>1188</v>
      </c>
      <c r="H218" s="4" t="s">
        <v>146</v>
      </c>
      <c r="I218" s="4" t="s">
        <v>941</v>
      </c>
      <c r="J218" s="4" t="s">
        <v>30</v>
      </c>
      <c r="K218" s="4" t="s">
        <v>83</v>
      </c>
      <c r="L218" s="2" t="s">
        <v>148</v>
      </c>
      <c r="M218" s="2" t="s">
        <v>31</v>
      </c>
      <c r="N218" s="4" t="s">
        <v>1074</v>
      </c>
      <c r="O218" s="4" t="s">
        <v>150</v>
      </c>
      <c r="P218" s="4" t="s">
        <v>34</v>
      </c>
      <c r="Q218" s="132">
        <v>11247</v>
      </c>
      <c r="R218" s="142">
        <v>1</v>
      </c>
      <c r="S218" s="145">
        <v>60360</v>
      </c>
      <c r="U218" s="132">
        <v>6788.6890000000003</v>
      </c>
      <c r="V218" s="143">
        <v>2.454E-3</v>
      </c>
      <c r="W218" s="143">
        <v>1.6043835185734E-2</v>
      </c>
      <c r="X218" s="143">
        <v>3.4289375428177499E-3</v>
      </c>
    </row>
    <row r="219" spans="1:24" x14ac:dyDescent="0.25">
      <c r="A219" s="4">
        <v>161</v>
      </c>
      <c r="B219" s="4">
        <v>9943</v>
      </c>
      <c r="C219" s="4" t="s">
        <v>1189</v>
      </c>
      <c r="D219" s="4" t="s">
        <v>1190</v>
      </c>
      <c r="E219" s="4" t="s">
        <v>143</v>
      </c>
      <c r="F219" s="4" t="s">
        <v>1191</v>
      </c>
      <c r="G219" s="4" t="s">
        <v>1192</v>
      </c>
      <c r="H219" s="4" t="s">
        <v>146</v>
      </c>
      <c r="I219" s="4" t="s">
        <v>941</v>
      </c>
      <c r="J219" s="4" t="s">
        <v>30</v>
      </c>
      <c r="K219" s="4" t="s">
        <v>30</v>
      </c>
      <c r="L219" s="2" t="s">
        <v>148</v>
      </c>
      <c r="M219" s="2" t="s">
        <v>31</v>
      </c>
      <c r="N219" s="4" t="s">
        <v>924</v>
      </c>
      <c r="O219" s="4" t="s">
        <v>150</v>
      </c>
      <c r="P219" s="4" t="s">
        <v>34</v>
      </c>
      <c r="Q219" s="132">
        <v>3278</v>
      </c>
      <c r="R219" s="142">
        <v>1</v>
      </c>
      <c r="S219" s="145">
        <v>19960</v>
      </c>
      <c r="U219" s="132">
        <v>654.28899999999999</v>
      </c>
      <c r="V219" s="143">
        <v>1.1770000000000001E-3</v>
      </c>
      <c r="W219" s="143">
        <v>1.54629286476566E-3</v>
      </c>
      <c r="X219" s="143">
        <v>3.3047844201870001E-4</v>
      </c>
    </row>
    <row r="220" spans="1:24" x14ac:dyDescent="0.25">
      <c r="A220" s="4">
        <v>161</v>
      </c>
      <c r="B220" s="4">
        <v>9943</v>
      </c>
      <c r="C220" s="4" t="s">
        <v>1000</v>
      </c>
      <c r="D220" s="4" t="s">
        <v>1001</v>
      </c>
      <c r="E220" s="4" t="s">
        <v>143</v>
      </c>
      <c r="F220" s="4" t="s">
        <v>1085</v>
      </c>
      <c r="G220" s="4" t="s">
        <v>1003</v>
      </c>
      <c r="H220" s="4" t="s">
        <v>146</v>
      </c>
      <c r="I220" s="4" t="s">
        <v>941</v>
      </c>
      <c r="J220" s="4" t="s">
        <v>30</v>
      </c>
      <c r="K220" s="4" t="s">
        <v>231</v>
      </c>
      <c r="L220" s="2" t="s">
        <v>148</v>
      </c>
      <c r="M220" s="2" t="s">
        <v>31</v>
      </c>
      <c r="N220" s="4" t="s">
        <v>1074</v>
      </c>
      <c r="O220" s="4" t="s">
        <v>150</v>
      </c>
      <c r="P220" s="4" t="s">
        <v>34</v>
      </c>
      <c r="Q220" s="132">
        <v>10899</v>
      </c>
      <c r="R220" s="142">
        <v>1</v>
      </c>
      <c r="S220" s="145">
        <v>34250</v>
      </c>
      <c r="U220" s="132">
        <v>3732.9070000000002</v>
      </c>
      <c r="V220" s="143">
        <v>2.2800000000000001E-4</v>
      </c>
      <c r="W220" s="143">
        <v>8.8220495782293795E-3</v>
      </c>
      <c r="X220" s="143">
        <v>1.8854754273646701E-3</v>
      </c>
    </row>
    <row r="221" spans="1:24" x14ac:dyDescent="0.25">
      <c r="A221" s="4">
        <v>161</v>
      </c>
      <c r="B221" s="4">
        <v>9943</v>
      </c>
      <c r="C221" s="4" t="s">
        <v>473</v>
      </c>
      <c r="D221" s="4" t="s">
        <v>474</v>
      </c>
      <c r="E221" s="4" t="s">
        <v>143</v>
      </c>
      <c r="F221" s="4" t="s">
        <v>1193</v>
      </c>
      <c r="G221" s="4" t="s">
        <v>1194</v>
      </c>
      <c r="H221" s="4" t="s">
        <v>146</v>
      </c>
      <c r="I221" s="4" t="s">
        <v>941</v>
      </c>
      <c r="J221" s="4" t="s">
        <v>30</v>
      </c>
      <c r="K221" s="4" t="s">
        <v>30</v>
      </c>
      <c r="L221" s="2" t="s">
        <v>148</v>
      </c>
      <c r="M221" s="2" t="s">
        <v>31</v>
      </c>
      <c r="N221" s="4" t="s">
        <v>300</v>
      </c>
      <c r="O221" s="4" t="s">
        <v>150</v>
      </c>
      <c r="P221" s="4" t="s">
        <v>34</v>
      </c>
      <c r="Q221" s="132">
        <v>85888</v>
      </c>
      <c r="R221" s="142">
        <v>1</v>
      </c>
      <c r="S221" s="145">
        <v>3548</v>
      </c>
      <c r="U221" s="132">
        <v>3047.306</v>
      </c>
      <c r="V221" s="143">
        <v>9.0899999999999998E-4</v>
      </c>
      <c r="W221" s="143">
        <v>7.2017553955804597E-3</v>
      </c>
      <c r="X221" s="143">
        <v>1.5391811972771999E-3</v>
      </c>
    </row>
    <row r="222" spans="1:24" x14ac:dyDescent="0.25">
      <c r="A222" s="4">
        <v>161</v>
      </c>
      <c r="B222" s="4">
        <v>9943</v>
      </c>
      <c r="C222" s="4" t="s">
        <v>1195</v>
      </c>
      <c r="D222" s="4" t="s">
        <v>1196</v>
      </c>
      <c r="E222" s="4" t="s">
        <v>143</v>
      </c>
      <c r="F222" s="4" t="s">
        <v>1197</v>
      </c>
      <c r="G222" s="4" t="s">
        <v>1198</v>
      </c>
      <c r="H222" s="4" t="s">
        <v>146</v>
      </c>
      <c r="I222" s="4" t="s">
        <v>941</v>
      </c>
      <c r="J222" s="4" t="s">
        <v>30</v>
      </c>
      <c r="K222" s="4" t="s">
        <v>30</v>
      </c>
      <c r="L222" s="2" t="s">
        <v>148</v>
      </c>
      <c r="M222" s="2" t="s">
        <v>31</v>
      </c>
      <c r="N222" s="4" t="s">
        <v>279</v>
      </c>
      <c r="O222" s="4" t="s">
        <v>150</v>
      </c>
      <c r="P222" s="4" t="s">
        <v>34</v>
      </c>
      <c r="Q222" s="132">
        <v>44099</v>
      </c>
      <c r="R222" s="142">
        <v>1</v>
      </c>
      <c r="S222" s="145">
        <v>8834</v>
      </c>
      <c r="U222" s="132">
        <v>3895.7060000000001</v>
      </c>
      <c r="V222" s="143">
        <v>2.5990000000000002E-3</v>
      </c>
      <c r="W222" s="143">
        <v>9.2067934913224597E-3</v>
      </c>
      <c r="X222" s="143">
        <v>1.9677040736143302E-3</v>
      </c>
    </row>
    <row r="223" spans="1:24" x14ac:dyDescent="0.25">
      <c r="A223" s="4">
        <v>161</v>
      </c>
      <c r="B223" s="4">
        <v>9943</v>
      </c>
      <c r="C223" s="4" t="s">
        <v>1199</v>
      </c>
      <c r="D223" s="4" t="s">
        <v>1200</v>
      </c>
      <c r="E223" s="4" t="s">
        <v>143</v>
      </c>
      <c r="F223" s="4" t="s">
        <v>1201</v>
      </c>
      <c r="G223" s="4" t="s">
        <v>1202</v>
      </c>
      <c r="H223" s="4" t="s">
        <v>146</v>
      </c>
      <c r="I223" s="4" t="s">
        <v>941</v>
      </c>
      <c r="J223" s="4" t="s">
        <v>30</v>
      </c>
      <c r="K223" s="4" t="s">
        <v>30</v>
      </c>
      <c r="L223" s="2" t="s">
        <v>148</v>
      </c>
      <c r="M223" s="2" t="s">
        <v>31</v>
      </c>
      <c r="N223" s="4" t="s">
        <v>1084</v>
      </c>
      <c r="O223" s="4" t="s">
        <v>150</v>
      </c>
      <c r="P223" s="4" t="s">
        <v>34</v>
      </c>
      <c r="Q223" s="132">
        <v>121486</v>
      </c>
      <c r="R223" s="142">
        <v>1</v>
      </c>
      <c r="S223" s="145">
        <v>3976</v>
      </c>
      <c r="U223" s="132">
        <v>4830.2830000000004</v>
      </c>
      <c r="V223" s="143">
        <v>4.4099999999999999E-4</v>
      </c>
      <c r="W223" s="143">
        <v>1.14154983156739E-2</v>
      </c>
      <c r="X223" s="143">
        <v>2.43975522631849E-3</v>
      </c>
    </row>
    <row r="224" spans="1:24" x14ac:dyDescent="0.25">
      <c r="A224" s="4">
        <v>161</v>
      </c>
      <c r="B224" s="4">
        <v>9943</v>
      </c>
      <c r="C224" s="4" t="s">
        <v>1090</v>
      </c>
      <c r="D224" s="4" t="s">
        <v>1091</v>
      </c>
      <c r="E224" s="4" t="s">
        <v>985</v>
      </c>
      <c r="F224" s="4" t="s">
        <v>1092</v>
      </c>
      <c r="G224" s="4" t="s">
        <v>1093</v>
      </c>
      <c r="H224" s="4" t="s">
        <v>146</v>
      </c>
      <c r="I224" s="4" t="s">
        <v>941</v>
      </c>
      <c r="J224" s="4" t="s">
        <v>82</v>
      </c>
      <c r="K224" s="4" t="s">
        <v>1094</v>
      </c>
      <c r="L224" s="2" t="s">
        <v>148</v>
      </c>
      <c r="M224" s="2" t="s">
        <v>988</v>
      </c>
      <c r="N224" s="4" t="s">
        <v>999</v>
      </c>
      <c r="O224" s="4" t="s">
        <v>150</v>
      </c>
      <c r="P224" s="4" t="s">
        <v>87</v>
      </c>
      <c r="Q224" s="132">
        <v>3990</v>
      </c>
      <c r="R224" s="142">
        <v>3.19</v>
      </c>
      <c r="S224" s="145">
        <v>21416</v>
      </c>
      <c r="U224" s="132">
        <v>2725.85</v>
      </c>
      <c r="V224" s="143">
        <v>1.9999999999999999E-6</v>
      </c>
      <c r="W224" s="143">
        <v>6.4420516515138401E-3</v>
      </c>
      <c r="X224" s="143">
        <v>1.37681498874337E-3</v>
      </c>
    </row>
    <row r="225" spans="1:24" x14ac:dyDescent="0.25">
      <c r="A225" s="4">
        <v>161</v>
      </c>
      <c r="B225" s="4">
        <v>9943</v>
      </c>
      <c r="C225" s="4" t="s">
        <v>983</v>
      </c>
      <c r="D225" s="4" t="s">
        <v>984</v>
      </c>
      <c r="E225" s="4" t="s">
        <v>985</v>
      </c>
      <c r="F225" s="4" t="s">
        <v>986</v>
      </c>
      <c r="G225" s="4" t="s">
        <v>987</v>
      </c>
      <c r="H225" s="4" t="s">
        <v>146</v>
      </c>
      <c r="I225" s="4" t="s">
        <v>941</v>
      </c>
      <c r="J225" s="4" t="s">
        <v>82</v>
      </c>
      <c r="K225" s="4" t="s">
        <v>83</v>
      </c>
      <c r="L225" s="2" t="s">
        <v>148</v>
      </c>
      <c r="M225" s="2" t="s">
        <v>988</v>
      </c>
      <c r="N225" s="4" t="s">
        <v>989</v>
      </c>
      <c r="O225" s="4" t="s">
        <v>150</v>
      </c>
      <c r="P225" s="4" t="s">
        <v>87</v>
      </c>
      <c r="Q225" s="132">
        <v>6563</v>
      </c>
      <c r="R225" s="142">
        <v>3.19</v>
      </c>
      <c r="S225" s="145">
        <v>31380</v>
      </c>
      <c r="U225" s="132">
        <v>6569.7070000000003</v>
      </c>
      <c r="V225" s="143">
        <v>9.9999999999999995E-7</v>
      </c>
      <c r="W225" s="143">
        <v>1.5526311400363301E-2</v>
      </c>
      <c r="X225" s="143">
        <v>3.3183307760182102E-3</v>
      </c>
    </row>
    <row r="226" spans="1:24" x14ac:dyDescent="0.25">
      <c r="A226" s="4">
        <v>161</v>
      </c>
      <c r="B226" s="4">
        <v>9943</v>
      </c>
      <c r="C226" s="4" t="s">
        <v>990</v>
      </c>
      <c r="D226" s="4" t="s">
        <v>991</v>
      </c>
      <c r="E226" s="4" t="s">
        <v>985</v>
      </c>
      <c r="F226" s="4" t="s">
        <v>992</v>
      </c>
      <c r="G226" s="4" t="s">
        <v>993</v>
      </c>
      <c r="H226" s="4" t="s">
        <v>146</v>
      </c>
      <c r="I226" s="4" t="s">
        <v>941</v>
      </c>
      <c r="J226" s="4" t="s">
        <v>82</v>
      </c>
      <c r="K226" s="4" t="s">
        <v>83</v>
      </c>
      <c r="L226" s="2" t="s">
        <v>148</v>
      </c>
      <c r="M226" s="2" t="s">
        <v>988</v>
      </c>
      <c r="N226" s="4" t="s">
        <v>994</v>
      </c>
      <c r="O226" s="4" t="s">
        <v>150</v>
      </c>
      <c r="P226" s="4" t="s">
        <v>87</v>
      </c>
      <c r="Q226" s="132">
        <v>3800</v>
      </c>
      <c r="R226" s="142">
        <v>3.19</v>
      </c>
      <c r="S226" s="145">
        <v>23082</v>
      </c>
      <c r="U226" s="132">
        <v>2798</v>
      </c>
      <c r="V226" s="143">
        <v>0</v>
      </c>
      <c r="W226" s="143">
        <v>6.6125654259495603E-3</v>
      </c>
      <c r="X226" s="143">
        <v>1.4132577143112599E-3</v>
      </c>
    </row>
    <row r="227" spans="1:24" x14ac:dyDescent="0.25">
      <c r="A227" s="4">
        <v>161</v>
      </c>
      <c r="B227" s="4">
        <v>9943</v>
      </c>
      <c r="C227" s="4" t="s">
        <v>995</v>
      </c>
      <c r="D227" s="4" t="s">
        <v>996</v>
      </c>
      <c r="E227" s="4" t="s">
        <v>985</v>
      </c>
      <c r="F227" s="4" t="s">
        <v>997</v>
      </c>
      <c r="G227" s="4" t="s">
        <v>998</v>
      </c>
      <c r="H227" s="4" t="s">
        <v>146</v>
      </c>
      <c r="I227" s="4" t="s">
        <v>941</v>
      </c>
      <c r="J227" s="4" t="s">
        <v>82</v>
      </c>
      <c r="K227" s="4" t="s">
        <v>83</v>
      </c>
      <c r="L227" s="2" t="s">
        <v>148</v>
      </c>
      <c r="M227" s="2" t="s">
        <v>988</v>
      </c>
      <c r="N227" s="4" t="s">
        <v>999</v>
      </c>
      <c r="O227" s="4" t="s">
        <v>150</v>
      </c>
      <c r="P227" s="4" t="s">
        <v>87</v>
      </c>
      <c r="Q227" s="132">
        <v>1052</v>
      </c>
      <c r="R227" s="142">
        <v>3.19</v>
      </c>
      <c r="S227" s="145">
        <v>106986</v>
      </c>
      <c r="U227" s="132">
        <v>3590.3220000000001</v>
      </c>
      <c r="V227" s="143">
        <v>3.0000000000000001E-6</v>
      </c>
      <c r="W227" s="143">
        <v>8.4850740921724403E-3</v>
      </c>
      <c r="X227" s="143">
        <v>1.81345599549109E-3</v>
      </c>
    </row>
    <row r="228" spans="1:24" x14ac:dyDescent="0.25">
      <c r="A228" s="4">
        <v>161</v>
      </c>
      <c r="B228" s="4">
        <v>9943</v>
      </c>
      <c r="C228" s="4" t="s">
        <v>1095</v>
      </c>
      <c r="D228" s="4" t="s">
        <v>1096</v>
      </c>
      <c r="E228" s="4" t="s">
        <v>985</v>
      </c>
      <c r="F228" s="4" t="s">
        <v>1097</v>
      </c>
      <c r="G228" s="4" t="s">
        <v>1098</v>
      </c>
      <c r="H228" s="4" t="s">
        <v>146</v>
      </c>
      <c r="I228" s="4" t="s">
        <v>941</v>
      </c>
      <c r="J228" s="4" t="s">
        <v>82</v>
      </c>
      <c r="K228" s="4" t="s">
        <v>83</v>
      </c>
      <c r="L228" s="2" t="s">
        <v>148</v>
      </c>
      <c r="M228" s="2" t="s">
        <v>988</v>
      </c>
      <c r="N228" s="4" t="s">
        <v>999</v>
      </c>
      <c r="O228" s="4" t="s">
        <v>150</v>
      </c>
      <c r="P228" s="4" t="s">
        <v>87</v>
      </c>
      <c r="Q228" s="132">
        <v>2000</v>
      </c>
      <c r="R228" s="142">
        <v>3.19</v>
      </c>
      <c r="S228" s="145">
        <v>34610</v>
      </c>
      <c r="T228" s="131">
        <v>1.3</v>
      </c>
      <c r="U228" s="132">
        <v>2212.2649999999999</v>
      </c>
      <c r="V228" s="143">
        <v>3.9999999999999998E-6</v>
      </c>
      <c r="W228" s="143">
        <v>5.2282869345628398E-3</v>
      </c>
      <c r="X228" s="143">
        <v>1.1174054798622499E-3</v>
      </c>
    </row>
    <row r="229" spans="1:24" x14ac:dyDescent="0.25">
      <c r="A229" s="4">
        <v>161</v>
      </c>
      <c r="B229" s="4">
        <v>9943</v>
      </c>
      <c r="C229" s="4" t="s">
        <v>1000</v>
      </c>
      <c r="D229" s="4" t="s">
        <v>1001</v>
      </c>
      <c r="E229" s="4" t="s">
        <v>143</v>
      </c>
      <c r="F229" s="4" t="s">
        <v>1002</v>
      </c>
      <c r="G229" s="4" t="s">
        <v>1003</v>
      </c>
      <c r="H229" s="4" t="s">
        <v>146</v>
      </c>
      <c r="I229" s="4" t="s">
        <v>941</v>
      </c>
      <c r="J229" s="4" t="s">
        <v>82</v>
      </c>
      <c r="K229" s="4" t="s">
        <v>231</v>
      </c>
      <c r="L229" s="2" t="s">
        <v>148</v>
      </c>
      <c r="M229" s="2" t="s">
        <v>988</v>
      </c>
      <c r="N229" s="4" t="s">
        <v>999</v>
      </c>
      <c r="O229" s="4" t="s">
        <v>150</v>
      </c>
      <c r="P229" s="4" t="s">
        <v>87</v>
      </c>
      <c r="Q229" s="132">
        <v>8750</v>
      </c>
      <c r="R229" s="142">
        <v>3.19</v>
      </c>
      <c r="S229" s="145">
        <v>10634.5</v>
      </c>
      <c r="U229" s="132">
        <v>2968.355</v>
      </c>
      <c r="V229" s="143">
        <v>2.02E-4</v>
      </c>
      <c r="W229" s="143">
        <v>7.0151680216160696E-3</v>
      </c>
      <c r="X229" s="143">
        <v>1.49930317284005E-3</v>
      </c>
    </row>
    <row r="230" spans="1:24" x14ac:dyDescent="0.25">
      <c r="A230" s="4">
        <v>161</v>
      </c>
      <c r="B230" s="4">
        <v>9943</v>
      </c>
      <c r="C230" s="4" t="s">
        <v>1004</v>
      </c>
      <c r="D230" s="4" t="s">
        <v>1005</v>
      </c>
      <c r="E230" s="4" t="s">
        <v>985</v>
      </c>
      <c r="F230" s="4" t="s">
        <v>1006</v>
      </c>
      <c r="G230" s="4" t="s">
        <v>1007</v>
      </c>
      <c r="H230" s="4" t="s">
        <v>146</v>
      </c>
      <c r="I230" s="4" t="s">
        <v>941</v>
      </c>
      <c r="J230" s="4" t="s">
        <v>30</v>
      </c>
      <c r="K230" s="4" t="s">
        <v>30</v>
      </c>
      <c r="L230" s="2" t="s">
        <v>148</v>
      </c>
      <c r="M230" s="2" t="s">
        <v>988</v>
      </c>
      <c r="N230" s="4" t="s">
        <v>1008</v>
      </c>
      <c r="O230" s="4" t="s">
        <v>150</v>
      </c>
      <c r="P230" s="4" t="s">
        <v>87</v>
      </c>
      <c r="Q230" s="132">
        <v>3700</v>
      </c>
      <c r="R230" s="142">
        <v>3.19</v>
      </c>
      <c r="S230" s="145">
        <v>18556</v>
      </c>
      <c r="U230" s="132">
        <v>2190.165</v>
      </c>
      <c r="V230" s="143">
        <v>3.3000000000000003E-5</v>
      </c>
      <c r="W230" s="143">
        <v>5.1760568381206597E-3</v>
      </c>
      <c r="X230" s="143">
        <v>1.1062427038500201E-3</v>
      </c>
    </row>
    <row r="231" spans="1:24" x14ac:dyDescent="0.25">
      <c r="A231" s="4">
        <v>161</v>
      </c>
      <c r="B231" s="4">
        <v>9943</v>
      </c>
      <c r="C231" s="4" t="s">
        <v>1203</v>
      </c>
      <c r="D231" s="4" t="s">
        <v>1204</v>
      </c>
      <c r="E231" s="4" t="s">
        <v>985</v>
      </c>
      <c r="F231" s="4" t="s">
        <v>1205</v>
      </c>
      <c r="G231" s="4" t="s">
        <v>1206</v>
      </c>
      <c r="H231" s="4" t="s">
        <v>146</v>
      </c>
      <c r="I231" s="4" t="s">
        <v>941</v>
      </c>
      <c r="J231" s="4" t="s">
        <v>82</v>
      </c>
      <c r="K231" s="4" t="s">
        <v>83</v>
      </c>
      <c r="L231" s="2" t="s">
        <v>148</v>
      </c>
      <c r="M231" s="2" t="s">
        <v>988</v>
      </c>
      <c r="N231" s="4" t="s">
        <v>1207</v>
      </c>
      <c r="O231" s="4" t="s">
        <v>150</v>
      </c>
      <c r="P231" s="4" t="s">
        <v>87</v>
      </c>
      <c r="Q231" s="132">
        <v>540</v>
      </c>
      <c r="R231" s="142">
        <v>3.19</v>
      </c>
      <c r="S231" s="145">
        <v>86234</v>
      </c>
      <c r="U231" s="132">
        <v>1485.4670000000001</v>
      </c>
      <c r="V231" s="143">
        <v>9.9999999999999995E-7</v>
      </c>
      <c r="W231" s="143">
        <v>3.5106314575075602E-3</v>
      </c>
      <c r="X231" s="143">
        <v>7.5030289605246595E-4</v>
      </c>
    </row>
    <row r="232" spans="1:24" x14ac:dyDescent="0.25">
      <c r="A232" s="4">
        <v>161</v>
      </c>
      <c r="B232" s="4">
        <v>9943</v>
      </c>
      <c r="C232" s="4" t="s">
        <v>1208</v>
      </c>
      <c r="D232" s="4" t="s">
        <v>1209</v>
      </c>
      <c r="E232" s="4" t="s">
        <v>985</v>
      </c>
      <c r="F232" s="4" t="s">
        <v>1210</v>
      </c>
      <c r="G232" s="4" t="s">
        <v>1211</v>
      </c>
      <c r="H232" s="4" t="s">
        <v>146</v>
      </c>
      <c r="I232" s="4" t="s">
        <v>941</v>
      </c>
      <c r="J232" s="4" t="s">
        <v>82</v>
      </c>
      <c r="K232" s="4" t="s">
        <v>1212</v>
      </c>
      <c r="L232" s="2" t="s">
        <v>148</v>
      </c>
      <c r="M232" s="2" t="s">
        <v>1213</v>
      </c>
      <c r="N232" s="4" t="s">
        <v>1214</v>
      </c>
      <c r="O232" s="4" t="s">
        <v>150</v>
      </c>
      <c r="P232" s="4" t="s">
        <v>1215</v>
      </c>
      <c r="Q232" s="132">
        <v>380</v>
      </c>
      <c r="R232" s="142">
        <v>0.4093</v>
      </c>
      <c r="S232" s="145">
        <v>11160</v>
      </c>
      <c r="U232" s="132">
        <v>17.358000000000001</v>
      </c>
      <c r="V232" s="143">
        <v>0</v>
      </c>
      <c r="W232" s="143">
        <v>4.1021525005802198E-5</v>
      </c>
      <c r="X232" s="143">
        <v>8.7672458316640997E-6</v>
      </c>
    </row>
    <row r="233" spans="1:24" x14ac:dyDescent="0.25">
      <c r="A233" s="4">
        <v>161</v>
      </c>
      <c r="B233" s="4">
        <v>9943</v>
      </c>
      <c r="C233" s="4" t="s">
        <v>1104</v>
      </c>
      <c r="D233" s="4" t="s">
        <v>1105</v>
      </c>
      <c r="E233" s="4" t="s">
        <v>985</v>
      </c>
      <c r="F233" s="4" t="s">
        <v>1106</v>
      </c>
      <c r="G233" s="4" t="s">
        <v>1107</v>
      </c>
      <c r="H233" s="4" t="s">
        <v>146</v>
      </c>
      <c r="I233" s="4" t="s">
        <v>941</v>
      </c>
      <c r="J233" s="4" t="s">
        <v>82</v>
      </c>
      <c r="K233" s="4" t="s">
        <v>83</v>
      </c>
      <c r="L233" s="2" t="s">
        <v>148</v>
      </c>
      <c r="M233" s="2" t="s">
        <v>1103</v>
      </c>
      <c r="N233" s="4" t="s">
        <v>1108</v>
      </c>
      <c r="O233" s="4" t="s">
        <v>150</v>
      </c>
      <c r="P233" s="4" t="s">
        <v>87</v>
      </c>
      <c r="Q233" s="132">
        <v>1424</v>
      </c>
      <c r="R233" s="142">
        <v>3.19</v>
      </c>
      <c r="S233" s="145">
        <v>57088</v>
      </c>
      <c r="U233" s="132">
        <v>2593.2570000000001</v>
      </c>
      <c r="V233" s="143">
        <v>9.9999999999999995E-7</v>
      </c>
      <c r="W233" s="143">
        <v>6.1286915789032503E-3</v>
      </c>
      <c r="X233" s="143">
        <v>1.3098427152840901E-3</v>
      </c>
    </row>
    <row r="234" spans="1:24" x14ac:dyDescent="0.25">
      <c r="A234" s="4">
        <v>161</v>
      </c>
      <c r="B234" s="4">
        <v>9943</v>
      </c>
      <c r="C234" s="4" t="s">
        <v>1009</v>
      </c>
      <c r="D234" s="4" t="s">
        <v>1010</v>
      </c>
      <c r="E234" s="4" t="s">
        <v>985</v>
      </c>
      <c r="F234" s="4" t="s">
        <v>1011</v>
      </c>
      <c r="G234" s="4" t="s">
        <v>1012</v>
      </c>
      <c r="H234" s="4" t="s">
        <v>146</v>
      </c>
      <c r="I234" s="4" t="s">
        <v>941</v>
      </c>
      <c r="J234" s="4" t="s">
        <v>82</v>
      </c>
      <c r="K234" s="4" t="s">
        <v>83</v>
      </c>
      <c r="L234" s="2" t="s">
        <v>148</v>
      </c>
      <c r="M234" s="2" t="s">
        <v>988</v>
      </c>
      <c r="N234" s="4" t="s">
        <v>1008</v>
      </c>
      <c r="O234" s="4" t="s">
        <v>150</v>
      </c>
      <c r="P234" s="4" t="s">
        <v>87</v>
      </c>
      <c r="Q234" s="132">
        <v>1803</v>
      </c>
      <c r="R234" s="142">
        <v>3.19</v>
      </c>
      <c r="S234" s="145">
        <v>48362</v>
      </c>
      <c r="U234" s="132">
        <v>2781.5740000000001</v>
      </c>
      <c r="V234" s="143">
        <v>0</v>
      </c>
      <c r="W234" s="143">
        <v>6.5737461305115799E-3</v>
      </c>
      <c r="X234" s="143">
        <v>1.4049611357206701E-3</v>
      </c>
    </row>
    <row r="235" spans="1:24" x14ac:dyDescent="0.25">
      <c r="A235" s="4">
        <v>161</v>
      </c>
      <c r="B235" s="4">
        <v>9943</v>
      </c>
      <c r="C235" s="4" t="s">
        <v>1013</v>
      </c>
      <c r="D235" s="4" t="s">
        <v>1014</v>
      </c>
      <c r="E235" s="4" t="s">
        <v>143</v>
      </c>
      <c r="F235" s="4" t="s">
        <v>1015</v>
      </c>
      <c r="G235" s="4" t="s">
        <v>1016</v>
      </c>
      <c r="H235" s="4" t="s">
        <v>146</v>
      </c>
      <c r="I235" s="4" t="s">
        <v>941</v>
      </c>
      <c r="J235" s="4" t="s">
        <v>82</v>
      </c>
      <c r="K235" s="4" t="s">
        <v>231</v>
      </c>
      <c r="L235" s="2" t="s">
        <v>148</v>
      </c>
      <c r="M235" s="2" t="s">
        <v>988</v>
      </c>
      <c r="N235" s="4" t="s">
        <v>999</v>
      </c>
      <c r="O235" s="4" t="s">
        <v>150</v>
      </c>
      <c r="P235" s="4" t="s">
        <v>87</v>
      </c>
      <c r="Q235" s="132">
        <v>3102</v>
      </c>
      <c r="R235" s="142">
        <v>3.19</v>
      </c>
      <c r="S235" s="145">
        <v>32839</v>
      </c>
      <c r="U235" s="132">
        <v>3249.5439999999999</v>
      </c>
      <c r="V235" s="143">
        <v>1.07E-4</v>
      </c>
      <c r="W235" s="143">
        <v>7.6797072649751399E-3</v>
      </c>
      <c r="X235" s="143">
        <v>1.64133053312207E-3</v>
      </c>
    </row>
    <row r="236" spans="1:24" x14ac:dyDescent="0.25">
      <c r="A236" s="4">
        <v>161</v>
      </c>
      <c r="B236" s="4">
        <v>9943</v>
      </c>
      <c r="C236" s="4" t="s">
        <v>1017</v>
      </c>
      <c r="D236" s="4" t="s">
        <v>1018</v>
      </c>
      <c r="E236" s="4" t="s">
        <v>985</v>
      </c>
      <c r="F236" s="4" t="s">
        <v>1019</v>
      </c>
      <c r="G236" s="4" t="s">
        <v>1020</v>
      </c>
      <c r="H236" s="4" t="s">
        <v>146</v>
      </c>
      <c r="I236" s="4" t="s">
        <v>941</v>
      </c>
      <c r="J236" s="4" t="s">
        <v>82</v>
      </c>
      <c r="K236" s="4" t="s">
        <v>83</v>
      </c>
      <c r="L236" s="2" t="s">
        <v>148</v>
      </c>
      <c r="M236" s="2" t="s">
        <v>988</v>
      </c>
      <c r="N236" s="4" t="s">
        <v>999</v>
      </c>
      <c r="O236" s="4" t="s">
        <v>150</v>
      </c>
      <c r="P236" s="4" t="s">
        <v>87</v>
      </c>
      <c r="Q236" s="132">
        <v>5020</v>
      </c>
      <c r="R236" s="142">
        <v>3.19</v>
      </c>
      <c r="S236" s="145">
        <v>18650</v>
      </c>
      <c r="U236" s="132">
        <v>2986.5740000000001</v>
      </c>
      <c r="V236" s="143">
        <v>0</v>
      </c>
      <c r="W236" s="143">
        <v>7.05822505659086E-3</v>
      </c>
      <c r="X236" s="143">
        <v>1.5085054540900299E-3</v>
      </c>
    </row>
    <row r="237" spans="1:24" x14ac:dyDescent="0.25">
      <c r="A237" s="4">
        <v>161</v>
      </c>
      <c r="B237" s="4">
        <v>9943</v>
      </c>
      <c r="C237" s="4" t="s">
        <v>1051</v>
      </c>
      <c r="D237" s="4" t="s">
        <v>1052</v>
      </c>
      <c r="E237" s="4" t="s">
        <v>985</v>
      </c>
      <c r="F237" s="4" t="s">
        <v>1109</v>
      </c>
      <c r="G237" s="4" t="s">
        <v>1054</v>
      </c>
      <c r="H237" s="4" t="s">
        <v>146</v>
      </c>
      <c r="I237" s="4" t="s">
        <v>941</v>
      </c>
      <c r="J237" s="4" t="s">
        <v>82</v>
      </c>
      <c r="K237" s="4" t="s">
        <v>83</v>
      </c>
      <c r="L237" s="2" t="s">
        <v>148</v>
      </c>
      <c r="M237" s="2" t="s">
        <v>1103</v>
      </c>
      <c r="N237" s="4" t="s">
        <v>1110</v>
      </c>
      <c r="O237" s="4" t="s">
        <v>150</v>
      </c>
      <c r="P237" s="4" t="s">
        <v>87</v>
      </c>
      <c r="Q237" s="132">
        <v>9533</v>
      </c>
      <c r="R237" s="142">
        <v>3.19</v>
      </c>
      <c r="S237" s="145">
        <v>11047</v>
      </c>
      <c r="U237" s="132">
        <v>3359.4229999999998</v>
      </c>
      <c r="V237" s="143">
        <v>1.5699999999999999E-4</v>
      </c>
      <c r="W237" s="143">
        <v>7.9393856093493906E-3</v>
      </c>
      <c r="X237" s="143">
        <v>1.69682978338073E-3</v>
      </c>
    </row>
    <row r="238" spans="1:24" x14ac:dyDescent="0.25">
      <c r="A238" s="4">
        <v>161</v>
      </c>
      <c r="B238" s="4">
        <v>9943</v>
      </c>
      <c r="C238" s="4" t="s">
        <v>1047</v>
      </c>
      <c r="D238" s="4" t="s">
        <v>1048</v>
      </c>
      <c r="E238" s="4" t="s">
        <v>985</v>
      </c>
      <c r="F238" s="4" t="s">
        <v>1049</v>
      </c>
      <c r="G238" s="4" t="s">
        <v>1050</v>
      </c>
      <c r="H238" s="4" t="s">
        <v>146</v>
      </c>
      <c r="I238" s="4" t="s">
        <v>941</v>
      </c>
      <c r="J238" s="4" t="s">
        <v>82</v>
      </c>
      <c r="K238" s="4" t="s">
        <v>83</v>
      </c>
      <c r="L238" s="2" t="s">
        <v>148</v>
      </c>
      <c r="M238" s="2" t="s">
        <v>988</v>
      </c>
      <c r="N238" s="4" t="s">
        <v>1008</v>
      </c>
      <c r="O238" s="4" t="s">
        <v>150</v>
      </c>
      <c r="P238" s="4" t="s">
        <v>87</v>
      </c>
      <c r="Q238" s="132">
        <v>2750</v>
      </c>
      <c r="R238" s="142">
        <v>3.19</v>
      </c>
      <c r="S238" s="145">
        <v>18420</v>
      </c>
      <c r="U238" s="132">
        <v>1615.894</v>
      </c>
      <c r="V238" s="143">
        <v>7.9999999999999996E-6</v>
      </c>
      <c r="W238" s="143">
        <v>3.8188734631619402E-3</v>
      </c>
      <c r="X238" s="143">
        <v>8.16181320582877E-4</v>
      </c>
    </row>
    <row r="239" spans="1:24" x14ac:dyDescent="0.25">
      <c r="A239" s="4">
        <v>161</v>
      </c>
      <c r="B239" s="4">
        <v>9943</v>
      </c>
      <c r="C239" s="4" t="s">
        <v>1021</v>
      </c>
      <c r="D239" s="4" t="s">
        <v>1022</v>
      </c>
      <c r="E239" s="4" t="s">
        <v>985</v>
      </c>
      <c r="F239" s="4" t="s">
        <v>1023</v>
      </c>
      <c r="G239" s="4" t="s">
        <v>1024</v>
      </c>
      <c r="H239" s="4" t="s">
        <v>146</v>
      </c>
      <c r="I239" s="4" t="s">
        <v>941</v>
      </c>
      <c r="J239" s="4" t="s">
        <v>82</v>
      </c>
      <c r="K239" s="4" t="s">
        <v>1025</v>
      </c>
      <c r="L239" s="2" t="s">
        <v>148</v>
      </c>
      <c r="M239" s="2" t="s">
        <v>1026</v>
      </c>
      <c r="N239" s="4" t="s">
        <v>1027</v>
      </c>
      <c r="O239" s="4" t="s">
        <v>150</v>
      </c>
      <c r="P239" s="4" t="s">
        <v>1028</v>
      </c>
      <c r="Q239" s="132">
        <v>470</v>
      </c>
      <c r="R239" s="142">
        <v>3.7454999999999998</v>
      </c>
      <c r="S239" s="145">
        <v>156100</v>
      </c>
      <c r="U239" s="132">
        <v>2747.9609999999998</v>
      </c>
      <c r="V239" s="143">
        <v>1.0000000000000001E-5</v>
      </c>
      <c r="W239" s="143">
        <v>6.4943071985335901E-3</v>
      </c>
      <c r="X239" s="143">
        <v>1.3879832041309101E-3</v>
      </c>
    </row>
    <row r="240" spans="1:24" x14ac:dyDescent="0.25">
      <c r="A240" s="4">
        <v>161</v>
      </c>
      <c r="B240" s="4">
        <v>9943</v>
      </c>
      <c r="C240" s="4" t="s">
        <v>1216</v>
      </c>
      <c r="D240" s="4" t="s">
        <v>1217</v>
      </c>
      <c r="E240" s="4" t="s">
        <v>985</v>
      </c>
      <c r="F240" s="4" t="s">
        <v>1218</v>
      </c>
      <c r="G240" s="4" t="s">
        <v>1219</v>
      </c>
      <c r="H240" s="4" t="s">
        <v>146</v>
      </c>
      <c r="I240" s="4" t="s">
        <v>941</v>
      </c>
      <c r="J240" s="4" t="s">
        <v>82</v>
      </c>
      <c r="K240" s="4" t="s">
        <v>1094</v>
      </c>
      <c r="L240" s="2" t="s">
        <v>148</v>
      </c>
      <c r="M240" s="2" t="s">
        <v>1220</v>
      </c>
      <c r="N240" s="4" t="s">
        <v>1221</v>
      </c>
      <c r="O240" s="4" t="s">
        <v>150</v>
      </c>
      <c r="P240" s="4" t="s">
        <v>87</v>
      </c>
      <c r="Q240" s="132">
        <v>0</v>
      </c>
      <c r="R240" s="142">
        <v>3.19</v>
      </c>
      <c r="S240" s="145">
        <v>0</v>
      </c>
      <c r="T240" s="131">
        <v>3.0000000000000001E-3</v>
      </c>
      <c r="U240" s="132">
        <v>8.9999999999999993E-3</v>
      </c>
      <c r="V240" s="143">
        <v>0</v>
      </c>
      <c r="W240" s="143">
        <v>2.1109161379633701E-8</v>
      </c>
      <c r="X240" s="143">
        <v>4.5115145545988604E-9</v>
      </c>
    </row>
    <row r="241" spans="1:24" x14ac:dyDescent="0.25">
      <c r="A241" s="4">
        <v>161</v>
      </c>
      <c r="B241" s="4">
        <v>9943</v>
      </c>
      <c r="C241" s="4" t="s">
        <v>1111</v>
      </c>
      <c r="D241" s="4" t="s">
        <v>1112</v>
      </c>
      <c r="E241" s="4" t="s">
        <v>985</v>
      </c>
      <c r="F241" s="4" t="s">
        <v>1113</v>
      </c>
      <c r="G241" s="4" t="s">
        <v>1114</v>
      </c>
      <c r="H241" s="4" t="s">
        <v>146</v>
      </c>
      <c r="I241" s="4" t="s">
        <v>941</v>
      </c>
      <c r="J241" s="4" t="s">
        <v>82</v>
      </c>
      <c r="K241" s="4" t="s">
        <v>1115</v>
      </c>
      <c r="L241" s="2" t="s">
        <v>148</v>
      </c>
      <c r="M241" s="2" t="s">
        <v>1103</v>
      </c>
      <c r="N241" s="4" t="s">
        <v>999</v>
      </c>
      <c r="O241" s="4" t="s">
        <v>150</v>
      </c>
      <c r="P241" s="4" t="s">
        <v>87</v>
      </c>
      <c r="Q241" s="132">
        <v>4800</v>
      </c>
      <c r="R241" s="142">
        <v>3.19</v>
      </c>
      <c r="S241" s="145">
        <v>30389</v>
      </c>
      <c r="T241" s="131">
        <v>3.165</v>
      </c>
      <c r="U241" s="132">
        <v>4663.2619999999997</v>
      </c>
      <c r="V241" s="143">
        <v>9.9999999999999995E-7</v>
      </c>
      <c r="W241" s="143">
        <v>1.1020772598613201E-2</v>
      </c>
      <c r="X241" s="143">
        <v>2.3553932383850399E-3</v>
      </c>
    </row>
    <row r="242" spans="1:24" x14ac:dyDescent="0.25">
      <c r="A242" s="4">
        <v>161</v>
      </c>
      <c r="B242" s="4">
        <v>9943</v>
      </c>
      <c r="C242" s="4" t="s">
        <v>1029</v>
      </c>
      <c r="D242" s="4" t="s">
        <v>1030</v>
      </c>
      <c r="E242" s="4" t="s">
        <v>985</v>
      </c>
      <c r="F242" s="4" t="s">
        <v>1029</v>
      </c>
      <c r="G242" s="4" t="s">
        <v>1031</v>
      </c>
      <c r="H242" s="4" t="s">
        <v>146</v>
      </c>
      <c r="I242" s="4" t="s">
        <v>941</v>
      </c>
      <c r="J242" s="4" t="s">
        <v>82</v>
      </c>
      <c r="K242" s="4" t="s">
        <v>83</v>
      </c>
      <c r="L242" s="2" t="s">
        <v>148</v>
      </c>
      <c r="M242" s="2" t="s">
        <v>988</v>
      </c>
      <c r="N242" s="4" t="s">
        <v>1032</v>
      </c>
      <c r="O242" s="4" t="s">
        <v>150</v>
      </c>
      <c r="P242" s="4" t="s">
        <v>87</v>
      </c>
      <c r="Q242" s="132">
        <v>700</v>
      </c>
      <c r="R242" s="142">
        <v>3.19</v>
      </c>
      <c r="S242" s="145">
        <v>44972</v>
      </c>
      <c r="U242" s="132">
        <v>1004.225</v>
      </c>
      <c r="V242" s="143">
        <v>0</v>
      </c>
      <c r="W242" s="143">
        <v>2.3733030139122101E-3</v>
      </c>
      <c r="X242" s="143">
        <v>5.0722958137354999E-4</v>
      </c>
    </row>
    <row r="243" spans="1:24" x14ac:dyDescent="0.25">
      <c r="A243" s="4">
        <v>161</v>
      </c>
      <c r="B243" s="4">
        <v>9943</v>
      </c>
      <c r="C243" s="4" t="s">
        <v>1222</v>
      </c>
      <c r="D243" s="4" t="s">
        <v>1223</v>
      </c>
      <c r="E243" s="4" t="s">
        <v>985</v>
      </c>
      <c r="F243" s="4" t="s">
        <v>1224</v>
      </c>
      <c r="G243" s="4" t="s">
        <v>1225</v>
      </c>
      <c r="H243" s="4" t="s">
        <v>146</v>
      </c>
      <c r="I243" s="4" t="s">
        <v>941</v>
      </c>
      <c r="J243" s="4" t="s">
        <v>82</v>
      </c>
      <c r="K243" s="4" t="s">
        <v>83</v>
      </c>
      <c r="L243" s="2" t="s">
        <v>148</v>
      </c>
      <c r="M243" s="2" t="s">
        <v>1103</v>
      </c>
      <c r="N243" s="4" t="s">
        <v>1108</v>
      </c>
      <c r="O243" s="4" t="s">
        <v>150</v>
      </c>
      <c r="P243" s="4" t="s">
        <v>87</v>
      </c>
      <c r="Q243" s="132">
        <v>1642</v>
      </c>
      <c r="R243" s="142">
        <v>3.19</v>
      </c>
      <c r="S243" s="145">
        <v>35071</v>
      </c>
      <c r="U243" s="132">
        <v>1837.0119999999999</v>
      </c>
      <c r="V243" s="143">
        <v>9.9999999999999995E-7</v>
      </c>
      <c r="W243" s="143">
        <v>4.3414444740696697E-3</v>
      </c>
      <c r="X243" s="143">
        <v>9.2786679586643196E-4</v>
      </c>
    </row>
    <row r="244" spans="1:24" x14ac:dyDescent="0.25">
      <c r="A244" s="4">
        <v>161</v>
      </c>
      <c r="B244" s="4">
        <v>9943</v>
      </c>
      <c r="C244" s="4" t="s">
        <v>983</v>
      </c>
      <c r="D244" s="4" t="s">
        <v>984</v>
      </c>
      <c r="E244" s="4" t="s">
        <v>985</v>
      </c>
      <c r="F244" s="4" t="s">
        <v>986</v>
      </c>
      <c r="G244" s="4" t="s">
        <v>987</v>
      </c>
      <c r="H244" s="4" t="s">
        <v>146</v>
      </c>
      <c r="I244" s="4" t="s">
        <v>941</v>
      </c>
      <c r="J244" s="4" t="s">
        <v>82</v>
      </c>
      <c r="K244" s="4" t="s">
        <v>83</v>
      </c>
      <c r="L244" s="2" t="s">
        <v>148</v>
      </c>
      <c r="M244" s="2" t="s">
        <v>988</v>
      </c>
      <c r="N244" s="4" t="s">
        <v>989</v>
      </c>
      <c r="O244" s="4" t="s">
        <v>150</v>
      </c>
      <c r="P244" s="4" t="s">
        <v>87</v>
      </c>
      <c r="Q244" s="132">
        <v>486</v>
      </c>
      <c r="R244" s="142">
        <v>3.19</v>
      </c>
      <c r="S244" s="145">
        <v>31380</v>
      </c>
      <c r="U244" s="132">
        <v>486.49700000000001</v>
      </c>
      <c r="V244" s="143">
        <v>0</v>
      </c>
      <c r="W244" s="143">
        <v>1.14974666167554E-3</v>
      </c>
      <c r="X244" s="143">
        <v>2.4572737424117798E-4</v>
      </c>
    </row>
    <row r="245" spans="1:24" x14ac:dyDescent="0.25">
      <c r="A245" s="4">
        <v>161</v>
      </c>
      <c r="B245" s="4">
        <v>9943</v>
      </c>
      <c r="C245" s="4" t="s">
        <v>983</v>
      </c>
      <c r="D245" s="4" t="s">
        <v>984</v>
      </c>
      <c r="E245" s="4" t="s">
        <v>985</v>
      </c>
      <c r="F245" s="4" t="s">
        <v>1226</v>
      </c>
      <c r="G245" s="4" t="s">
        <v>1227</v>
      </c>
      <c r="H245" s="4" t="s">
        <v>146</v>
      </c>
      <c r="I245" s="4" t="s">
        <v>941</v>
      </c>
      <c r="J245" s="4" t="s">
        <v>82</v>
      </c>
      <c r="K245" s="4" t="s">
        <v>83</v>
      </c>
      <c r="L245" s="2" t="s">
        <v>148</v>
      </c>
      <c r="M245" s="2" t="s">
        <v>988</v>
      </c>
      <c r="N245" s="4" t="s">
        <v>1008</v>
      </c>
      <c r="O245" s="4" t="s">
        <v>150</v>
      </c>
      <c r="P245" s="4" t="s">
        <v>87</v>
      </c>
      <c r="Q245" s="132">
        <v>2567</v>
      </c>
      <c r="R245" s="142">
        <v>3.19</v>
      </c>
      <c r="S245" s="145">
        <v>31300</v>
      </c>
      <c r="U245" s="132">
        <v>2563.0720000000001</v>
      </c>
      <c r="V245" s="143">
        <v>0</v>
      </c>
      <c r="W245" s="143">
        <v>6.0573567867341499E-3</v>
      </c>
      <c r="X245" s="143">
        <v>1.2945968252493199E-3</v>
      </c>
    </row>
    <row r="246" spans="1:24" x14ac:dyDescent="0.25">
      <c r="A246" s="4">
        <v>161</v>
      </c>
      <c r="B246" s="4">
        <v>9943</v>
      </c>
      <c r="C246" s="4" t="s">
        <v>1228</v>
      </c>
      <c r="D246" s="4" t="s">
        <v>1229</v>
      </c>
      <c r="E246" s="4" t="s">
        <v>985</v>
      </c>
      <c r="F246" s="4" t="s">
        <v>1230</v>
      </c>
      <c r="G246" s="4" t="s">
        <v>1231</v>
      </c>
      <c r="H246" s="4" t="s">
        <v>146</v>
      </c>
      <c r="I246" s="4" t="s">
        <v>941</v>
      </c>
      <c r="J246" s="4" t="s">
        <v>82</v>
      </c>
      <c r="K246" s="4" t="s">
        <v>83</v>
      </c>
      <c r="L246" s="2" t="s">
        <v>148</v>
      </c>
      <c r="M246" s="2" t="s">
        <v>988</v>
      </c>
      <c r="N246" s="4" t="s">
        <v>1221</v>
      </c>
      <c r="O246" s="4" t="s">
        <v>150</v>
      </c>
      <c r="P246" s="4" t="s">
        <v>87</v>
      </c>
      <c r="Q246" s="132">
        <v>4445</v>
      </c>
      <c r="R246" s="142">
        <v>3.19</v>
      </c>
      <c r="S246" s="145">
        <v>27186</v>
      </c>
      <c r="U246" s="132">
        <v>3854.8519999999999</v>
      </c>
      <c r="V246" s="143">
        <v>0</v>
      </c>
      <c r="W246" s="143">
        <v>9.11024437260919E-3</v>
      </c>
      <c r="X246" s="143">
        <v>1.94706930056603E-3</v>
      </c>
    </row>
    <row r="247" spans="1:24" x14ac:dyDescent="0.25">
      <c r="A247" s="4">
        <v>161</v>
      </c>
      <c r="B247" s="4">
        <v>9943</v>
      </c>
      <c r="C247" s="4" t="s">
        <v>1232</v>
      </c>
      <c r="D247" s="4" t="s">
        <v>1233</v>
      </c>
      <c r="E247" s="4" t="s">
        <v>985</v>
      </c>
      <c r="F247" s="4" t="s">
        <v>1234</v>
      </c>
      <c r="G247" s="4" t="s">
        <v>1235</v>
      </c>
      <c r="H247" s="4" t="s">
        <v>146</v>
      </c>
      <c r="I247" s="4" t="s">
        <v>941</v>
      </c>
      <c r="J247" s="4" t="s">
        <v>82</v>
      </c>
      <c r="K247" s="4" t="s">
        <v>83</v>
      </c>
      <c r="L247" s="2" t="s">
        <v>148</v>
      </c>
      <c r="M247" s="2" t="s">
        <v>1103</v>
      </c>
      <c r="N247" s="4" t="s">
        <v>503</v>
      </c>
      <c r="O247" s="4" t="s">
        <v>150</v>
      </c>
      <c r="P247" s="4" t="s">
        <v>87</v>
      </c>
      <c r="Q247" s="132">
        <v>21659</v>
      </c>
      <c r="R247" s="142">
        <v>3.19</v>
      </c>
      <c r="S247" s="145">
        <v>5500</v>
      </c>
      <c r="U247" s="132">
        <v>3800.0720000000001</v>
      </c>
      <c r="V247" s="143">
        <v>3.0000000000000001E-6</v>
      </c>
      <c r="W247" s="143">
        <v>8.9807796241720399E-3</v>
      </c>
      <c r="X247" s="143">
        <v>1.9193996984261199E-3</v>
      </c>
    </row>
    <row r="248" spans="1:24" x14ac:dyDescent="0.25">
      <c r="A248" s="4">
        <v>161</v>
      </c>
      <c r="B248" s="4">
        <v>9943</v>
      </c>
      <c r="C248" s="4" t="s">
        <v>1236</v>
      </c>
      <c r="D248" s="4" t="s">
        <v>1237</v>
      </c>
      <c r="E248" s="4" t="s">
        <v>985</v>
      </c>
      <c r="F248" s="4" t="s">
        <v>1238</v>
      </c>
      <c r="G248" s="4" t="s">
        <v>1239</v>
      </c>
      <c r="H248" s="4" t="s">
        <v>146</v>
      </c>
      <c r="I248" s="4" t="s">
        <v>941</v>
      </c>
      <c r="J248" s="4" t="s">
        <v>82</v>
      </c>
      <c r="K248" s="4" t="s">
        <v>83</v>
      </c>
      <c r="L248" s="2" t="s">
        <v>148</v>
      </c>
      <c r="M248" s="2" t="s">
        <v>988</v>
      </c>
      <c r="N248" s="4" t="s">
        <v>989</v>
      </c>
      <c r="O248" s="4" t="s">
        <v>150</v>
      </c>
      <c r="P248" s="4" t="s">
        <v>87</v>
      </c>
      <c r="Q248" s="132">
        <v>1617</v>
      </c>
      <c r="R248" s="142">
        <v>3.19</v>
      </c>
      <c r="S248" s="145">
        <v>66009</v>
      </c>
      <c r="U248" s="132">
        <v>3404.8960000000002</v>
      </c>
      <c r="V248" s="143">
        <v>9.9999999999999995E-7</v>
      </c>
      <c r="W248" s="143">
        <v>8.0468540085100806E-3</v>
      </c>
      <c r="X248" s="143">
        <v>1.71979825845433E-3</v>
      </c>
    </row>
    <row r="249" spans="1:24" x14ac:dyDescent="0.25">
      <c r="A249" s="4">
        <v>161</v>
      </c>
      <c r="B249" s="4">
        <v>9943</v>
      </c>
      <c r="C249" s="4" t="s">
        <v>1009</v>
      </c>
      <c r="D249" s="4" t="s">
        <v>1010</v>
      </c>
      <c r="E249" s="4" t="s">
        <v>985</v>
      </c>
      <c r="F249" s="4" t="s">
        <v>1011</v>
      </c>
      <c r="G249" s="4" t="s">
        <v>1012</v>
      </c>
      <c r="H249" s="4" t="s">
        <v>146</v>
      </c>
      <c r="I249" s="4" t="s">
        <v>941</v>
      </c>
      <c r="J249" s="4" t="s">
        <v>82</v>
      </c>
      <c r="K249" s="4" t="s">
        <v>83</v>
      </c>
      <c r="L249" s="2" t="s">
        <v>148</v>
      </c>
      <c r="M249" s="2" t="s">
        <v>988</v>
      </c>
      <c r="N249" s="4" t="s">
        <v>1008</v>
      </c>
      <c r="O249" s="4" t="s">
        <v>150</v>
      </c>
      <c r="P249" s="4" t="s">
        <v>87</v>
      </c>
      <c r="Q249" s="132">
        <v>1903</v>
      </c>
      <c r="R249" s="142">
        <v>3.19</v>
      </c>
      <c r="S249" s="145">
        <v>48362</v>
      </c>
      <c r="U249" s="132">
        <v>2935.8490000000002</v>
      </c>
      <c r="V249" s="143">
        <v>0</v>
      </c>
      <c r="W249" s="143">
        <v>6.9383465814551E-3</v>
      </c>
      <c r="X249" s="143">
        <v>1.4828846596097801E-3</v>
      </c>
    </row>
    <row r="250" spans="1:24" x14ac:dyDescent="0.25">
      <c r="A250" s="4">
        <v>161</v>
      </c>
      <c r="B250" s="4">
        <v>9943</v>
      </c>
      <c r="C250" s="4" t="s">
        <v>1013</v>
      </c>
      <c r="D250" s="4" t="s">
        <v>1014</v>
      </c>
      <c r="E250" s="4" t="s">
        <v>143</v>
      </c>
      <c r="F250" s="4" t="s">
        <v>1015</v>
      </c>
      <c r="G250" s="4" t="s">
        <v>1016</v>
      </c>
      <c r="H250" s="4" t="s">
        <v>146</v>
      </c>
      <c r="I250" s="4" t="s">
        <v>941</v>
      </c>
      <c r="J250" s="4" t="s">
        <v>82</v>
      </c>
      <c r="K250" s="4" t="s">
        <v>231</v>
      </c>
      <c r="L250" s="2" t="s">
        <v>148</v>
      </c>
      <c r="M250" s="2" t="s">
        <v>988</v>
      </c>
      <c r="N250" s="4" t="s">
        <v>999</v>
      </c>
      <c r="O250" s="4" t="s">
        <v>150</v>
      </c>
      <c r="P250" s="4" t="s">
        <v>87</v>
      </c>
      <c r="Q250" s="132">
        <v>2000</v>
      </c>
      <c r="R250" s="142">
        <v>3.19</v>
      </c>
      <c r="S250" s="145">
        <v>32839</v>
      </c>
      <c r="U250" s="132">
        <v>2095.1280000000002</v>
      </c>
      <c r="V250" s="143">
        <v>6.8999999999999997E-5</v>
      </c>
      <c r="W250" s="143">
        <v>4.9514553610413596E-3</v>
      </c>
      <c r="X250" s="143">
        <v>1.05824018898909E-3</v>
      </c>
    </row>
    <row r="251" spans="1:24" x14ac:dyDescent="0.25">
      <c r="A251" s="4">
        <v>161</v>
      </c>
      <c r="B251" s="4">
        <v>9943</v>
      </c>
      <c r="C251" s="4" t="s">
        <v>1240</v>
      </c>
      <c r="D251" s="4" t="s">
        <v>1241</v>
      </c>
      <c r="E251" s="4" t="s">
        <v>985</v>
      </c>
      <c r="F251" s="4" t="s">
        <v>1242</v>
      </c>
      <c r="G251" s="4" t="s">
        <v>1243</v>
      </c>
      <c r="H251" s="4" t="s">
        <v>146</v>
      </c>
      <c r="I251" s="4" t="s">
        <v>941</v>
      </c>
      <c r="J251" s="4" t="s">
        <v>82</v>
      </c>
      <c r="K251" s="4" t="s">
        <v>1244</v>
      </c>
      <c r="L251" s="2" t="s">
        <v>148</v>
      </c>
      <c r="M251" s="2" t="s">
        <v>1220</v>
      </c>
      <c r="N251" s="4" t="s">
        <v>1245</v>
      </c>
      <c r="O251" s="4" t="s">
        <v>150</v>
      </c>
      <c r="P251" s="4" t="s">
        <v>1246</v>
      </c>
      <c r="Q251" s="132">
        <v>2262</v>
      </c>
      <c r="R251" s="142">
        <v>4.29</v>
      </c>
      <c r="S251" s="145">
        <v>1796</v>
      </c>
      <c r="U251" s="132">
        <v>174.28299999999999</v>
      </c>
      <c r="V251" s="143">
        <v>5.1E-5</v>
      </c>
      <c r="W251" s="143">
        <v>4.1188738490948102E-4</v>
      </c>
      <c r="X251" s="143">
        <v>8.8029832093075697E-5</v>
      </c>
    </row>
    <row r="252" spans="1:24" x14ac:dyDescent="0.25">
      <c r="A252" s="4">
        <v>161</v>
      </c>
      <c r="B252" s="4">
        <v>9943</v>
      </c>
      <c r="C252" s="4" t="s">
        <v>1247</v>
      </c>
      <c r="D252" s="4" t="s">
        <v>1248</v>
      </c>
      <c r="E252" s="4" t="s">
        <v>143</v>
      </c>
      <c r="F252" s="4" t="s">
        <v>1249</v>
      </c>
      <c r="G252" s="4" t="s">
        <v>1250</v>
      </c>
      <c r="H252" s="4" t="s">
        <v>146</v>
      </c>
      <c r="I252" s="4" t="s">
        <v>941</v>
      </c>
      <c r="J252" s="4" t="s">
        <v>82</v>
      </c>
      <c r="K252" s="4" t="s">
        <v>1251</v>
      </c>
      <c r="L252" s="2" t="s">
        <v>148</v>
      </c>
      <c r="M252" s="2" t="s">
        <v>1252</v>
      </c>
      <c r="N252" s="4" t="s">
        <v>1253</v>
      </c>
      <c r="O252" s="4" t="s">
        <v>150</v>
      </c>
      <c r="P252" s="4" t="s">
        <v>1254</v>
      </c>
      <c r="Q252" s="132">
        <v>2803</v>
      </c>
      <c r="R252" s="142">
        <v>4.0213000000000001</v>
      </c>
      <c r="S252" s="145">
        <v>0.1</v>
      </c>
      <c r="U252" s="132">
        <v>1.0999999999999999E-2</v>
      </c>
      <c r="V252" s="143">
        <v>0</v>
      </c>
      <c r="W252" s="143">
        <v>2.6638627031856901E-8</v>
      </c>
      <c r="X252" s="143">
        <v>5.6932888714709803E-9</v>
      </c>
    </row>
    <row r="253" spans="1:24" x14ac:dyDescent="0.25">
      <c r="A253" s="4">
        <v>161</v>
      </c>
      <c r="B253" s="4">
        <v>9943</v>
      </c>
      <c r="C253" s="4" t="s">
        <v>1247</v>
      </c>
      <c r="D253" s="4" t="s">
        <v>1248</v>
      </c>
      <c r="E253" s="4" t="s">
        <v>143</v>
      </c>
      <c r="F253" s="4" t="s">
        <v>1255</v>
      </c>
      <c r="G253" s="4" t="s">
        <v>1256</v>
      </c>
      <c r="H253" s="4" t="s">
        <v>146</v>
      </c>
      <c r="I253" s="4" t="s">
        <v>941</v>
      </c>
      <c r="J253" s="4" t="s">
        <v>82</v>
      </c>
      <c r="K253" s="4" t="s">
        <v>1251</v>
      </c>
      <c r="L253" s="2" t="s">
        <v>148</v>
      </c>
      <c r="M253" s="2" t="s">
        <v>1252</v>
      </c>
      <c r="N253" s="4" t="s">
        <v>1253</v>
      </c>
      <c r="O253" s="4" t="s">
        <v>150</v>
      </c>
      <c r="P253" s="4" t="s">
        <v>1254</v>
      </c>
      <c r="Q253" s="132">
        <v>2803</v>
      </c>
      <c r="R253" s="142">
        <v>4.0213000000000001</v>
      </c>
      <c r="S253" s="145">
        <v>118</v>
      </c>
      <c r="U253" s="132">
        <v>13.301</v>
      </c>
      <c r="V253" s="143">
        <v>1.7100000000000001E-4</v>
      </c>
      <c r="W253" s="143">
        <v>3.1433579897591198E-5</v>
      </c>
      <c r="X253" s="143">
        <v>6.7180808683357602E-6</v>
      </c>
    </row>
    <row r="254" spans="1:24" x14ac:dyDescent="0.25">
      <c r="A254" s="4">
        <v>161</v>
      </c>
      <c r="B254" s="4">
        <v>9943</v>
      </c>
      <c r="C254" s="4" t="s">
        <v>1111</v>
      </c>
      <c r="D254" s="4" t="s">
        <v>1112</v>
      </c>
      <c r="E254" s="4" t="s">
        <v>985</v>
      </c>
      <c r="F254" s="4" t="s">
        <v>1113</v>
      </c>
      <c r="G254" s="4" t="s">
        <v>1114</v>
      </c>
      <c r="H254" s="4" t="s">
        <v>146</v>
      </c>
      <c r="I254" s="4" t="s">
        <v>941</v>
      </c>
      <c r="J254" s="4" t="s">
        <v>82</v>
      </c>
      <c r="K254" s="4" t="s">
        <v>1115</v>
      </c>
      <c r="L254" s="2" t="s">
        <v>148</v>
      </c>
      <c r="M254" s="2" t="s">
        <v>1103</v>
      </c>
      <c r="N254" s="4" t="s">
        <v>999</v>
      </c>
      <c r="O254" s="4" t="s">
        <v>150</v>
      </c>
      <c r="P254" s="4" t="s">
        <v>87</v>
      </c>
      <c r="Q254" s="132">
        <v>542</v>
      </c>
      <c r="R254" s="142">
        <v>3.19</v>
      </c>
      <c r="S254" s="145">
        <v>30389</v>
      </c>
      <c r="T254" s="131">
        <v>0.35699999999999998</v>
      </c>
      <c r="U254" s="132">
        <v>526.55999999999995</v>
      </c>
      <c r="V254" s="143">
        <v>0</v>
      </c>
      <c r="W254" s="143">
        <v>1.2444289402291299E-3</v>
      </c>
      <c r="X254" s="143">
        <v>2.6596316049885599E-4</v>
      </c>
    </row>
    <row r="255" spans="1:24" x14ac:dyDescent="0.25">
      <c r="A255" s="4">
        <v>161</v>
      </c>
      <c r="B255" s="4">
        <v>9943</v>
      </c>
      <c r="C255" s="4" t="s">
        <v>954</v>
      </c>
      <c r="D255" s="4" t="s">
        <v>955</v>
      </c>
      <c r="E255" s="4" t="s">
        <v>143</v>
      </c>
      <c r="F255" s="4" t="s">
        <v>1257</v>
      </c>
      <c r="G255" s="4" t="s">
        <v>1258</v>
      </c>
      <c r="H255" s="4" t="s">
        <v>146</v>
      </c>
      <c r="I255" s="4" t="s">
        <v>941</v>
      </c>
      <c r="J255" s="4" t="s">
        <v>82</v>
      </c>
      <c r="K255" s="4" t="s">
        <v>83</v>
      </c>
      <c r="L255" s="2" t="s">
        <v>148</v>
      </c>
      <c r="M255" s="2" t="s">
        <v>1103</v>
      </c>
      <c r="N255" s="4" t="s">
        <v>958</v>
      </c>
      <c r="O255" s="4" t="s">
        <v>150</v>
      </c>
      <c r="P255" s="4" t="s">
        <v>87</v>
      </c>
      <c r="Q255" s="132">
        <v>50000</v>
      </c>
      <c r="R255" s="142">
        <v>3.19</v>
      </c>
      <c r="S255" s="145">
        <v>3121</v>
      </c>
      <c r="U255" s="132">
        <v>4977.9949999999999</v>
      </c>
      <c r="V255" s="143">
        <v>4.3999999999999999E-5</v>
      </c>
      <c r="W255" s="143">
        <v>1.1764587976042301E-2</v>
      </c>
      <c r="X255" s="143">
        <v>2.5143637365898299E-3</v>
      </c>
    </row>
    <row r="256" spans="1:24" x14ac:dyDescent="0.25">
      <c r="A256" s="4">
        <v>161</v>
      </c>
      <c r="B256" s="4">
        <v>9943</v>
      </c>
      <c r="C256" s="4" t="s">
        <v>1259</v>
      </c>
      <c r="D256" s="4" t="s">
        <v>1260</v>
      </c>
      <c r="E256" s="4" t="s">
        <v>985</v>
      </c>
      <c r="F256" s="4" t="s">
        <v>1261</v>
      </c>
      <c r="G256" s="4" t="s">
        <v>1262</v>
      </c>
      <c r="H256" s="4" t="s">
        <v>146</v>
      </c>
      <c r="I256" s="4" t="s">
        <v>941</v>
      </c>
      <c r="J256" s="4" t="s">
        <v>82</v>
      </c>
      <c r="K256" s="4" t="s">
        <v>1263</v>
      </c>
      <c r="L256" s="2" t="s">
        <v>148</v>
      </c>
      <c r="M256" s="2" t="s">
        <v>1264</v>
      </c>
      <c r="N256" s="4" t="s">
        <v>1265</v>
      </c>
      <c r="O256" s="4" t="s">
        <v>150</v>
      </c>
      <c r="P256" s="4" t="s">
        <v>1028</v>
      </c>
      <c r="Q256" s="132">
        <v>865</v>
      </c>
      <c r="R256" s="142">
        <v>3.7454999999999998</v>
      </c>
      <c r="S256" s="145">
        <v>620</v>
      </c>
      <c r="U256" s="132">
        <v>20.087</v>
      </c>
      <c r="V256" s="143">
        <v>2.4000000000000001E-4</v>
      </c>
      <c r="W256" s="143">
        <v>4.74722552451861E-5</v>
      </c>
      <c r="X256" s="143">
        <v>1.0145915634759601E-5</v>
      </c>
    </row>
    <row r="257" spans="1:24" x14ac:dyDescent="0.25">
      <c r="A257" s="4">
        <v>161</v>
      </c>
      <c r="B257" s="4">
        <v>12468</v>
      </c>
      <c r="C257" s="4" t="s">
        <v>1051</v>
      </c>
      <c r="D257" s="4" t="s">
        <v>1052</v>
      </c>
      <c r="E257" s="4" t="s">
        <v>985</v>
      </c>
      <c r="F257" s="4" t="s">
        <v>1053</v>
      </c>
      <c r="G257" s="4" t="s">
        <v>1054</v>
      </c>
      <c r="H257" s="4" t="s">
        <v>146</v>
      </c>
      <c r="I257" s="4" t="s">
        <v>941</v>
      </c>
      <c r="J257" s="4" t="s">
        <v>30</v>
      </c>
      <c r="K257" s="4" t="s">
        <v>83</v>
      </c>
      <c r="L257" s="2" t="s">
        <v>148</v>
      </c>
      <c r="M257" s="2" t="s">
        <v>31</v>
      </c>
      <c r="N257" s="4" t="s">
        <v>204</v>
      </c>
      <c r="O257" s="4" t="s">
        <v>150</v>
      </c>
      <c r="P257" s="4" t="s">
        <v>34</v>
      </c>
      <c r="Q257" s="132">
        <v>200</v>
      </c>
      <c r="R257" s="142">
        <v>1</v>
      </c>
      <c r="S257" s="145">
        <v>35050</v>
      </c>
      <c r="U257" s="132">
        <v>70.099999999999994</v>
      </c>
      <c r="V257" s="143">
        <v>3.9999999999999998E-6</v>
      </c>
      <c r="W257" s="143">
        <v>1.05604952957838E-2</v>
      </c>
      <c r="X257" s="143">
        <v>2.44554588684608E-3</v>
      </c>
    </row>
    <row r="258" spans="1:24" x14ac:dyDescent="0.25">
      <c r="A258" s="4">
        <v>161</v>
      </c>
      <c r="B258" s="4">
        <v>12468</v>
      </c>
      <c r="C258" s="4" t="s">
        <v>937</v>
      </c>
      <c r="D258" s="4" t="s">
        <v>938</v>
      </c>
      <c r="E258" s="4" t="s">
        <v>143</v>
      </c>
      <c r="F258" s="4" t="s">
        <v>939</v>
      </c>
      <c r="G258" s="4" t="s">
        <v>940</v>
      </c>
      <c r="H258" s="4" t="s">
        <v>146</v>
      </c>
      <c r="I258" s="4" t="s">
        <v>941</v>
      </c>
      <c r="J258" s="4" t="s">
        <v>30</v>
      </c>
      <c r="K258" s="4" t="s">
        <v>30</v>
      </c>
      <c r="L258" s="2" t="s">
        <v>148</v>
      </c>
      <c r="M258" s="2" t="s">
        <v>31</v>
      </c>
      <c r="N258" s="4" t="s">
        <v>942</v>
      </c>
      <c r="O258" s="4" t="s">
        <v>150</v>
      </c>
      <c r="P258" s="4" t="s">
        <v>34</v>
      </c>
      <c r="Q258" s="132">
        <v>160</v>
      </c>
      <c r="R258" s="142">
        <v>1</v>
      </c>
      <c r="S258" s="145">
        <v>183600</v>
      </c>
      <c r="T258" s="131">
        <v>0.38200000000000001</v>
      </c>
      <c r="U258" s="132">
        <v>294.142</v>
      </c>
      <c r="V258" s="143">
        <v>3.0000000000000001E-6</v>
      </c>
      <c r="W258" s="143">
        <v>4.4312157637000901E-2</v>
      </c>
      <c r="X258" s="143">
        <v>1.02615845006538E-2</v>
      </c>
    </row>
    <row r="259" spans="1:24" x14ac:dyDescent="0.25">
      <c r="A259" s="4">
        <v>161</v>
      </c>
      <c r="B259" s="4">
        <v>12468</v>
      </c>
      <c r="C259" s="4" t="s">
        <v>175</v>
      </c>
      <c r="D259" s="4" t="s">
        <v>176</v>
      </c>
      <c r="E259" s="4" t="s">
        <v>143</v>
      </c>
      <c r="F259" s="4" t="s">
        <v>943</v>
      </c>
      <c r="G259" s="4" t="s">
        <v>944</v>
      </c>
      <c r="H259" s="4" t="s">
        <v>146</v>
      </c>
      <c r="I259" s="4" t="s">
        <v>941</v>
      </c>
      <c r="J259" s="4" t="s">
        <v>30</v>
      </c>
      <c r="K259" s="4" t="s">
        <v>30</v>
      </c>
      <c r="L259" s="2" t="s">
        <v>148</v>
      </c>
      <c r="M259" s="2" t="s">
        <v>31</v>
      </c>
      <c r="N259" s="4" t="s">
        <v>161</v>
      </c>
      <c r="O259" s="4" t="s">
        <v>150</v>
      </c>
      <c r="P259" s="4" t="s">
        <v>34</v>
      </c>
      <c r="Q259" s="132">
        <v>2630</v>
      </c>
      <c r="R259" s="142">
        <v>1</v>
      </c>
      <c r="S259" s="145">
        <v>3920</v>
      </c>
      <c r="U259" s="132">
        <v>103.096</v>
      </c>
      <c r="V259" s="143">
        <v>1.2E-5</v>
      </c>
      <c r="W259" s="143">
        <v>1.55313098860789E-2</v>
      </c>
      <c r="X259" s="143">
        <v>3.5966618937272898E-3</v>
      </c>
    </row>
    <row r="260" spans="1:24" x14ac:dyDescent="0.25">
      <c r="A260" s="4">
        <v>161</v>
      </c>
      <c r="B260" s="4">
        <v>12468</v>
      </c>
      <c r="C260" s="4" t="s">
        <v>190</v>
      </c>
      <c r="D260" s="4" t="s">
        <v>191</v>
      </c>
      <c r="E260" s="4" t="s">
        <v>143</v>
      </c>
      <c r="F260" s="4" t="s">
        <v>1055</v>
      </c>
      <c r="G260" s="4" t="s">
        <v>1056</v>
      </c>
      <c r="H260" s="4" t="s">
        <v>146</v>
      </c>
      <c r="I260" s="4" t="s">
        <v>941</v>
      </c>
      <c r="J260" s="4" t="s">
        <v>30</v>
      </c>
      <c r="K260" s="4" t="s">
        <v>30</v>
      </c>
      <c r="L260" s="2" t="s">
        <v>148</v>
      </c>
      <c r="M260" s="2" t="s">
        <v>31</v>
      </c>
      <c r="N260" s="4" t="s">
        <v>161</v>
      </c>
      <c r="O260" s="4" t="s">
        <v>150</v>
      </c>
      <c r="P260" s="4" t="s">
        <v>34</v>
      </c>
      <c r="Q260" s="132">
        <v>3999</v>
      </c>
      <c r="R260" s="142">
        <v>1</v>
      </c>
      <c r="S260" s="145">
        <v>2500</v>
      </c>
      <c r="U260" s="132">
        <v>99.974999999999994</v>
      </c>
      <c r="V260" s="143">
        <v>7.9999999999999996E-6</v>
      </c>
      <c r="W260" s="143">
        <v>1.50611343394577E-2</v>
      </c>
      <c r="X260" s="143">
        <v>3.4877810276381801E-3</v>
      </c>
    </row>
    <row r="261" spans="1:24" x14ac:dyDescent="0.25">
      <c r="A261" s="4">
        <v>161</v>
      </c>
      <c r="B261" s="4">
        <v>12468</v>
      </c>
      <c r="C261" s="4" t="s">
        <v>200</v>
      </c>
      <c r="D261" s="4" t="s">
        <v>201</v>
      </c>
      <c r="E261" s="4" t="s">
        <v>143</v>
      </c>
      <c r="F261" s="4" t="s">
        <v>1033</v>
      </c>
      <c r="G261" s="4" t="s">
        <v>1034</v>
      </c>
      <c r="H261" s="4" t="s">
        <v>146</v>
      </c>
      <c r="I261" s="4" t="s">
        <v>941</v>
      </c>
      <c r="J261" s="4" t="s">
        <v>30</v>
      </c>
      <c r="K261" s="4" t="s">
        <v>83</v>
      </c>
      <c r="L261" s="2" t="s">
        <v>148</v>
      </c>
      <c r="M261" s="2" t="s">
        <v>31</v>
      </c>
      <c r="N261" s="4" t="s">
        <v>204</v>
      </c>
      <c r="O261" s="4" t="s">
        <v>150</v>
      </c>
      <c r="P261" s="4" t="s">
        <v>34</v>
      </c>
      <c r="Q261" s="132">
        <v>1795.9</v>
      </c>
      <c r="R261" s="142">
        <v>1</v>
      </c>
      <c r="S261" s="145">
        <v>14480</v>
      </c>
      <c r="U261" s="132">
        <v>260.04599999999999</v>
      </c>
      <c r="V261" s="143">
        <v>1.4E-5</v>
      </c>
      <c r="W261" s="143">
        <v>3.9175719529898602E-2</v>
      </c>
      <c r="X261" s="143">
        <v>9.0721142405914192E-3</v>
      </c>
    </row>
    <row r="262" spans="1:24" x14ac:dyDescent="0.25">
      <c r="A262" s="4">
        <v>161</v>
      </c>
      <c r="B262" s="4">
        <v>12468</v>
      </c>
      <c r="C262" s="4" t="s">
        <v>523</v>
      </c>
      <c r="D262" s="4" t="s">
        <v>524</v>
      </c>
      <c r="E262" s="4" t="s">
        <v>143</v>
      </c>
      <c r="F262" s="4" t="s">
        <v>1057</v>
      </c>
      <c r="G262" s="4" t="s">
        <v>1058</v>
      </c>
      <c r="H262" s="4" t="s">
        <v>146</v>
      </c>
      <c r="I262" s="4" t="s">
        <v>941</v>
      </c>
      <c r="J262" s="4" t="s">
        <v>30</v>
      </c>
      <c r="K262" s="4" t="s">
        <v>30</v>
      </c>
      <c r="L262" s="2" t="s">
        <v>148</v>
      </c>
      <c r="M262" s="2" t="s">
        <v>31</v>
      </c>
      <c r="N262" s="4" t="s">
        <v>204</v>
      </c>
      <c r="O262" s="4" t="s">
        <v>150</v>
      </c>
      <c r="P262" s="4" t="s">
        <v>34</v>
      </c>
      <c r="Q262" s="132">
        <v>4524</v>
      </c>
      <c r="R262" s="142">
        <v>1</v>
      </c>
      <c r="S262" s="145">
        <v>1608</v>
      </c>
      <c r="U262" s="132">
        <v>72.745999999999995</v>
      </c>
      <c r="V262" s="143">
        <v>7.9999999999999996E-6</v>
      </c>
      <c r="W262" s="143">
        <v>1.0959100512802701E-2</v>
      </c>
      <c r="X262" s="143">
        <v>2.5378528593556901E-3</v>
      </c>
    </row>
    <row r="263" spans="1:24" x14ac:dyDescent="0.25">
      <c r="A263" s="4">
        <v>161</v>
      </c>
      <c r="B263" s="4">
        <v>12468</v>
      </c>
      <c r="C263" s="4" t="s">
        <v>701</v>
      </c>
      <c r="D263" s="4" t="s">
        <v>702</v>
      </c>
      <c r="E263" s="4" t="s">
        <v>143</v>
      </c>
      <c r="F263" s="4" t="s">
        <v>945</v>
      </c>
      <c r="G263" s="4" t="s">
        <v>946</v>
      </c>
      <c r="H263" s="4" t="s">
        <v>146</v>
      </c>
      <c r="I263" s="4" t="s">
        <v>941</v>
      </c>
      <c r="J263" s="4" t="s">
        <v>30</v>
      </c>
      <c r="K263" s="4" t="s">
        <v>30</v>
      </c>
      <c r="L263" s="2" t="s">
        <v>148</v>
      </c>
      <c r="M263" s="2" t="s">
        <v>31</v>
      </c>
      <c r="N263" s="4" t="s">
        <v>705</v>
      </c>
      <c r="O263" s="4" t="s">
        <v>150</v>
      </c>
      <c r="P263" s="4" t="s">
        <v>34</v>
      </c>
      <c r="Q263" s="132">
        <v>16700</v>
      </c>
      <c r="R263" s="142">
        <v>1</v>
      </c>
      <c r="S263" s="145">
        <v>709.9</v>
      </c>
      <c r="U263" s="132">
        <v>118.553</v>
      </c>
      <c r="V263" s="143">
        <v>6.0000000000000002E-6</v>
      </c>
      <c r="W263" s="143">
        <v>1.7859936761050601E-2</v>
      </c>
      <c r="X263" s="143">
        <v>4.1359134834098301E-3</v>
      </c>
    </row>
    <row r="264" spans="1:24" x14ac:dyDescent="0.25">
      <c r="A264" s="4">
        <v>161</v>
      </c>
      <c r="B264" s="4">
        <v>12468</v>
      </c>
      <c r="C264" s="4" t="s">
        <v>213</v>
      </c>
      <c r="D264" s="4" t="s">
        <v>214</v>
      </c>
      <c r="E264" s="4" t="s">
        <v>143</v>
      </c>
      <c r="F264" s="4" t="s">
        <v>1035</v>
      </c>
      <c r="G264" s="4" t="s">
        <v>1036</v>
      </c>
      <c r="H264" s="4" t="s">
        <v>146</v>
      </c>
      <c r="I264" s="4" t="s">
        <v>941</v>
      </c>
      <c r="J264" s="4" t="s">
        <v>30</v>
      </c>
      <c r="K264" s="4" t="s">
        <v>30</v>
      </c>
      <c r="L264" s="2" t="s">
        <v>148</v>
      </c>
      <c r="M264" s="2" t="s">
        <v>31</v>
      </c>
      <c r="N264" s="4" t="s">
        <v>161</v>
      </c>
      <c r="O264" s="4" t="s">
        <v>150</v>
      </c>
      <c r="P264" s="4" t="s">
        <v>34</v>
      </c>
      <c r="Q264" s="132">
        <v>100</v>
      </c>
      <c r="R264" s="142">
        <v>1</v>
      </c>
      <c r="S264" s="145">
        <v>76490</v>
      </c>
      <c r="U264" s="132">
        <v>76.489999999999995</v>
      </c>
      <c r="V264" s="143">
        <v>3.9999999999999998E-6</v>
      </c>
      <c r="W264" s="143">
        <v>1.15231424418617E-2</v>
      </c>
      <c r="X264" s="143">
        <v>2.6684708257468802E-3</v>
      </c>
    </row>
    <row r="265" spans="1:24" x14ac:dyDescent="0.25">
      <c r="A265" s="4">
        <v>161</v>
      </c>
      <c r="B265" s="4">
        <v>12468</v>
      </c>
      <c r="C265" s="4" t="s">
        <v>1149</v>
      </c>
      <c r="D265" s="4" t="s">
        <v>1150</v>
      </c>
      <c r="E265" s="4" t="s">
        <v>143</v>
      </c>
      <c r="F265" s="4" t="s">
        <v>1151</v>
      </c>
      <c r="G265" s="4" t="s">
        <v>1152</v>
      </c>
      <c r="H265" s="4" t="s">
        <v>146</v>
      </c>
      <c r="I265" s="4" t="s">
        <v>941</v>
      </c>
      <c r="J265" s="4" t="s">
        <v>30</v>
      </c>
      <c r="K265" s="4" t="s">
        <v>30</v>
      </c>
      <c r="L265" s="2" t="s">
        <v>148</v>
      </c>
      <c r="M265" s="2" t="s">
        <v>31</v>
      </c>
      <c r="N265" s="4" t="s">
        <v>239</v>
      </c>
      <c r="O265" s="4" t="s">
        <v>150</v>
      </c>
      <c r="P265" s="4" t="s">
        <v>34</v>
      </c>
      <c r="Q265" s="132">
        <v>457</v>
      </c>
      <c r="R265" s="142">
        <v>1</v>
      </c>
      <c r="S265" s="145">
        <v>25050</v>
      </c>
      <c r="U265" s="132">
        <v>114.47799999999999</v>
      </c>
      <c r="V265" s="143">
        <v>5.0000000000000004E-6</v>
      </c>
      <c r="W265" s="143">
        <v>1.7246072192844301E-2</v>
      </c>
      <c r="X265" s="143">
        <v>3.9937578431855697E-3</v>
      </c>
    </row>
    <row r="266" spans="1:24" x14ac:dyDescent="0.25">
      <c r="A266" s="4">
        <v>161</v>
      </c>
      <c r="B266" s="4">
        <v>12468</v>
      </c>
      <c r="C266" s="4" t="s">
        <v>528</v>
      </c>
      <c r="D266" s="4" t="s">
        <v>529</v>
      </c>
      <c r="E266" s="4" t="s">
        <v>143</v>
      </c>
      <c r="F266" s="4" t="s">
        <v>1059</v>
      </c>
      <c r="G266" s="4" t="s">
        <v>1060</v>
      </c>
      <c r="H266" s="4" t="s">
        <v>146</v>
      </c>
      <c r="I266" s="4" t="s">
        <v>941</v>
      </c>
      <c r="J266" s="4" t="s">
        <v>30</v>
      </c>
      <c r="K266" s="4" t="s">
        <v>30</v>
      </c>
      <c r="L266" s="2" t="s">
        <v>148</v>
      </c>
      <c r="M266" s="2" t="s">
        <v>31</v>
      </c>
      <c r="N266" s="4" t="s">
        <v>161</v>
      </c>
      <c r="O266" s="4" t="s">
        <v>150</v>
      </c>
      <c r="P266" s="4" t="s">
        <v>34</v>
      </c>
      <c r="Q266" s="132">
        <v>1300</v>
      </c>
      <c r="R266" s="142">
        <v>1</v>
      </c>
      <c r="S266" s="145">
        <v>3854</v>
      </c>
      <c r="U266" s="132">
        <v>50.101999999999997</v>
      </c>
      <c r="V266" s="143">
        <v>6.0000000000000002E-6</v>
      </c>
      <c r="W266" s="143">
        <v>7.5478164808753401E-3</v>
      </c>
      <c r="X266" s="143">
        <v>1.74788502172271E-3</v>
      </c>
    </row>
    <row r="267" spans="1:24" x14ac:dyDescent="0.25">
      <c r="A267" s="4">
        <v>161</v>
      </c>
      <c r="B267" s="4">
        <v>12468</v>
      </c>
      <c r="C267" s="4" t="s">
        <v>1061</v>
      </c>
      <c r="D267" s="4" t="s">
        <v>1062</v>
      </c>
      <c r="E267" s="4" t="s">
        <v>143</v>
      </c>
      <c r="F267" s="4" t="s">
        <v>1063</v>
      </c>
      <c r="G267" s="4" t="s">
        <v>1064</v>
      </c>
      <c r="H267" s="4" t="s">
        <v>146</v>
      </c>
      <c r="I267" s="4" t="s">
        <v>941</v>
      </c>
      <c r="J267" s="4" t="s">
        <v>30</v>
      </c>
      <c r="K267" s="4" t="s">
        <v>30</v>
      </c>
      <c r="L267" s="2" t="s">
        <v>148</v>
      </c>
      <c r="M267" s="2" t="s">
        <v>31</v>
      </c>
      <c r="N267" s="4" t="s">
        <v>239</v>
      </c>
      <c r="O267" s="4" t="s">
        <v>150</v>
      </c>
      <c r="P267" s="4" t="s">
        <v>34</v>
      </c>
      <c r="Q267" s="132">
        <v>4823</v>
      </c>
      <c r="R267" s="142">
        <v>1</v>
      </c>
      <c r="S267" s="145">
        <v>3382</v>
      </c>
      <c r="U267" s="132">
        <v>163.114</v>
      </c>
      <c r="V267" s="143">
        <v>3.9999999999999998E-6</v>
      </c>
      <c r="W267" s="143">
        <v>2.4572940816079001E-2</v>
      </c>
      <c r="X267" s="143">
        <v>5.6904768817487399E-3</v>
      </c>
    </row>
    <row r="268" spans="1:24" x14ac:dyDescent="0.25">
      <c r="A268" s="4">
        <v>161</v>
      </c>
      <c r="B268" s="4">
        <v>12468</v>
      </c>
      <c r="C268" s="4" t="s">
        <v>1065</v>
      </c>
      <c r="D268" s="4" t="s">
        <v>1066</v>
      </c>
      <c r="E268" s="4" t="s">
        <v>143</v>
      </c>
      <c r="F268" s="4" t="s">
        <v>1067</v>
      </c>
      <c r="G268" s="4" t="s">
        <v>1068</v>
      </c>
      <c r="H268" s="4" t="s">
        <v>146</v>
      </c>
      <c r="I268" s="4" t="s">
        <v>941</v>
      </c>
      <c r="J268" s="4" t="s">
        <v>30</v>
      </c>
      <c r="K268" s="4" t="s">
        <v>30</v>
      </c>
      <c r="L268" s="2" t="s">
        <v>148</v>
      </c>
      <c r="M268" s="2" t="s">
        <v>31</v>
      </c>
      <c r="N268" s="4" t="s">
        <v>279</v>
      </c>
      <c r="O268" s="4" t="s">
        <v>150</v>
      </c>
      <c r="P268" s="4" t="s">
        <v>34</v>
      </c>
      <c r="Q268" s="132">
        <v>180</v>
      </c>
      <c r="R268" s="142">
        <v>1</v>
      </c>
      <c r="S268" s="145">
        <v>37470</v>
      </c>
      <c r="U268" s="132">
        <v>67.445999999999998</v>
      </c>
      <c r="V268" s="143">
        <v>7.9999999999999996E-6</v>
      </c>
      <c r="W268" s="143">
        <v>1.0160672834799401E-2</v>
      </c>
      <c r="X268" s="143">
        <v>2.35295703115864E-3</v>
      </c>
    </row>
    <row r="269" spans="1:24" x14ac:dyDescent="0.25">
      <c r="A269" s="4">
        <v>161</v>
      </c>
      <c r="B269" s="4">
        <v>12468</v>
      </c>
      <c r="C269" s="4" t="s">
        <v>947</v>
      </c>
      <c r="D269" s="4" t="s">
        <v>948</v>
      </c>
      <c r="E269" s="4" t="s">
        <v>143</v>
      </c>
      <c r="F269" s="4" t="s">
        <v>949</v>
      </c>
      <c r="G269" s="4" t="s">
        <v>950</v>
      </c>
      <c r="H269" s="4" t="s">
        <v>146</v>
      </c>
      <c r="I269" s="4" t="s">
        <v>941</v>
      </c>
      <c r="J269" s="4" t="s">
        <v>30</v>
      </c>
      <c r="K269" s="4" t="s">
        <v>30</v>
      </c>
      <c r="L269" s="2" t="s">
        <v>148</v>
      </c>
      <c r="M269" s="2" t="s">
        <v>31</v>
      </c>
      <c r="N269" s="4" t="s">
        <v>951</v>
      </c>
      <c r="O269" s="4" t="s">
        <v>150</v>
      </c>
      <c r="P269" s="4" t="s">
        <v>34</v>
      </c>
      <c r="Q269" s="132">
        <v>820</v>
      </c>
      <c r="R269" s="142">
        <v>1</v>
      </c>
      <c r="S269" s="145">
        <v>9490</v>
      </c>
      <c r="U269" s="132">
        <v>77.817999999999998</v>
      </c>
      <c r="V269" s="143">
        <v>7.9999999999999996E-6</v>
      </c>
      <c r="W269" s="143">
        <v>1.17232043213596E-2</v>
      </c>
      <c r="X269" s="143">
        <v>2.7148001401225098E-3</v>
      </c>
    </row>
    <row r="270" spans="1:24" x14ac:dyDescent="0.25">
      <c r="A270" s="4">
        <v>161</v>
      </c>
      <c r="B270" s="4">
        <v>12468</v>
      </c>
      <c r="C270" s="4" t="s">
        <v>259</v>
      </c>
      <c r="D270" s="4" t="s">
        <v>260</v>
      </c>
      <c r="E270" s="4" t="s">
        <v>143</v>
      </c>
      <c r="F270" s="4" t="s">
        <v>952</v>
      </c>
      <c r="G270" s="4" t="s">
        <v>953</v>
      </c>
      <c r="H270" s="4" t="s">
        <v>146</v>
      </c>
      <c r="I270" s="4" t="s">
        <v>941</v>
      </c>
      <c r="J270" s="4" t="s">
        <v>30</v>
      </c>
      <c r="K270" s="4" t="s">
        <v>30</v>
      </c>
      <c r="L270" s="2" t="s">
        <v>148</v>
      </c>
      <c r="M270" s="2" t="s">
        <v>31</v>
      </c>
      <c r="N270" s="4" t="s">
        <v>149</v>
      </c>
      <c r="O270" s="4" t="s">
        <v>150</v>
      </c>
      <c r="P270" s="4" t="s">
        <v>34</v>
      </c>
      <c r="Q270" s="132">
        <v>1683</v>
      </c>
      <c r="R270" s="142">
        <v>1</v>
      </c>
      <c r="S270" s="145">
        <v>13180</v>
      </c>
      <c r="U270" s="132">
        <v>221.81899999999999</v>
      </c>
      <c r="V270" s="143">
        <v>6.0000000000000002E-6</v>
      </c>
      <c r="W270" s="143">
        <v>3.3416872042989897E-2</v>
      </c>
      <c r="X270" s="143">
        <v>7.7385095762148998E-3</v>
      </c>
    </row>
    <row r="271" spans="1:24" x14ac:dyDescent="0.25">
      <c r="A271" s="4">
        <v>161</v>
      </c>
      <c r="B271" s="4">
        <v>12468</v>
      </c>
      <c r="C271" s="4" t="s">
        <v>275</v>
      </c>
      <c r="D271" s="4" t="s">
        <v>276</v>
      </c>
      <c r="E271" s="4" t="s">
        <v>143</v>
      </c>
      <c r="F271" s="4" t="s">
        <v>1266</v>
      </c>
      <c r="G271" s="4" t="s">
        <v>1267</v>
      </c>
      <c r="H271" s="4" t="s">
        <v>146</v>
      </c>
      <c r="I271" s="4" t="s">
        <v>941</v>
      </c>
      <c r="J271" s="4" t="s">
        <v>30</v>
      </c>
      <c r="K271" s="4" t="s">
        <v>30</v>
      </c>
      <c r="L271" s="2" t="s">
        <v>148</v>
      </c>
      <c r="M271" s="2" t="s">
        <v>31</v>
      </c>
      <c r="N271" s="4" t="s">
        <v>279</v>
      </c>
      <c r="O271" s="4" t="s">
        <v>150</v>
      </c>
      <c r="P271" s="4" t="s">
        <v>34</v>
      </c>
      <c r="Q271" s="132">
        <v>2800</v>
      </c>
      <c r="R271" s="142">
        <v>1</v>
      </c>
      <c r="S271" s="145">
        <v>2216</v>
      </c>
      <c r="U271" s="132">
        <v>62.048000000000002</v>
      </c>
      <c r="V271" s="143">
        <v>4.5000000000000003E-5</v>
      </c>
      <c r="W271" s="143">
        <v>9.3474695023223198E-3</v>
      </c>
      <c r="X271" s="143">
        <v>2.1646395319119202E-3</v>
      </c>
    </row>
    <row r="272" spans="1:24" x14ac:dyDescent="0.25">
      <c r="A272" s="4">
        <v>161</v>
      </c>
      <c r="B272" s="4">
        <v>12468</v>
      </c>
      <c r="C272" s="4" t="s">
        <v>954</v>
      </c>
      <c r="D272" s="4" t="s">
        <v>955</v>
      </c>
      <c r="E272" s="4" t="s">
        <v>143</v>
      </c>
      <c r="F272" s="4" t="s">
        <v>956</v>
      </c>
      <c r="G272" s="4" t="s">
        <v>957</v>
      </c>
      <c r="H272" s="4" t="s">
        <v>146</v>
      </c>
      <c r="I272" s="4" t="s">
        <v>941</v>
      </c>
      <c r="J272" s="4" t="s">
        <v>30</v>
      </c>
      <c r="K272" s="4" t="s">
        <v>83</v>
      </c>
      <c r="L272" s="2" t="s">
        <v>148</v>
      </c>
      <c r="M272" s="2" t="s">
        <v>31</v>
      </c>
      <c r="N272" s="4" t="s">
        <v>958</v>
      </c>
      <c r="O272" s="4" t="s">
        <v>150</v>
      </c>
      <c r="P272" s="4" t="s">
        <v>34</v>
      </c>
      <c r="Q272" s="132">
        <v>4033</v>
      </c>
      <c r="R272" s="142">
        <v>1</v>
      </c>
      <c r="S272" s="145">
        <v>10090</v>
      </c>
      <c r="U272" s="132">
        <v>406.93</v>
      </c>
      <c r="V272" s="143">
        <v>3.0000000000000001E-6</v>
      </c>
      <c r="W272" s="143">
        <v>6.1303554672820601E-2</v>
      </c>
      <c r="X272" s="143">
        <v>1.4196365963915899E-2</v>
      </c>
    </row>
    <row r="273" spans="1:24" x14ac:dyDescent="0.25">
      <c r="A273" s="4">
        <v>161</v>
      </c>
      <c r="B273" s="4">
        <v>12468</v>
      </c>
      <c r="C273" s="4" t="s">
        <v>775</v>
      </c>
      <c r="D273" s="4" t="s">
        <v>776</v>
      </c>
      <c r="E273" s="4" t="s">
        <v>143</v>
      </c>
      <c r="F273" s="4" t="s">
        <v>1037</v>
      </c>
      <c r="G273" s="4" t="s">
        <v>1038</v>
      </c>
      <c r="H273" s="4" t="s">
        <v>146</v>
      </c>
      <c r="I273" s="4" t="s">
        <v>941</v>
      </c>
      <c r="J273" s="4" t="s">
        <v>30</v>
      </c>
      <c r="K273" s="4" t="s">
        <v>30</v>
      </c>
      <c r="L273" s="2" t="s">
        <v>148</v>
      </c>
      <c r="M273" s="2" t="s">
        <v>31</v>
      </c>
      <c r="N273" s="4" t="s">
        <v>279</v>
      </c>
      <c r="O273" s="4" t="s">
        <v>150</v>
      </c>
      <c r="P273" s="4" t="s">
        <v>34</v>
      </c>
      <c r="Q273" s="132">
        <v>3613</v>
      </c>
      <c r="R273" s="142">
        <v>1</v>
      </c>
      <c r="S273" s="145">
        <v>1650</v>
      </c>
      <c r="U273" s="132">
        <v>59.613999999999997</v>
      </c>
      <c r="V273" s="143">
        <v>1.1E-5</v>
      </c>
      <c r="W273" s="143">
        <v>8.9808651470828105E-3</v>
      </c>
      <c r="X273" s="143">
        <v>2.0797431565104901E-3</v>
      </c>
    </row>
    <row r="274" spans="1:24" x14ac:dyDescent="0.25">
      <c r="A274" s="4">
        <v>161</v>
      </c>
      <c r="B274" s="4">
        <v>12468</v>
      </c>
      <c r="C274" s="4" t="s">
        <v>545</v>
      </c>
      <c r="D274" s="4" t="s">
        <v>546</v>
      </c>
      <c r="E274" s="4" t="s">
        <v>143</v>
      </c>
      <c r="F274" s="4" t="s">
        <v>1069</v>
      </c>
      <c r="G274" s="4" t="s">
        <v>1070</v>
      </c>
      <c r="H274" s="4" t="s">
        <v>146</v>
      </c>
      <c r="I274" s="4" t="s">
        <v>941</v>
      </c>
      <c r="J274" s="4" t="s">
        <v>30</v>
      </c>
      <c r="K274" s="4" t="s">
        <v>30</v>
      </c>
      <c r="L274" s="2" t="s">
        <v>148</v>
      </c>
      <c r="M274" s="2" t="s">
        <v>31</v>
      </c>
      <c r="N274" s="4" t="s">
        <v>149</v>
      </c>
      <c r="O274" s="4" t="s">
        <v>150</v>
      </c>
      <c r="P274" s="4" t="s">
        <v>34</v>
      </c>
      <c r="Q274" s="132">
        <v>1020</v>
      </c>
      <c r="R274" s="142">
        <v>1</v>
      </c>
      <c r="S274" s="145">
        <v>20570</v>
      </c>
      <c r="U274" s="132">
        <v>209.81399999999999</v>
      </c>
      <c r="V274" s="143">
        <v>1.2999999999999999E-5</v>
      </c>
      <c r="W274" s="143">
        <v>3.1608270470607498E-2</v>
      </c>
      <c r="X274" s="143">
        <v>7.3196828060302799E-3</v>
      </c>
    </row>
    <row r="275" spans="1:24" x14ac:dyDescent="0.25">
      <c r="A275" s="4">
        <v>161</v>
      </c>
      <c r="B275" s="4">
        <v>12468</v>
      </c>
      <c r="C275" s="4" t="s">
        <v>323</v>
      </c>
      <c r="D275" s="4" t="s">
        <v>324</v>
      </c>
      <c r="E275" s="4" t="s">
        <v>143</v>
      </c>
      <c r="F275" s="4" t="s">
        <v>959</v>
      </c>
      <c r="G275" s="4" t="s">
        <v>960</v>
      </c>
      <c r="H275" s="4" t="s">
        <v>146</v>
      </c>
      <c r="I275" s="4" t="s">
        <v>941</v>
      </c>
      <c r="J275" s="4" t="s">
        <v>30</v>
      </c>
      <c r="K275" s="4" t="s">
        <v>30</v>
      </c>
      <c r="L275" s="2" t="s">
        <v>148</v>
      </c>
      <c r="M275" s="2" t="s">
        <v>31</v>
      </c>
      <c r="N275" s="4" t="s">
        <v>239</v>
      </c>
      <c r="O275" s="4" t="s">
        <v>150</v>
      </c>
      <c r="P275" s="4" t="s">
        <v>34</v>
      </c>
      <c r="Q275" s="132">
        <v>6674</v>
      </c>
      <c r="R275" s="142">
        <v>1</v>
      </c>
      <c r="S275" s="145">
        <v>7020</v>
      </c>
      <c r="U275" s="132">
        <v>468.51499999999999</v>
      </c>
      <c r="V275" s="143">
        <v>3.9999999999999998E-6</v>
      </c>
      <c r="W275" s="143">
        <v>7.0581288750429405E-2</v>
      </c>
      <c r="X275" s="143">
        <v>1.6344856520207E-2</v>
      </c>
    </row>
    <row r="276" spans="1:24" x14ac:dyDescent="0.25">
      <c r="A276" s="4">
        <v>161</v>
      </c>
      <c r="B276" s="4">
        <v>12468</v>
      </c>
      <c r="C276" s="4" t="s">
        <v>961</v>
      </c>
      <c r="D276" s="4" t="s">
        <v>962</v>
      </c>
      <c r="E276" s="4" t="s">
        <v>143</v>
      </c>
      <c r="F276" s="4" t="s">
        <v>963</v>
      </c>
      <c r="G276" s="4" t="s">
        <v>964</v>
      </c>
      <c r="H276" s="4" t="s">
        <v>146</v>
      </c>
      <c r="I276" s="4" t="s">
        <v>941</v>
      </c>
      <c r="J276" s="4" t="s">
        <v>30</v>
      </c>
      <c r="K276" s="4" t="s">
        <v>30</v>
      </c>
      <c r="L276" s="2" t="s">
        <v>148</v>
      </c>
      <c r="M276" s="2" t="s">
        <v>31</v>
      </c>
      <c r="N276" s="4" t="s">
        <v>149</v>
      </c>
      <c r="O276" s="4" t="s">
        <v>150</v>
      </c>
      <c r="P276" s="4" t="s">
        <v>34</v>
      </c>
      <c r="Q276" s="132">
        <v>5100</v>
      </c>
      <c r="R276" s="142">
        <v>1</v>
      </c>
      <c r="S276" s="145">
        <v>1546</v>
      </c>
      <c r="U276" s="132">
        <v>78.846000000000004</v>
      </c>
      <c r="V276" s="143">
        <v>5.0000000000000004E-6</v>
      </c>
      <c r="W276" s="143">
        <v>1.18780714991636E-2</v>
      </c>
      <c r="X276" s="143">
        <v>2.7506634949253299E-3</v>
      </c>
    </row>
    <row r="277" spans="1:24" x14ac:dyDescent="0.25">
      <c r="A277" s="4">
        <v>161</v>
      </c>
      <c r="B277" s="4">
        <v>12468</v>
      </c>
      <c r="C277" s="4" t="s">
        <v>507</v>
      </c>
      <c r="D277" s="4" t="s">
        <v>508</v>
      </c>
      <c r="E277" s="4" t="s">
        <v>143</v>
      </c>
      <c r="F277" s="4" t="s">
        <v>1071</v>
      </c>
      <c r="G277" s="4" t="s">
        <v>1072</v>
      </c>
      <c r="H277" s="4" t="s">
        <v>146</v>
      </c>
      <c r="I277" s="4" t="s">
        <v>941</v>
      </c>
      <c r="J277" s="4" t="s">
        <v>30</v>
      </c>
      <c r="K277" s="4" t="s">
        <v>30</v>
      </c>
      <c r="L277" s="2" t="s">
        <v>148</v>
      </c>
      <c r="M277" s="2" t="s">
        <v>31</v>
      </c>
      <c r="N277" s="4" t="s">
        <v>239</v>
      </c>
      <c r="O277" s="4" t="s">
        <v>150</v>
      </c>
      <c r="P277" s="4" t="s">
        <v>34</v>
      </c>
      <c r="Q277" s="132">
        <v>760</v>
      </c>
      <c r="R277" s="142">
        <v>1</v>
      </c>
      <c r="S277" s="145">
        <v>22240</v>
      </c>
      <c r="U277" s="132">
        <v>169.024</v>
      </c>
      <c r="V277" s="143">
        <v>3.0000000000000001E-6</v>
      </c>
      <c r="W277" s="143">
        <v>2.5463297530307599E-2</v>
      </c>
      <c r="X277" s="143">
        <v>5.8966611694475203E-3</v>
      </c>
    </row>
    <row r="278" spans="1:24" x14ac:dyDescent="0.25">
      <c r="A278" s="4">
        <v>161</v>
      </c>
      <c r="B278" s="4">
        <v>12468</v>
      </c>
      <c r="C278" s="4" t="s">
        <v>404</v>
      </c>
      <c r="D278" s="4" t="s">
        <v>405</v>
      </c>
      <c r="E278" s="4" t="s">
        <v>143</v>
      </c>
      <c r="F278" s="4" t="s">
        <v>965</v>
      </c>
      <c r="G278" s="4" t="s">
        <v>966</v>
      </c>
      <c r="H278" s="4" t="s">
        <v>146</v>
      </c>
      <c r="I278" s="4" t="s">
        <v>941</v>
      </c>
      <c r="J278" s="4" t="s">
        <v>30</v>
      </c>
      <c r="K278" s="4" t="s">
        <v>30</v>
      </c>
      <c r="L278" s="2" t="s">
        <v>148</v>
      </c>
      <c r="M278" s="2" t="s">
        <v>31</v>
      </c>
      <c r="N278" s="4" t="s">
        <v>161</v>
      </c>
      <c r="O278" s="4" t="s">
        <v>150</v>
      </c>
      <c r="P278" s="4" t="s">
        <v>34</v>
      </c>
      <c r="Q278" s="132">
        <v>279</v>
      </c>
      <c r="R278" s="142">
        <v>1</v>
      </c>
      <c r="S278" s="145">
        <v>41330</v>
      </c>
      <c r="U278" s="132">
        <v>115.31100000000001</v>
      </c>
      <c r="V278" s="143">
        <v>6.0000000000000002E-6</v>
      </c>
      <c r="W278" s="143">
        <v>1.73714422953429E-2</v>
      </c>
      <c r="X278" s="143">
        <v>4.0227904150405402E-3</v>
      </c>
    </row>
    <row r="279" spans="1:24" x14ac:dyDescent="0.25">
      <c r="A279" s="4">
        <v>161</v>
      </c>
      <c r="B279" s="4">
        <v>12468</v>
      </c>
      <c r="C279" s="4" t="s">
        <v>606</v>
      </c>
      <c r="D279" s="4" t="s">
        <v>607</v>
      </c>
      <c r="E279" s="4" t="s">
        <v>143</v>
      </c>
      <c r="F279" s="4" t="s">
        <v>967</v>
      </c>
      <c r="G279" s="4" t="s">
        <v>968</v>
      </c>
      <c r="H279" s="4" t="s">
        <v>146</v>
      </c>
      <c r="I279" s="4" t="s">
        <v>941</v>
      </c>
      <c r="J279" s="4" t="s">
        <v>30</v>
      </c>
      <c r="K279" s="4" t="s">
        <v>30</v>
      </c>
      <c r="L279" s="2" t="s">
        <v>148</v>
      </c>
      <c r="M279" s="2" t="s">
        <v>31</v>
      </c>
      <c r="N279" s="4" t="s">
        <v>149</v>
      </c>
      <c r="O279" s="4" t="s">
        <v>150</v>
      </c>
      <c r="P279" s="4" t="s">
        <v>34</v>
      </c>
      <c r="Q279" s="132">
        <v>200</v>
      </c>
      <c r="R279" s="142">
        <v>1</v>
      </c>
      <c r="S279" s="145">
        <v>39940</v>
      </c>
      <c r="U279" s="132">
        <v>79.88</v>
      </c>
      <c r="V279" s="143">
        <v>3.0000000000000001E-6</v>
      </c>
      <c r="W279" s="143">
        <v>1.20338425710016E-2</v>
      </c>
      <c r="X279" s="143">
        <v>2.7867361689196098E-3</v>
      </c>
    </row>
    <row r="280" spans="1:24" x14ac:dyDescent="0.25">
      <c r="A280" s="4">
        <v>161</v>
      </c>
      <c r="B280" s="4">
        <v>12468</v>
      </c>
      <c r="C280" s="4" t="s">
        <v>827</v>
      </c>
      <c r="D280" s="4" t="s">
        <v>828</v>
      </c>
      <c r="E280" s="4" t="s">
        <v>829</v>
      </c>
      <c r="F280" s="4" t="s">
        <v>969</v>
      </c>
      <c r="G280" s="4" t="s">
        <v>970</v>
      </c>
      <c r="H280" s="4" t="s">
        <v>146</v>
      </c>
      <c r="I280" s="4" t="s">
        <v>941</v>
      </c>
      <c r="J280" s="4" t="s">
        <v>30</v>
      </c>
      <c r="K280" s="4" t="s">
        <v>83</v>
      </c>
      <c r="L280" s="2" t="s">
        <v>148</v>
      </c>
      <c r="M280" s="2" t="s">
        <v>31</v>
      </c>
      <c r="N280" s="4" t="s">
        <v>499</v>
      </c>
      <c r="O280" s="4" t="s">
        <v>150</v>
      </c>
      <c r="P280" s="4" t="s">
        <v>34</v>
      </c>
      <c r="Q280" s="132">
        <v>2105</v>
      </c>
      <c r="R280" s="142">
        <v>1</v>
      </c>
      <c r="S280" s="145">
        <v>11640</v>
      </c>
      <c r="U280" s="132">
        <v>245.02199999999999</v>
      </c>
      <c r="V280" s="143">
        <v>1.8E-5</v>
      </c>
      <c r="W280" s="143">
        <v>3.6912320661391503E-2</v>
      </c>
      <c r="X280" s="143">
        <v>8.5479678214950006E-3</v>
      </c>
    </row>
    <row r="281" spans="1:24" x14ac:dyDescent="0.25">
      <c r="A281" s="4">
        <v>161</v>
      </c>
      <c r="B281" s="4">
        <v>12468</v>
      </c>
      <c r="C281" s="4" t="s">
        <v>1013</v>
      </c>
      <c r="D281" s="4" t="s">
        <v>1014</v>
      </c>
      <c r="E281" s="4" t="s">
        <v>143</v>
      </c>
      <c r="F281" s="4" t="s">
        <v>1073</v>
      </c>
      <c r="G281" s="4" t="s">
        <v>1016</v>
      </c>
      <c r="H281" s="4" t="s">
        <v>146</v>
      </c>
      <c r="I281" s="4" t="s">
        <v>941</v>
      </c>
      <c r="J281" s="4" t="s">
        <v>30</v>
      </c>
      <c r="K281" s="4" t="s">
        <v>231</v>
      </c>
      <c r="L281" s="2" t="s">
        <v>148</v>
      </c>
      <c r="M281" s="2" t="s">
        <v>31</v>
      </c>
      <c r="N281" s="4" t="s">
        <v>1074</v>
      </c>
      <c r="O281" s="4" t="s">
        <v>150</v>
      </c>
      <c r="P281" s="4" t="s">
        <v>34</v>
      </c>
      <c r="Q281" s="132">
        <v>128</v>
      </c>
      <c r="R281" s="142">
        <v>1</v>
      </c>
      <c r="S281" s="145">
        <v>106610</v>
      </c>
      <c r="U281" s="132">
        <v>136.46100000000001</v>
      </c>
      <c r="V281" s="143">
        <v>3.9999999999999998E-6</v>
      </c>
      <c r="W281" s="143">
        <v>2.0557683829656202E-2</v>
      </c>
      <c r="X281" s="143">
        <v>4.7606440535766801E-3</v>
      </c>
    </row>
    <row r="282" spans="1:24" x14ac:dyDescent="0.25">
      <c r="A282" s="4">
        <v>161</v>
      </c>
      <c r="B282" s="4">
        <v>12468</v>
      </c>
      <c r="C282" s="4" t="s">
        <v>971</v>
      </c>
      <c r="D282" s="4" t="s">
        <v>972</v>
      </c>
      <c r="E282" s="4" t="s">
        <v>829</v>
      </c>
      <c r="F282" s="4" t="s">
        <v>973</v>
      </c>
      <c r="G282" s="4" t="s">
        <v>974</v>
      </c>
      <c r="H282" s="4" t="s">
        <v>146</v>
      </c>
      <c r="I282" s="4" t="s">
        <v>941</v>
      </c>
      <c r="J282" s="4" t="s">
        <v>30</v>
      </c>
      <c r="K282" s="4" t="s">
        <v>30</v>
      </c>
      <c r="L282" s="2" t="s">
        <v>148</v>
      </c>
      <c r="M282" s="2" t="s">
        <v>31</v>
      </c>
      <c r="N282" s="4" t="s">
        <v>499</v>
      </c>
      <c r="O282" s="4" t="s">
        <v>150</v>
      </c>
      <c r="P282" s="4" t="s">
        <v>34</v>
      </c>
      <c r="Q282" s="132">
        <v>7029</v>
      </c>
      <c r="R282" s="142">
        <v>1</v>
      </c>
      <c r="S282" s="145">
        <v>1803</v>
      </c>
      <c r="U282" s="132">
        <v>126.733</v>
      </c>
      <c r="V282" s="143">
        <v>6.0000000000000002E-6</v>
      </c>
      <c r="W282" s="143">
        <v>1.9092180848162402E-2</v>
      </c>
      <c r="X282" s="143">
        <v>4.42127031321966E-3</v>
      </c>
    </row>
    <row r="283" spans="1:24" x14ac:dyDescent="0.25">
      <c r="A283" s="4">
        <v>161</v>
      </c>
      <c r="B283" s="4">
        <v>12468</v>
      </c>
      <c r="C283" s="4" t="s">
        <v>1075</v>
      </c>
      <c r="D283" s="4" t="s">
        <v>1076</v>
      </c>
      <c r="E283" s="4" t="s">
        <v>143</v>
      </c>
      <c r="F283" s="4" t="s">
        <v>1077</v>
      </c>
      <c r="G283" s="4" t="s">
        <v>1078</v>
      </c>
      <c r="H283" s="4" t="s">
        <v>146</v>
      </c>
      <c r="I283" s="4" t="s">
        <v>941</v>
      </c>
      <c r="J283" s="4" t="s">
        <v>30</v>
      </c>
      <c r="K283" s="4" t="s">
        <v>83</v>
      </c>
      <c r="L283" s="2" t="s">
        <v>148</v>
      </c>
      <c r="M283" s="2" t="s">
        <v>31</v>
      </c>
      <c r="N283" s="4" t="s">
        <v>1079</v>
      </c>
      <c r="O283" s="4" t="s">
        <v>150</v>
      </c>
      <c r="P283" s="4" t="s">
        <v>34</v>
      </c>
      <c r="Q283" s="132">
        <v>185</v>
      </c>
      <c r="R283" s="142">
        <v>1</v>
      </c>
      <c r="S283" s="145">
        <v>35710</v>
      </c>
      <c r="U283" s="132">
        <v>66.063999999999993</v>
      </c>
      <c r="V283" s="143">
        <v>1.9999999999999999E-6</v>
      </c>
      <c r="W283" s="143">
        <v>9.9524005844937903E-3</v>
      </c>
      <c r="X283" s="143">
        <v>2.3047264007939501E-3</v>
      </c>
    </row>
    <row r="284" spans="1:24" x14ac:dyDescent="0.25">
      <c r="A284" s="4">
        <v>161</v>
      </c>
      <c r="B284" s="4">
        <v>12468</v>
      </c>
      <c r="C284" s="4" t="s">
        <v>975</v>
      </c>
      <c r="D284" s="4" t="s">
        <v>976</v>
      </c>
      <c r="E284" s="4" t="s">
        <v>143</v>
      </c>
      <c r="F284" s="4" t="s">
        <v>975</v>
      </c>
      <c r="G284" s="4" t="s">
        <v>977</v>
      </c>
      <c r="H284" s="4" t="s">
        <v>146</v>
      </c>
      <c r="I284" s="4" t="s">
        <v>941</v>
      </c>
      <c r="J284" s="4" t="s">
        <v>30</v>
      </c>
      <c r="K284" s="4" t="s">
        <v>30</v>
      </c>
      <c r="L284" s="2" t="s">
        <v>148</v>
      </c>
      <c r="M284" s="2" t="s">
        <v>31</v>
      </c>
      <c r="N284" s="4" t="s">
        <v>978</v>
      </c>
      <c r="O284" s="4" t="s">
        <v>150</v>
      </c>
      <c r="P284" s="4" t="s">
        <v>34</v>
      </c>
      <c r="Q284" s="132">
        <v>2263</v>
      </c>
      <c r="R284" s="142">
        <v>1</v>
      </c>
      <c r="S284" s="145">
        <v>20990</v>
      </c>
      <c r="U284" s="132">
        <v>475.00400000000002</v>
      </c>
      <c r="V284" s="143">
        <v>2.5000000000000001E-5</v>
      </c>
      <c r="W284" s="143">
        <v>7.1558835083165601E-2</v>
      </c>
      <c r="X284" s="143">
        <v>1.6571231737113699E-2</v>
      </c>
    </row>
    <row r="285" spans="1:24" x14ac:dyDescent="0.25">
      <c r="A285" s="4">
        <v>161</v>
      </c>
      <c r="B285" s="4">
        <v>12468</v>
      </c>
      <c r="C285" s="4" t="s">
        <v>431</v>
      </c>
      <c r="D285" s="4" t="s">
        <v>432</v>
      </c>
      <c r="E285" s="4" t="s">
        <v>143</v>
      </c>
      <c r="F285" s="4" t="s">
        <v>1039</v>
      </c>
      <c r="G285" s="4" t="s">
        <v>1040</v>
      </c>
      <c r="H285" s="4" t="s">
        <v>146</v>
      </c>
      <c r="I285" s="4" t="s">
        <v>941</v>
      </c>
      <c r="J285" s="4" t="s">
        <v>30</v>
      </c>
      <c r="K285" s="4" t="s">
        <v>30</v>
      </c>
      <c r="L285" s="2" t="s">
        <v>148</v>
      </c>
      <c r="M285" s="2" t="s">
        <v>31</v>
      </c>
      <c r="N285" s="4" t="s">
        <v>161</v>
      </c>
      <c r="O285" s="4" t="s">
        <v>150</v>
      </c>
      <c r="P285" s="4" t="s">
        <v>34</v>
      </c>
      <c r="Q285" s="132">
        <v>558</v>
      </c>
      <c r="R285" s="142">
        <v>1</v>
      </c>
      <c r="S285" s="145">
        <v>36050</v>
      </c>
      <c r="U285" s="132">
        <v>201.15899999999999</v>
      </c>
      <c r="V285" s="143">
        <v>5.0000000000000004E-6</v>
      </c>
      <c r="W285" s="143">
        <v>3.0304403326741499E-2</v>
      </c>
      <c r="X285" s="143">
        <v>7.0177398723547798E-3</v>
      </c>
    </row>
    <row r="286" spans="1:24" x14ac:dyDescent="0.25">
      <c r="A286" s="4">
        <v>161</v>
      </c>
      <c r="B286" s="4">
        <v>12468</v>
      </c>
      <c r="C286" s="4" t="s">
        <v>440</v>
      </c>
      <c r="D286" s="4" t="s">
        <v>441</v>
      </c>
      <c r="E286" s="4" t="s">
        <v>143</v>
      </c>
      <c r="F286" s="4" t="s">
        <v>1041</v>
      </c>
      <c r="G286" s="4" t="s">
        <v>1042</v>
      </c>
      <c r="H286" s="4" t="s">
        <v>146</v>
      </c>
      <c r="I286" s="4" t="s">
        <v>941</v>
      </c>
      <c r="J286" s="4" t="s">
        <v>30</v>
      </c>
      <c r="K286" s="4" t="s">
        <v>30</v>
      </c>
      <c r="L286" s="2" t="s">
        <v>148</v>
      </c>
      <c r="M286" s="2" t="s">
        <v>31</v>
      </c>
      <c r="N286" s="4" t="s">
        <v>239</v>
      </c>
      <c r="O286" s="4" t="s">
        <v>150</v>
      </c>
      <c r="P286" s="4" t="s">
        <v>34</v>
      </c>
      <c r="Q286" s="132">
        <v>5571</v>
      </c>
      <c r="R286" s="142">
        <v>1</v>
      </c>
      <c r="S286" s="145">
        <v>7205</v>
      </c>
      <c r="U286" s="132">
        <v>401.39100000000002</v>
      </c>
      <c r="V286" s="143">
        <v>3.9999999999999998E-6</v>
      </c>
      <c r="W286" s="143">
        <v>6.0469087233196599E-2</v>
      </c>
      <c r="X286" s="143">
        <v>1.40031242306902E-2</v>
      </c>
    </row>
    <row r="287" spans="1:24" x14ac:dyDescent="0.25">
      <c r="A287" s="4">
        <v>161</v>
      </c>
      <c r="B287" s="4">
        <v>12468</v>
      </c>
      <c r="C287" s="4" t="s">
        <v>1080</v>
      </c>
      <c r="D287" s="4" t="s">
        <v>1081</v>
      </c>
      <c r="E287" s="4" t="s">
        <v>143</v>
      </c>
      <c r="F287" s="4" t="s">
        <v>1082</v>
      </c>
      <c r="G287" s="4" t="s">
        <v>1083</v>
      </c>
      <c r="H287" s="4" t="s">
        <v>146</v>
      </c>
      <c r="I287" s="4" t="s">
        <v>941</v>
      </c>
      <c r="J287" s="4" t="s">
        <v>30</v>
      </c>
      <c r="K287" s="4" t="s">
        <v>30</v>
      </c>
      <c r="L287" s="2" t="s">
        <v>148</v>
      </c>
      <c r="M287" s="2" t="s">
        <v>31</v>
      </c>
      <c r="N287" s="4" t="s">
        <v>1084</v>
      </c>
      <c r="O287" s="4" t="s">
        <v>150</v>
      </c>
      <c r="P287" s="4" t="s">
        <v>34</v>
      </c>
      <c r="Q287" s="132">
        <v>154</v>
      </c>
      <c r="R287" s="142">
        <v>1</v>
      </c>
      <c r="S287" s="145">
        <v>31330</v>
      </c>
      <c r="U287" s="132">
        <v>48.247999999999998</v>
      </c>
      <c r="V287" s="143">
        <v>1.1E-5</v>
      </c>
      <c r="W287" s="143">
        <v>7.2685433542088E-3</v>
      </c>
      <c r="X287" s="143">
        <v>1.68321236886914E-3</v>
      </c>
    </row>
    <row r="288" spans="1:24" x14ac:dyDescent="0.25">
      <c r="A288" s="4">
        <v>161</v>
      </c>
      <c r="B288" s="4">
        <v>12468</v>
      </c>
      <c r="C288" s="4" t="s">
        <v>979</v>
      </c>
      <c r="D288" s="4" t="s">
        <v>980</v>
      </c>
      <c r="E288" s="4" t="s">
        <v>143</v>
      </c>
      <c r="F288" s="4" t="s">
        <v>981</v>
      </c>
      <c r="G288" s="4" t="s">
        <v>982</v>
      </c>
      <c r="H288" s="4" t="s">
        <v>146</v>
      </c>
      <c r="I288" s="4" t="s">
        <v>941</v>
      </c>
      <c r="J288" s="4" t="s">
        <v>30</v>
      </c>
      <c r="K288" s="4" t="s">
        <v>30</v>
      </c>
      <c r="L288" s="2" t="s">
        <v>148</v>
      </c>
      <c r="M288" s="2" t="s">
        <v>31</v>
      </c>
      <c r="N288" s="4" t="s">
        <v>705</v>
      </c>
      <c r="O288" s="4" t="s">
        <v>150</v>
      </c>
      <c r="P288" s="4" t="s">
        <v>34</v>
      </c>
      <c r="Q288" s="132">
        <v>4100</v>
      </c>
      <c r="R288" s="142">
        <v>1</v>
      </c>
      <c r="S288" s="145">
        <v>3849</v>
      </c>
      <c r="U288" s="132">
        <v>157.809</v>
      </c>
      <c r="V288" s="143">
        <v>2.0999999999999999E-5</v>
      </c>
      <c r="W288" s="143">
        <v>2.3773768931987901E-2</v>
      </c>
      <c r="X288" s="143">
        <v>5.5054087140840599E-3</v>
      </c>
    </row>
    <row r="289" spans="1:24" x14ac:dyDescent="0.25">
      <c r="A289" s="4">
        <v>161</v>
      </c>
      <c r="B289" s="4">
        <v>12468</v>
      </c>
      <c r="C289" s="4" t="s">
        <v>1043</v>
      </c>
      <c r="D289" s="4" t="s">
        <v>1044</v>
      </c>
      <c r="E289" s="4" t="s">
        <v>143</v>
      </c>
      <c r="F289" s="4" t="s">
        <v>1045</v>
      </c>
      <c r="G289" s="4" t="s">
        <v>1046</v>
      </c>
      <c r="H289" s="4" t="s">
        <v>146</v>
      </c>
      <c r="I289" s="4" t="s">
        <v>941</v>
      </c>
      <c r="J289" s="4" t="s">
        <v>30</v>
      </c>
      <c r="K289" s="4" t="s">
        <v>30</v>
      </c>
      <c r="L289" s="2" t="s">
        <v>148</v>
      </c>
      <c r="M289" s="2" t="s">
        <v>31</v>
      </c>
      <c r="N289" s="4" t="s">
        <v>924</v>
      </c>
      <c r="O289" s="4" t="s">
        <v>150</v>
      </c>
      <c r="P289" s="4" t="s">
        <v>34</v>
      </c>
      <c r="Q289" s="132">
        <v>7346</v>
      </c>
      <c r="R289" s="142">
        <v>1</v>
      </c>
      <c r="S289" s="145">
        <v>889.3</v>
      </c>
      <c r="U289" s="132">
        <v>65.328000000000003</v>
      </c>
      <c r="V289" s="143">
        <v>2.5000000000000001E-5</v>
      </c>
      <c r="W289" s="143">
        <v>9.8415949265630402E-3</v>
      </c>
      <c r="X289" s="143">
        <v>2.2790665890709098E-3</v>
      </c>
    </row>
    <row r="290" spans="1:24" x14ac:dyDescent="0.25">
      <c r="A290" s="4">
        <v>161</v>
      </c>
      <c r="B290" s="4">
        <v>12468</v>
      </c>
      <c r="C290" s="4" t="s">
        <v>1000</v>
      </c>
      <c r="D290" s="4" t="s">
        <v>1001</v>
      </c>
      <c r="E290" s="4" t="s">
        <v>143</v>
      </c>
      <c r="F290" s="4" t="s">
        <v>1085</v>
      </c>
      <c r="G290" s="4" t="s">
        <v>1003</v>
      </c>
      <c r="H290" s="4" t="s">
        <v>146</v>
      </c>
      <c r="I290" s="4" t="s">
        <v>941</v>
      </c>
      <c r="J290" s="4" t="s">
        <v>30</v>
      </c>
      <c r="K290" s="4" t="s">
        <v>231</v>
      </c>
      <c r="L290" s="2" t="s">
        <v>148</v>
      </c>
      <c r="M290" s="2" t="s">
        <v>31</v>
      </c>
      <c r="N290" s="4" t="s">
        <v>1074</v>
      </c>
      <c r="O290" s="4" t="s">
        <v>150</v>
      </c>
      <c r="P290" s="4" t="s">
        <v>34</v>
      </c>
      <c r="Q290" s="132">
        <v>208</v>
      </c>
      <c r="R290" s="142">
        <v>1</v>
      </c>
      <c r="S290" s="145">
        <v>34250</v>
      </c>
      <c r="U290" s="132">
        <v>71.239999999999995</v>
      </c>
      <c r="V290" s="143">
        <v>3.9999999999999998E-6</v>
      </c>
      <c r="W290" s="143">
        <v>1.0732235162220299E-2</v>
      </c>
      <c r="X290" s="143">
        <v>2.4853165332227398E-3</v>
      </c>
    </row>
    <row r="291" spans="1:24" x14ac:dyDescent="0.25">
      <c r="A291" s="4">
        <v>161</v>
      </c>
      <c r="B291" s="4">
        <v>12468</v>
      </c>
      <c r="C291" s="4" t="s">
        <v>1086</v>
      </c>
      <c r="D291" s="4" t="s">
        <v>1087</v>
      </c>
      <c r="E291" s="4" t="s">
        <v>829</v>
      </c>
      <c r="F291" s="4" t="s">
        <v>1088</v>
      </c>
      <c r="G291" s="4" t="s">
        <v>1089</v>
      </c>
      <c r="H291" s="4" t="s">
        <v>146</v>
      </c>
      <c r="I291" s="4" t="s">
        <v>941</v>
      </c>
      <c r="J291" s="4" t="s">
        <v>30</v>
      </c>
      <c r="K291" s="4" t="s">
        <v>30</v>
      </c>
      <c r="L291" s="2" t="s">
        <v>148</v>
      </c>
      <c r="M291" s="2" t="s">
        <v>31</v>
      </c>
      <c r="N291" s="4" t="s">
        <v>499</v>
      </c>
      <c r="O291" s="4" t="s">
        <v>150</v>
      </c>
      <c r="P291" s="4" t="s">
        <v>34</v>
      </c>
      <c r="Q291" s="132">
        <v>4548</v>
      </c>
      <c r="R291" s="142">
        <v>1</v>
      </c>
      <c r="S291" s="145">
        <v>477.4</v>
      </c>
      <c r="U291" s="132">
        <v>21.712</v>
      </c>
      <c r="V291" s="143">
        <v>3.9999999999999998E-6</v>
      </c>
      <c r="W291" s="143">
        <v>3.2709141092345699E-3</v>
      </c>
      <c r="X291" s="143">
        <v>7.57461683568856E-4</v>
      </c>
    </row>
    <row r="292" spans="1:24" x14ac:dyDescent="0.25">
      <c r="A292" s="4">
        <v>161</v>
      </c>
      <c r="B292" s="4">
        <v>12468</v>
      </c>
      <c r="C292" s="4" t="s">
        <v>1090</v>
      </c>
      <c r="D292" s="4" t="s">
        <v>1091</v>
      </c>
      <c r="E292" s="4" t="s">
        <v>985</v>
      </c>
      <c r="F292" s="4" t="s">
        <v>1092</v>
      </c>
      <c r="G292" s="4" t="s">
        <v>1093</v>
      </c>
      <c r="H292" s="4" t="s">
        <v>146</v>
      </c>
      <c r="I292" s="4" t="s">
        <v>941</v>
      </c>
      <c r="J292" s="4" t="s">
        <v>82</v>
      </c>
      <c r="K292" s="4" t="s">
        <v>1094</v>
      </c>
      <c r="L292" s="2" t="s">
        <v>148</v>
      </c>
      <c r="M292" s="2" t="s">
        <v>988</v>
      </c>
      <c r="N292" s="4" t="s">
        <v>999</v>
      </c>
      <c r="O292" s="4" t="s">
        <v>150</v>
      </c>
      <c r="P292" s="4" t="s">
        <v>87</v>
      </c>
      <c r="Q292" s="132">
        <v>55</v>
      </c>
      <c r="R292" s="142">
        <v>3.19</v>
      </c>
      <c r="S292" s="145">
        <v>21416</v>
      </c>
      <c r="U292" s="132">
        <v>37.573999999999998</v>
      </c>
      <c r="V292" s="143">
        <v>0</v>
      </c>
      <c r="W292" s="143">
        <v>5.6605417795724897E-3</v>
      </c>
      <c r="X292" s="143">
        <v>1.31083952775213E-3</v>
      </c>
    </row>
    <row r="293" spans="1:24" x14ac:dyDescent="0.25">
      <c r="A293" s="4">
        <v>161</v>
      </c>
      <c r="B293" s="4">
        <v>12468</v>
      </c>
      <c r="C293" s="4" t="s">
        <v>983</v>
      </c>
      <c r="D293" s="4" t="s">
        <v>984</v>
      </c>
      <c r="E293" s="4" t="s">
        <v>985</v>
      </c>
      <c r="F293" s="4" t="s">
        <v>986</v>
      </c>
      <c r="G293" s="4" t="s">
        <v>987</v>
      </c>
      <c r="H293" s="4" t="s">
        <v>146</v>
      </c>
      <c r="I293" s="4" t="s">
        <v>941</v>
      </c>
      <c r="J293" s="4" t="s">
        <v>82</v>
      </c>
      <c r="K293" s="4" t="s">
        <v>83</v>
      </c>
      <c r="L293" s="2" t="s">
        <v>148</v>
      </c>
      <c r="M293" s="2" t="s">
        <v>988</v>
      </c>
      <c r="N293" s="4" t="s">
        <v>989</v>
      </c>
      <c r="O293" s="4" t="s">
        <v>150</v>
      </c>
      <c r="P293" s="4" t="s">
        <v>87</v>
      </c>
      <c r="Q293" s="132">
        <v>87</v>
      </c>
      <c r="R293" s="142">
        <v>3.19</v>
      </c>
      <c r="S293" s="145">
        <v>31380</v>
      </c>
      <c r="U293" s="132">
        <v>87.088999999999999</v>
      </c>
      <c r="V293" s="143">
        <v>0</v>
      </c>
      <c r="W293" s="143">
        <v>1.3119858296888999E-2</v>
      </c>
      <c r="X293" s="143">
        <v>3.0382301772124299E-3</v>
      </c>
    </row>
    <row r="294" spans="1:24" x14ac:dyDescent="0.25">
      <c r="A294" s="4">
        <v>161</v>
      </c>
      <c r="B294" s="4">
        <v>12468</v>
      </c>
      <c r="C294" s="4" t="s">
        <v>990</v>
      </c>
      <c r="D294" s="4" t="s">
        <v>991</v>
      </c>
      <c r="E294" s="4" t="s">
        <v>985</v>
      </c>
      <c r="F294" s="4" t="s">
        <v>992</v>
      </c>
      <c r="G294" s="4" t="s">
        <v>993</v>
      </c>
      <c r="H294" s="4" t="s">
        <v>146</v>
      </c>
      <c r="I294" s="4" t="s">
        <v>941</v>
      </c>
      <c r="J294" s="4" t="s">
        <v>82</v>
      </c>
      <c r="K294" s="4" t="s">
        <v>83</v>
      </c>
      <c r="L294" s="2" t="s">
        <v>148</v>
      </c>
      <c r="M294" s="2" t="s">
        <v>988</v>
      </c>
      <c r="N294" s="4" t="s">
        <v>994</v>
      </c>
      <c r="O294" s="4" t="s">
        <v>150</v>
      </c>
      <c r="P294" s="4" t="s">
        <v>87</v>
      </c>
      <c r="Q294" s="132">
        <v>130</v>
      </c>
      <c r="R294" s="142">
        <v>3.19</v>
      </c>
      <c r="S294" s="145">
        <v>23082</v>
      </c>
      <c r="U294" s="132">
        <v>95.721000000000004</v>
      </c>
      <c r="V294" s="143">
        <v>0</v>
      </c>
      <c r="W294" s="143">
        <v>1.4420281604486E-2</v>
      </c>
      <c r="X294" s="143">
        <v>3.33937560476849E-3</v>
      </c>
    </row>
    <row r="295" spans="1:24" x14ac:dyDescent="0.25">
      <c r="A295" s="4">
        <v>161</v>
      </c>
      <c r="B295" s="4">
        <v>12468</v>
      </c>
      <c r="C295" s="4" t="s">
        <v>995</v>
      </c>
      <c r="D295" s="4" t="s">
        <v>996</v>
      </c>
      <c r="E295" s="4" t="s">
        <v>985</v>
      </c>
      <c r="F295" s="4" t="s">
        <v>997</v>
      </c>
      <c r="G295" s="4" t="s">
        <v>998</v>
      </c>
      <c r="H295" s="4" t="s">
        <v>146</v>
      </c>
      <c r="I295" s="4" t="s">
        <v>941</v>
      </c>
      <c r="J295" s="4" t="s">
        <v>82</v>
      </c>
      <c r="K295" s="4" t="s">
        <v>83</v>
      </c>
      <c r="L295" s="2" t="s">
        <v>148</v>
      </c>
      <c r="M295" s="2" t="s">
        <v>988</v>
      </c>
      <c r="N295" s="4" t="s">
        <v>999</v>
      </c>
      <c r="O295" s="4" t="s">
        <v>150</v>
      </c>
      <c r="P295" s="4" t="s">
        <v>87</v>
      </c>
      <c r="Q295" s="132">
        <v>60</v>
      </c>
      <c r="R295" s="142">
        <v>3.19</v>
      </c>
      <c r="S295" s="145">
        <v>106986</v>
      </c>
      <c r="U295" s="132">
        <v>204.77099999999999</v>
      </c>
      <c r="V295" s="143">
        <v>0</v>
      </c>
      <c r="W295" s="143">
        <v>3.0848578267532002E-2</v>
      </c>
      <c r="X295" s="143">
        <v>7.1437571424638902E-3</v>
      </c>
    </row>
    <row r="296" spans="1:24" x14ac:dyDescent="0.25">
      <c r="A296" s="4">
        <v>161</v>
      </c>
      <c r="B296" s="4">
        <v>12468</v>
      </c>
      <c r="C296" s="4" t="s">
        <v>1095</v>
      </c>
      <c r="D296" s="4" t="s">
        <v>1096</v>
      </c>
      <c r="E296" s="4" t="s">
        <v>985</v>
      </c>
      <c r="F296" s="4" t="s">
        <v>1097</v>
      </c>
      <c r="G296" s="4" t="s">
        <v>1098</v>
      </c>
      <c r="H296" s="4" t="s">
        <v>146</v>
      </c>
      <c r="I296" s="4" t="s">
        <v>941</v>
      </c>
      <c r="J296" s="4" t="s">
        <v>82</v>
      </c>
      <c r="K296" s="4" t="s">
        <v>83</v>
      </c>
      <c r="L296" s="2" t="s">
        <v>148</v>
      </c>
      <c r="M296" s="2" t="s">
        <v>988</v>
      </c>
      <c r="N296" s="4" t="s">
        <v>999</v>
      </c>
      <c r="O296" s="4" t="s">
        <v>150</v>
      </c>
      <c r="P296" s="4" t="s">
        <v>87</v>
      </c>
      <c r="Q296" s="132">
        <v>50</v>
      </c>
      <c r="R296" s="142">
        <v>3.19</v>
      </c>
      <c r="S296" s="145">
        <v>34610</v>
      </c>
      <c r="T296" s="131">
        <v>3.3000000000000002E-2</v>
      </c>
      <c r="U296" s="132">
        <v>55.307000000000002</v>
      </c>
      <c r="V296" s="143">
        <v>0</v>
      </c>
      <c r="W296" s="143">
        <v>8.3318880618855999E-3</v>
      </c>
      <c r="X296" s="143">
        <v>1.9294563378614599E-3</v>
      </c>
    </row>
    <row r="297" spans="1:24" x14ac:dyDescent="0.25">
      <c r="A297" s="4">
        <v>161</v>
      </c>
      <c r="B297" s="4">
        <v>12468</v>
      </c>
      <c r="C297" s="4" t="s">
        <v>1004</v>
      </c>
      <c r="D297" s="4" t="s">
        <v>1005</v>
      </c>
      <c r="E297" s="4" t="s">
        <v>985</v>
      </c>
      <c r="F297" s="4" t="s">
        <v>1006</v>
      </c>
      <c r="G297" s="4" t="s">
        <v>1007</v>
      </c>
      <c r="H297" s="4" t="s">
        <v>146</v>
      </c>
      <c r="I297" s="4" t="s">
        <v>941</v>
      </c>
      <c r="J297" s="4" t="s">
        <v>30</v>
      </c>
      <c r="K297" s="4" t="s">
        <v>30</v>
      </c>
      <c r="L297" s="2" t="s">
        <v>148</v>
      </c>
      <c r="M297" s="2" t="s">
        <v>988</v>
      </c>
      <c r="N297" s="4" t="s">
        <v>1008</v>
      </c>
      <c r="O297" s="4" t="s">
        <v>150</v>
      </c>
      <c r="P297" s="4" t="s">
        <v>87</v>
      </c>
      <c r="Q297" s="132">
        <v>180</v>
      </c>
      <c r="R297" s="142">
        <v>3.19</v>
      </c>
      <c r="S297" s="145">
        <v>18556</v>
      </c>
      <c r="U297" s="132">
        <v>106.54900000000001</v>
      </c>
      <c r="V297" s="143">
        <v>1.9999999999999999E-6</v>
      </c>
      <c r="W297" s="143">
        <v>1.6051433411819901E-2</v>
      </c>
      <c r="X297" s="143">
        <v>3.7171094592440101E-3</v>
      </c>
    </row>
    <row r="298" spans="1:24" x14ac:dyDescent="0.25">
      <c r="A298" s="4">
        <v>161</v>
      </c>
      <c r="B298" s="4">
        <v>12468</v>
      </c>
      <c r="C298" s="4" t="s">
        <v>1099</v>
      </c>
      <c r="D298" s="4" t="s">
        <v>1100</v>
      </c>
      <c r="E298" s="4" t="s">
        <v>985</v>
      </c>
      <c r="F298" s="4" t="s">
        <v>1101</v>
      </c>
      <c r="G298" s="4" t="s">
        <v>1102</v>
      </c>
      <c r="H298" s="4" t="s">
        <v>146</v>
      </c>
      <c r="I298" s="4" t="s">
        <v>941</v>
      </c>
      <c r="J298" s="4" t="s">
        <v>82</v>
      </c>
      <c r="K298" s="4" t="s">
        <v>83</v>
      </c>
      <c r="L298" s="2" t="s">
        <v>148</v>
      </c>
      <c r="M298" s="2" t="s">
        <v>1103</v>
      </c>
      <c r="N298" s="4" t="s">
        <v>503</v>
      </c>
      <c r="O298" s="4" t="s">
        <v>150</v>
      </c>
      <c r="P298" s="4" t="s">
        <v>87</v>
      </c>
      <c r="Q298" s="132">
        <v>17</v>
      </c>
      <c r="R298" s="142">
        <v>3.19</v>
      </c>
      <c r="S298" s="145">
        <v>32222</v>
      </c>
      <c r="U298" s="132">
        <v>17.474</v>
      </c>
      <c r="V298" s="143">
        <v>0</v>
      </c>
      <c r="W298" s="143">
        <v>2.6324393085573601E-3</v>
      </c>
      <c r="X298" s="143">
        <v>6.0960693065074197E-4</v>
      </c>
    </row>
    <row r="299" spans="1:24" x14ac:dyDescent="0.25">
      <c r="A299" s="4">
        <v>161</v>
      </c>
      <c r="B299" s="4">
        <v>12468</v>
      </c>
      <c r="C299" s="4" t="s">
        <v>1104</v>
      </c>
      <c r="D299" s="4" t="s">
        <v>1105</v>
      </c>
      <c r="E299" s="4" t="s">
        <v>985</v>
      </c>
      <c r="F299" s="4" t="s">
        <v>1106</v>
      </c>
      <c r="G299" s="4" t="s">
        <v>1107</v>
      </c>
      <c r="H299" s="4" t="s">
        <v>146</v>
      </c>
      <c r="I299" s="4" t="s">
        <v>941</v>
      </c>
      <c r="J299" s="4" t="s">
        <v>82</v>
      </c>
      <c r="K299" s="4" t="s">
        <v>83</v>
      </c>
      <c r="L299" s="2" t="s">
        <v>148</v>
      </c>
      <c r="M299" s="2" t="s">
        <v>1103</v>
      </c>
      <c r="N299" s="4" t="s">
        <v>1108</v>
      </c>
      <c r="O299" s="4" t="s">
        <v>150</v>
      </c>
      <c r="P299" s="4" t="s">
        <v>87</v>
      </c>
      <c r="Q299" s="132">
        <v>25</v>
      </c>
      <c r="R299" s="142">
        <v>3.19</v>
      </c>
      <c r="S299" s="145">
        <v>57088</v>
      </c>
      <c r="U299" s="132">
        <v>45.527999999999999</v>
      </c>
      <c r="V299" s="143">
        <v>0</v>
      </c>
      <c r="W299" s="143">
        <v>6.85869972136878E-3</v>
      </c>
      <c r="X299" s="143">
        <v>1.58830286107909E-3</v>
      </c>
    </row>
    <row r="300" spans="1:24" x14ac:dyDescent="0.25">
      <c r="A300" s="4">
        <v>161</v>
      </c>
      <c r="B300" s="4">
        <v>12468</v>
      </c>
      <c r="C300" s="4" t="s">
        <v>1009</v>
      </c>
      <c r="D300" s="4" t="s">
        <v>1010</v>
      </c>
      <c r="E300" s="4" t="s">
        <v>985</v>
      </c>
      <c r="F300" s="4" t="s">
        <v>1011</v>
      </c>
      <c r="G300" s="4" t="s">
        <v>1012</v>
      </c>
      <c r="H300" s="4" t="s">
        <v>146</v>
      </c>
      <c r="I300" s="4" t="s">
        <v>941</v>
      </c>
      <c r="J300" s="4" t="s">
        <v>82</v>
      </c>
      <c r="K300" s="4" t="s">
        <v>83</v>
      </c>
      <c r="L300" s="2" t="s">
        <v>148</v>
      </c>
      <c r="M300" s="2" t="s">
        <v>988</v>
      </c>
      <c r="N300" s="4" t="s">
        <v>1008</v>
      </c>
      <c r="O300" s="4" t="s">
        <v>150</v>
      </c>
      <c r="P300" s="4" t="s">
        <v>87</v>
      </c>
      <c r="Q300" s="132">
        <v>58</v>
      </c>
      <c r="R300" s="142">
        <v>3.19</v>
      </c>
      <c r="S300" s="145">
        <v>48362</v>
      </c>
      <c r="U300" s="132">
        <v>89.478999999999999</v>
      </c>
      <c r="V300" s="143">
        <v>0</v>
      </c>
      <c r="W300" s="143">
        <v>1.34799784778871E-2</v>
      </c>
      <c r="X300" s="143">
        <v>3.1216249804620301E-3</v>
      </c>
    </row>
    <row r="301" spans="1:24" x14ac:dyDescent="0.25">
      <c r="A301" s="4">
        <v>161</v>
      </c>
      <c r="B301" s="4">
        <v>12468</v>
      </c>
      <c r="C301" s="4" t="s">
        <v>1017</v>
      </c>
      <c r="D301" s="4" t="s">
        <v>1018</v>
      </c>
      <c r="E301" s="4" t="s">
        <v>985</v>
      </c>
      <c r="F301" s="4" t="s">
        <v>1019</v>
      </c>
      <c r="G301" s="4" t="s">
        <v>1020</v>
      </c>
      <c r="H301" s="4" t="s">
        <v>146</v>
      </c>
      <c r="I301" s="4" t="s">
        <v>941</v>
      </c>
      <c r="J301" s="4" t="s">
        <v>82</v>
      </c>
      <c r="K301" s="4" t="s">
        <v>83</v>
      </c>
      <c r="L301" s="2" t="s">
        <v>148</v>
      </c>
      <c r="M301" s="2" t="s">
        <v>988</v>
      </c>
      <c r="N301" s="4" t="s">
        <v>999</v>
      </c>
      <c r="O301" s="4" t="s">
        <v>150</v>
      </c>
      <c r="P301" s="4" t="s">
        <v>87</v>
      </c>
      <c r="Q301" s="132">
        <v>170</v>
      </c>
      <c r="R301" s="142">
        <v>3.19</v>
      </c>
      <c r="S301" s="145">
        <v>18650</v>
      </c>
      <c r="U301" s="132">
        <v>101.139</v>
      </c>
      <c r="V301" s="143">
        <v>0</v>
      </c>
      <c r="W301" s="143">
        <v>1.52364822495794E-2</v>
      </c>
      <c r="X301" s="143">
        <v>3.52838720645408E-3</v>
      </c>
    </row>
    <row r="302" spans="1:24" x14ac:dyDescent="0.25">
      <c r="A302" s="4">
        <v>161</v>
      </c>
      <c r="B302" s="4">
        <v>12468</v>
      </c>
      <c r="C302" s="4" t="s">
        <v>1051</v>
      </c>
      <c r="D302" s="4" t="s">
        <v>1052</v>
      </c>
      <c r="E302" s="4" t="s">
        <v>985</v>
      </c>
      <c r="F302" s="4" t="s">
        <v>1109</v>
      </c>
      <c r="G302" s="4" t="s">
        <v>1054</v>
      </c>
      <c r="H302" s="4" t="s">
        <v>146</v>
      </c>
      <c r="I302" s="4" t="s">
        <v>941</v>
      </c>
      <c r="J302" s="4" t="s">
        <v>82</v>
      </c>
      <c r="K302" s="4" t="s">
        <v>83</v>
      </c>
      <c r="L302" s="2" t="s">
        <v>148</v>
      </c>
      <c r="M302" s="2" t="s">
        <v>1103</v>
      </c>
      <c r="N302" s="4" t="s">
        <v>1110</v>
      </c>
      <c r="O302" s="4" t="s">
        <v>150</v>
      </c>
      <c r="P302" s="4" t="s">
        <v>87</v>
      </c>
      <c r="Q302" s="132">
        <v>28</v>
      </c>
      <c r="R302" s="142">
        <v>3.19</v>
      </c>
      <c r="S302" s="145">
        <v>11047</v>
      </c>
      <c r="U302" s="132">
        <v>9.8670000000000009</v>
      </c>
      <c r="V302" s="143">
        <v>0</v>
      </c>
      <c r="W302" s="143">
        <v>1.4864809157895901E-3</v>
      </c>
      <c r="X302" s="143">
        <v>3.4423170388000302E-4</v>
      </c>
    </row>
    <row r="303" spans="1:24" x14ac:dyDescent="0.25">
      <c r="A303" s="4">
        <v>161</v>
      </c>
      <c r="B303" s="4">
        <v>12468</v>
      </c>
      <c r="C303" s="4" t="s">
        <v>1047</v>
      </c>
      <c r="D303" s="4" t="s">
        <v>1048</v>
      </c>
      <c r="E303" s="4" t="s">
        <v>985</v>
      </c>
      <c r="F303" s="4" t="s">
        <v>1049</v>
      </c>
      <c r="G303" s="4" t="s">
        <v>1050</v>
      </c>
      <c r="H303" s="4" t="s">
        <v>146</v>
      </c>
      <c r="I303" s="4" t="s">
        <v>941</v>
      </c>
      <c r="J303" s="4" t="s">
        <v>82</v>
      </c>
      <c r="K303" s="4" t="s">
        <v>83</v>
      </c>
      <c r="L303" s="2" t="s">
        <v>148</v>
      </c>
      <c r="M303" s="2" t="s">
        <v>988</v>
      </c>
      <c r="N303" s="4" t="s">
        <v>1008</v>
      </c>
      <c r="O303" s="4" t="s">
        <v>150</v>
      </c>
      <c r="P303" s="4" t="s">
        <v>87</v>
      </c>
      <c r="Q303" s="132">
        <v>150</v>
      </c>
      <c r="R303" s="142">
        <v>3.19</v>
      </c>
      <c r="S303" s="145">
        <v>18420</v>
      </c>
      <c r="U303" s="132">
        <v>88.14</v>
      </c>
      <c r="V303" s="143">
        <v>0</v>
      </c>
      <c r="W303" s="143">
        <v>1.32781581629358E-2</v>
      </c>
      <c r="X303" s="143">
        <v>3.0748884565313401E-3</v>
      </c>
    </row>
    <row r="304" spans="1:24" x14ac:dyDescent="0.25">
      <c r="A304" s="4">
        <v>161</v>
      </c>
      <c r="B304" s="4">
        <v>12468</v>
      </c>
      <c r="C304" s="4" t="s">
        <v>1021</v>
      </c>
      <c r="D304" s="4" t="s">
        <v>1022</v>
      </c>
      <c r="E304" s="4" t="s">
        <v>985</v>
      </c>
      <c r="F304" s="4" t="s">
        <v>1023</v>
      </c>
      <c r="G304" s="4" t="s">
        <v>1024</v>
      </c>
      <c r="H304" s="4" t="s">
        <v>146</v>
      </c>
      <c r="I304" s="4" t="s">
        <v>941</v>
      </c>
      <c r="J304" s="4" t="s">
        <v>82</v>
      </c>
      <c r="K304" s="4" t="s">
        <v>1025</v>
      </c>
      <c r="L304" s="2" t="s">
        <v>148</v>
      </c>
      <c r="M304" s="2" t="s">
        <v>1026</v>
      </c>
      <c r="N304" s="4" t="s">
        <v>1027</v>
      </c>
      <c r="O304" s="4" t="s">
        <v>150</v>
      </c>
      <c r="P304" s="4" t="s">
        <v>1028</v>
      </c>
      <c r="Q304" s="132">
        <v>20</v>
      </c>
      <c r="R304" s="142">
        <v>3.7454999999999998</v>
      </c>
      <c r="S304" s="145">
        <v>156100</v>
      </c>
      <c r="U304" s="132">
        <v>116.935</v>
      </c>
      <c r="V304" s="143">
        <v>0</v>
      </c>
      <c r="W304" s="143">
        <v>1.7616067657201001E-2</v>
      </c>
      <c r="X304" s="143">
        <v>4.0794395144202796E-3</v>
      </c>
    </row>
    <row r="305" spans="1:24" x14ac:dyDescent="0.25">
      <c r="A305" s="4">
        <v>161</v>
      </c>
      <c r="B305" s="4">
        <v>12468</v>
      </c>
      <c r="C305" s="4" t="s">
        <v>1111</v>
      </c>
      <c r="D305" s="4" t="s">
        <v>1112</v>
      </c>
      <c r="E305" s="4" t="s">
        <v>985</v>
      </c>
      <c r="F305" s="4" t="s">
        <v>1113</v>
      </c>
      <c r="G305" s="4" t="s">
        <v>1114</v>
      </c>
      <c r="H305" s="4" t="s">
        <v>146</v>
      </c>
      <c r="I305" s="4" t="s">
        <v>941</v>
      </c>
      <c r="J305" s="4" t="s">
        <v>82</v>
      </c>
      <c r="K305" s="4" t="s">
        <v>1115</v>
      </c>
      <c r="L305" s="2" t="s">
        <v>148</v>
      </c>
      <c r="M305" s="2" t="s">
        <v>1103</v>
      </c>
      <c r="N305" s="4" t="s">
        <v>999</v>
      </c>
      <c r="O305" s="4" t="s">
        <v>150</v>
      </c>
      <c r="P305" s="4" t="s">
        <v>87</v>
      </c>
      <c r="Q305" s="132">
        <v>130</v>
      </c>
      <c r="R305" s="142">
        <v>3.19</v>
      </c>
      <c r="S305" s="145">
        <v>30389</v>
      </c>
      <c r="T305" s="131">
        <v>8.5999999999999993E-2</v>
      </c>
      <c r="U305" s="132">
        <v>126.297</v>
      </c>
      <c r="V305" s="143">
        <v>0</v>
      </c>
      <c r="W305" s="143">
        <v>1.9026466501512899E-2</v>
      </c>
      <c r="X305" s="143">
        <v>4.4060525184425898E-3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dataValidations count="8">
    <dataValidation type="list" allowBlank="1" showInputMessage="1" showErrorMessage="1" sqref="J2:J19" xr:uid="{00000000-0002-0000-0600-000000000000}">
      <formula1>israel_abroad</formula1>
    </dataValidation>
    <dataValidation type="list" allowBlank="1" showInputMessage="1" showErrorMessage="1" sqref="O2:O19" xr:uid="{00000000-0002-0000-0600-000001000000}">
      <formula1>Holding_interest</formula1>
    </dataValidation>
    <dataValidation type="list" allowBlank="1" showInputMessage="1" showErrorMessage="1" sqref="K2:K20" xr:uid="{00000000-0002-0000-0600-000002000000}">
      <formula1>Country_list</formula1>
    </dataValidation>
    <dataValidation type="list" allowBlank="1" showInputMessage="1" showErrorMessage="1" sqref="E2:E20" xr:uid="{00000000-0002-0000-0600-000003000000}">
      <formula1>Issuer_Number_Type_2</formula1>
    </dataValidation>
    <dataValidation type="list" allowBlank="1" showInputMessage="1" showErrorMessage="1" sqref="H2:H20" xr:uid="{00000000-0002-0000-0600-000004000000}">
      <formula1>Security_ID_Number_Type</formula1>
    </dataValidation>
    <dataValidation type="list" allowBlank="1" showInputMessage="1" showErrorMessage="1" sqref="N2:N21" xr:uid="{00000000-0002-0000-0600-000005000000}">
      <formula1>Industry_Sector</formula1>
    </dataValidation>
    <dataValidation type="list" allowBlank="1" showInputMessage="1" showErrorMessage="1" sqref="L2:L20" xr:uid="{00000000-0002-0000-0600-000006000000}">
      <formula1>Tradeable_Status</formula1>
    </dataValidation>
    <dataValidation type="list" allowBlank="1" showInputMessage="1" showErrorMessage="1" sqref="M2:M20" xr:uid="{00000000-0002-0000-06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8000000}">
          <x14:formula1>
            <xm:f>'אפשרויות בחירה'!$C$884:$C$889</xm:f>
          </x14:formula1>
          <xm:sqref>I2:I19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228"/>
  <sheetViews>
    <sheetView rightToLeft="1" workbookViewId="0">
      <selection activeCell="A2" sqref="A2"/>
    </sheetView>
  </sheetViews>
  <sheetFormatPr defaultColWidth="0" defaultRowHeight="13.8" x14ac:dyDescent="0.25"/>
  <cols>
    <col min="1" max="4" width="11.59765625" style="2" customWidth="1"/>
    <col min="5" max="5" width="11.59765625" style="4" customWidth="1"/>
    <col min="6" max="15" width="11.59765625" style="2" customWidth="1"/>
    <col min="16" max="16" width="11.59765625" style="4" customWidth="1"/>
    <col min="17" max="23" width="11.59765625" style="2" customWidth="1"/>
    <col min="24" max="24" width="11.59765625" style="2" hidden="1" customWidth="1"/>
    <col min="25" max="25" width="9" style="2" hidden="1" customWidth="1"/>
    <col min="26" max="16384" width="9" style="2" hidden="1"/>
  </cols>
  <sheetData>
    <row r="1" spans="1:23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3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8</v>
      </c>
      <c r="M1" s="18" t="s">
        <v>1268</v>
      </c>
      <c r="N1" s="18" t="s">
        <v>134</v>
      </c>
      <c r="O1" s="18" t="s">
        <v>11</v>
      </c>
      <c r="P1" s="18" t="s">
        <v>17</v>
      </c>
      <c r="Q1" s="138" t="s">
        <v>18</v>
      </c>
      <c r="R1" s="144" t="s">
        <v>19</v>
      </c>
      <c r="S1" s="18" t="s">
        <v>16</v>
      </c>
      <c r="T1" s="18" t="s">
        <v>20</v>
      </c>
      <c r="U1" s="140" t="s">
        <v>23</v>
      </c>
      <c r="V1" s="140" t="s">
        <v>24</v>
      </c>
      <c r="W1" s="140" t="s">
        <v>25</v>
      </c>
    </row>
    <row r="2" spans="1:23" x14ac:dyDescent="0.25">
      <c r="A2" s="19">
        <v>14076</v>
      </c>
      <c r="B2" s="19">
        <v>14077</v>
      </c>
      <c r="C2" s="19" t="s">
        <v>1269</v>
      </c>
      <c r="D2" s="19" t="s">
        <v>1270</v>
      </c>
      <c r="E2" s="17" t="s">
        <v>143</v>
      </c>
      <c r="F2" s="19" t="s">
        <v>1271</v>
      </c>
      <c r="G2" s="19" t="s">
        <v>1272</v>
      </c>
      <c r="H2" s="17" t="s">
        <v>146</v>
      </c>
      <c r="I2" s="19" t="s">
        <v>1273</v>
      </c>
      <c r="J2" s="17" t="s">
        <v>30</v>
      </c>
      <c r="K2" s="17" t="s">
        <v>30</v>
      </c>
      <c r="L2" s="17" t="s">
        <v>31</v>
      </c>
      <c r="M2" s="19" t="s">
        <v>1274</v>
      </c>
      <c r="N2" s="19" t="s">
        <v>150</v>
      </c>
      <c r="O2" s="17" t="s">
        <v>34</v>
      </c>
      <c r="P2" s="134">
        <v>20979</v>
      </c>
      <c r="Q2" s="146">
        <v>1</v>
      </c>
      <c r="R2" s="148">
        <v>5643</v>
      </c>
      <c r="S2" s="19"/>
      <c r="T2" s="133">
        <v>1183.845</v>
      </c>
      <c r="U2" s="147">
        <v>2.2100000000000001E-4</v>
      </c>
      <c r="V2" s="147">
        <v>6.8958589152798302E-2</v>
      </c>
      <c r="W2" s="147">
        <v>4.6314446809157001E-2</v>
      </c>
    </row>
    <row r="3" spans="1:23" x14ac:dyDescent="0.25">
      <c r="A3" s="19">
        <v>14076</v>
      </c>
      <c r="B3" s="19">
        <v>14077</v>
      </c>
      <c r="C3" s="19" t="s">
        <v>1269</v>
      </c>
      <c r="D3" s="19" t="s">
        <v>1270</v>
      </c>
      <c r="E3" s="17" t="s">
        <v>143</v>
      </c>
      <c r="F3" s="19" t="s">
        <v>1275</v>
      </c>
      <c r="G3" s="19" t="s">
        <v>1276</v>
      </c>
      <c r="H3" s="17" t="s">
        <v>146</v>
      </c>
      <c r="I3" s="19" t="s">
        <v>1277</v>
      </c>
      <c r="J3" s="17" t="s">
        <v>30</v>
      </c>
      <c r="K3" s="17" t="s">
        <v>30</v>
      </c>
      <c r="L3" s="17" t="s">
        <v>31</v>
      </c>
      <c r="M3" s="19" t="s">
        <v>1278</v>
      </c>
      <c r="N3" s="19" t="s">
        <v>150</v>
      </c>
      <c r="O3" s="17" t="s">
        <v>34</v>
      </c>
      <c r="P3" s="134">
        <v>86468</v>
      </c>
      <c r="Q3" s="146">
        <v>1</v>
      </c>
      <c r="R3" s="148">
        <v>505.55</v>
      </c>
      <c r="S3" s="19"/>
      <c r="T3" s="133">
        <v>437.13900000000001</v>
      </c>
      <c r="U3" s="147">
        <v>4.1199999999999999E-4</v>
      </c>
      <c r="V3" s="147">
        <v>2.5463204790017201E-2</v>
      </c>
      <c r="W3" s="147">
        <v>1.71017745334784E-2</v>
      </c>
    </row>
    <row r="4" spans="1:23" x14ac:dyDescent="0.25">
      <c r="A4" s="19">
        <v>14076</v>
      </c>
      <c r="B4" s="19">
        <v>14077</v>
      </c>
      <c r="C4" s="19" t="s">
        <v>1269</v>
      </c>
      <c r="D4" s="19" t="s">
        <v>1270</v>
      </c>
      <c r="E4" s="17" t="s">
        <v>143</v>
      </c>
      <c r="F4" s="19" t="s">
        <v>1279</v>
      </c>
      <c r="G4" s="19" t="s">
        <v>1280</v>
      </c>
      <c r="H4" s="17" t="s">
        <v>146</v>
      </c>
      <c r="I4" s="19" t="s">
        <v>1281</v>
      </c>
      <c r="J4" s="17" t="s">
        <v>30</v>
      </c>
      <c r="K4" s="17" t="s">
        <v>83</v>
      </c>
      <c r="L4" s="17" t="s">
        <v>31</v>
      </c>
      <c r="M4" s="19" t="s">
        <v>1282</v>
      </c>
      <c r="N4" s="19" t="s">
        <v>150</v>
      </c>
      <c r="O4" s="17" t="s">
        <v>34</v>
      </c>
      <c r="P4" s="134">
        <v>11454</v>
      </c>
      <c r="Q4" s="146">
        <v>1</v>
      </c>
      <c r="R4" s="148">
        <v>8701</v>
      </c>
      <c r="S4" s="19"/>
      <c r="T4" s="133">
        <v>996.61300000000006</v>
      </c>
      <c r="U4" s="147">
        <v>4.6999999999999999E-4</v>
      </c>
      <c r="V4" s="147">
        <v>5.8052360259964401E-2</v>
      </c>
      <c r="W4" s="147">
        <v>3.8989529577651401E-2</v>
      </c>
    </row>
    <row r="5" spans="1:23" x14ac:dyDescent="0.25">
      <c r="A5" s="19">
        <v>14076</v>
      </c>
      <c r="B5" s="19">
        <v>14077</v>
      </c>
      <c r="C5" s="19" t="s">
        <v>1283</v>
      </c>
      <c r="D5" s="19" t="s">
        <v>1284</v>
      </c>
      <c r="E5" s="17" t="s">
        <v>143</v>
      </c>
      <c r="F5" s="19" t="s">
        <v>1285</v>
      </c>
      <c r="G5" s="19" t="s">
        <v>1286</v>
      </c>
      <c r="H5" s="17" t="s">
        <v>146</v>
      </c>
      <c r="I5" s="19" t="s">
        <v>1273</v>
      </c>
      <c r="J5" s="17" t="s">
        <v>30</v>
      </c>
      <c r="K5" s="17" t="s">
        <v>30</v>
      </c>
      <c r="L5" s="17" t="s">
        <v>31</v>
      </c>
      <c r="M5" s="19" t="s">
        <v>1287</v>
      </c>
      <c r="N5" s="19" t="s">
        <v>150</v>
      </c>
      <c r="O5" s="17" t="s">
        <v>34</v>
      </c>
      <c r="P5" s="134">
        <v>14202</v>
      </c>
      <c r="Q5" s="146">
        <v>1</v>
      </c>
      <c r="R5" s="148">
        <v>3540</v>
      </c>
      <c r="S5" s="19"/>
      <c r="T5" s="133">
        <v>502.75099999999998</v>
      </c>
      <c r="U5" s="147">
        <v>5.7000000000000003E-5</v>
      </c>
      <c r="V5" s="147">
        <v>2.9285072574528601E-2</v>
      </c>
      <c r="W5" s="147">
        <v>1.96686439313596E-2</v>
      </c>
    </row>
    <row r="6" spans="1:23" x14ac:dyDescent="0.25">
      <c r="A6" s="19">
        <v>14076</v>
      </c>
      <c r="B6" s="19">
        <v>14077</v>
      </c>
      <c r="C6" s="19" t="s">
        <v>1283</v>
      </c>
      <c r="D6" s="19" t="s">
        <v>1284</v>
      </c>
      <c r="E6" s="17" t="s">
        <v>143</v>
      </c>
      <c r="F6" s="19" t="s">
        <v>1288</v>
      </c>
      <c r="G6" s="19" t="s">
        <v>1289</v>
      </c>
      <c r="H6" s="17" t="s">
        <v>146</v>
      </c>
      <c r="I6" s="19" t="s">
        <v>1273</v>
      </c>
      <c r="J6" s="17" t="s">
        <v>30</v>
      </c>
      <c r="K6" s="17" t="s">
        <v>30</v>
      </c>
      <c r="L6" s="17" t="s">
        <v>31</v>
      </c>
      <c r="M6" s="19" t="s">
        <v>1290</v>
      </c>
      <c r="N6" s="19" t="s">
        <v>150</v>
      </c>
      <c r="O6" s="17" t="s">
        <v>34</v>
      </c>
      <c r="P6" s="134">
        <v>36080</v>
      </c>
      <c r="Q6" s="146">
        <v>1</v>
      </c>
      <c r="R6" s="148">
        <v>1373</v>
      </c>
      <c r="S6" s="19"/>
      <c r="T6" s="133">
        <v>495.37799999999999</v>
      </c>
      <c r="U6" s="147">
        <v>6.6799999999999997E-4</v>
      </c>
      <c r="V6" s="147">
        <v>2.8855632643158099E-2</v>
      </c>
      <c r="W6" s="147">
        <v>1.93802205006668E-2</v>
      </c>
    </row>
    <row r="7" spans="1:23" x14ac:dyDescent="0.25">
      <c r="A7" s="19">
        <v>14076</v>
      </c>
      <c r="B7" s="19">
        <v>14077</v>
      </c>
      <c r="C7" s="19" t="s">
        <v>1283</v>
      </c>
      <c r="D7" s="19" t="s">
        <v>1284</v>
      </c>
      <c r="E7" s="17" t="s">
        <v>143</v>
      </c>
      <c r="F7" s="19" t="s">
        <v>1291</v>
      </c>
      <c r="G7" s="19" t="s">
        <v>1292</v>
      </c>
      <c r="H7" s="17" t="s">
        <v>146</v>
      </c>
      <c r="I7" s="19" t="s">
        <v>1277</v>
      </c>
      <c r="J7" s="17" t="s">
        <v>30</v>
      </c>
      <c r="K7" s="17" t="s">
        <v>30</v>
      </c>
      <c r="L7" s="17" t="s">
        <v>31</v>
      </c>
      <c r="M7" s="19" t="s">
        <v>1293</v>
      </c>
      <c r="N7" s="19" t="s">
        <v>150</v>
      </c>
      <c r="O7" s="17" t="s">
        <v>34</v>
      </c>
      <c r="P7" s="134">
        <v>182820</v>
      </c>
      <c r="Q7" s="146">
        <v>1</v>
      </c>
      <c r="R7" s="148">
        <v>428.69</v>
      </c>
      <c r="S7" s="19"/>
      <c r="T7" s="133">
        <v>783.73099999999999</v>
      </c>
      <c r="U7" s="147">
        <v>6.7000000000000002E-4</v>
      </c>
      <c r="V7" s="147">
        <v>4.5652082328744403E-2</v>
      </c>
      <c r="W7" s="147">
        <v>3.0661168749507198E-2</v>
      </c>
    </row>
    <row r="8" spans="1:23" x14ac:dyDescent="0.25">
      <c r="A8" s="19">
        <v>14076</v>
      </c>
      <c r="B8" s="19">
        <v>14077</v>
      </c>
      <c r="C8" s="19" t="s">
        <v>1283</v>
      </c>
      <c r="D8" s="19" t="s">
        <v>1284</v>
      </c>
      <c r="E8" s="17" t="s">
        <v>143</v>
      </c>
      <c r="F8" s="19" t="s">
        <v>1294</v>
      </c>
      <c r="G8" s="19" t="s">
        <v>1295</v>
      </c>
      <c r="H8" s="17" t="s">
        <v>146</v>
      </c>
      <c r="I8" s="19" t="s">
        <v>1273</v>
      </c>
      <c r="J8" s="17" t="s">
        <v>30</v>
      </c>
      <c r="K8" s="17" t="s">
        <v>30</v>
      </c>
      <c r="L8" s="17" t="s">
        <v>31</v>
      </c>
      <c r="M8" s="19" t="s">
        <v>1274</v>
      </c>
      <c r="N8" s="19" t="s">
        <v>150</v>
      </c>
      <c r="O8" s="17" t="s">
        <v>34</v>
      </c>
      <c r="P8" s="134">
        <v>14311</v>
      </c>
      <c r="Q8" s="146">
        <v>1</v>
      </c>
      <c r="R8" s="148">
        <v>3592</v>
      </c>
      <c r="S8" s="19"/>
      <c r="T8" s="133">
        <v>514.05100000000004</v>
      </c>
      <c r="U8" s="147">
        <v>6.8999999999999997E-5</v>
      </c>
      <c r="V8" s="147">
        <v>2.9943312583923701E-2</v>
      </c>
      <c r="W8" s="147">
        <v>2.0110735660284599E-2</v>
      </c>
    </row>
    <row r="9" spans="1:23" x14ac:dyDescent="0.25">
      <c r="A9" s="19">
        <v>14076</v>
      </c>
      <c r="B9" s="19">
        <v>14077</v>
      </c>
      <c r="C9" s="19" t="s">
        <v>1296</v>
      </c>
      <c r="D9" s="19" t="s">
        <v>1297</v>
      </c>
      <c r="E9" s="17" t="s">
        <v>143</v>
      </c>
      <c r="F9" s="19" t="s">
        <v>1298</v>
      </c>
      <c r="G9" s="19" t="s">
        <v>1299</v>
      </c>
      <c r="H9" s="17" t="s">
        <v>146</v>
      </c>
      <c r="I9" s="19" t="s">
        <v>1273</v>
      </c>
      <c r="J9" s="17" t="s">
        <v>30</v>
      </c>
      <c r="K9" s="17" t="s">
        <v>30</v>
      </c>
      <c r="L9" s="17" t="s">
        <v>31</v>
      </c>
      <c r="M9" s="19" t="s">
        <v>1274</v>
      </c>
      <c r="N9" s="19" t="s">
        <v>150</v>
      </c>
      <c r="O9" s="17" t="s">
        <v>34</v>
      </c>
      <c r="P9" s="134">
        <v>7761</v>
      </c>
      <c r="Q9" s="146">
        <v>1</v>
      </c>
      <c r="R9" s="148">
        <v>9943</v>
      </c>
      <c r="S9" s="19"/>
      <c r="T9" s="133">
        <v>771.67600000000004</v>
      </c>
      <c r="U9" s="147">
        <v>4.6999999999999999E-4</v>
      </c>
      <c r="V9" s="147">
        <v>4.49498924707602E-2</v>
      </c>
      <c r="W9" s="147">
        <v>3.0189559117885002E-2</v>
      </c>
    </row>
    <row r="10" spans="1:23" x14ac:dyDescent="0.25">
      <c r="A10" s="19">
        <v>14076</v>
      </c>
      <c r="B10" s="19">
        <v>14077</v>
      </c>
      <c r="C10" s="19" t="s">
        <v>1296</v>
      </c>
      <c r="D10" s="19" t="s">
        <v>1297</v>
      </c>
      <c r="E10" s="17" t="s">
        <v>143</v>
      </c>
      <c r="F10" s="19" t="s">
        <v>1300</v>
      </c>
      <c r="G10" s="19" t="s">
        <v>1301</v>
      </c>
      <c r="H10" s="17" t="s">
        <v>146</v>
      </c>
      <c r="I10" s="19" t="s">
        <v>1273</v>
      </c>
      <c r="J10" s="17" t="s">
        <v>30</v>
      </c>
      <c r="K10" s="17" t="s">
        <v>30</v>
      </c>
      <c r="L10" s="17" t="s">
        <v>31</v>
      </c>
      <c r="M10" s="19" t="s">
        <v>1302</v>
      </c>
      <c r="N10" s="19" t="s">
        <v>150</v>
      </c>
      <c r="O10" s="17" t="s">
        <v>34</v>
      </c>
      <c r="P10" s="134">
        <v>2260</v>
      </c>
      <c r="Q10" s="146">
        <v>1</v>
      </c>
      <c r="R10" s="148">
        <v>10260</v>
      </c>
      <c r="S10" s="19"/>
      <c r="T10" s="133">
        <v>231.876</v>
      </c>
      <c r="U10" s="147">
        <v>3.2299999999999999E-4</v>
      </c>
      <c r="V10" s="147">
        <v>1.35067025020973E-2</v>
      </c>
      <c r="W10" s="147">
        <v>9.0714653864855995E-3</v>
      </c>
    </row>
    <row r="11" spans="1:23" x14ac:dyDescent="0.25">
      <c r="A11" s="19">
        <v>14076</v>
      </c>
      <c r="B11" s="19">
        <v>14077</v>
      </c>
      <c r="C11" s="19" t="s">
        <v>1296</v>
      </c>
      <c r="D11" s="19" t="s">
        <v>1297</v>
      </c>
      <c r="E11" s="17" t="s">
        <v>143</v>
      </c>
      <c r="F11" s="19" t="s">
        <v>1303</v>
      </c>
      <c r="G11" s="19" t="s">
        <v>1304</v>
      </c>
      <c r="H11" s="17" t="s">
        <v>146</v>
      </c>
      <c r="I11" s="19" t="s">
        <v>1281</v>
      </c>
      <c r="J11" s="17" t="s">
        <v>30</v>
      </c>
      <c r="K11" s="17" t="s">
        <v>83</v>
      </c>
      <c r="L11" s="17" t="s">
        <v>31</v>
      </c>
      <c r="M11" s="19" t="s">
        <v>1282</v>
      </c>
      <c r="N11" s="19" t="s">
        <v>150</v>
      </c>
      <c r="O11" s="17" t="s">
        <v>34</v>
      </c>
      <c r="P11" s="134">
        <v>12590</v>
      </c>
      <c r="Q11" s="146">
        <v>1</v>
      </c>
      <c r="R11" s="148">
        <v>10690</v>
      </c>
      <c r="S11" s="19"/>
      <c r="T11" s="133">
        <v>1345.8710000000001</v>
      </c>
      <c r="U11" s="147">
        <v>9.3300000000000002E-4</v>
      </c>
      <c r="V11" s="147">
        <v>7.8396553344029299E-2</v>
      </c>
      <c r="W11" s="147">
        <v>5.2653237899458201E-2</v>
      </c>
    </row>
    <row r="12" spans="1:23" x14ac:dyDescent="0.25">
      <c r="A12" s="19">
        <v>14076</v>
      </c>
      <c r="B12" s="19">
        <v>14077</v>
      </c>
      <c r="C12" s="19" t="s">
        <v>1296</v>
      </c>
      <c r="D12" s="19" t="s">
        <v>1297</v>
      </c>
      <c r="E12" s="17" t="s">
        <v>143</v>
      </c>
      <c r="F12" s="19" t="s">
        <v>1305</v>
      </c>
      <c r="G12" s="19" t="s">
        <v>1306</v>
      </c>
      <c r="H12" s="17" t="s">
        <v>146</v>
      </c>
      <c r="I12" s="19" t="s">
        <v>1273</v>
      </c>
      <c r="J12" s="17" t="s">
        <v>30</v>
      </c>
      <c r="K12" s="17" t="s">
        <v>30</v>
      </c>
      <c r="L12" s="17" t="s">
        <v>31</v>
      </c>
      <c r="M12" s="19" t="s">
        <v>1307</v>
      </c>
      <c r="N12" s="19" t="s">
        <v>150</v>
      </c>
      <c r="O12" s="17" t="s">
        <v>34</v>
      </c>
      <c r="P12" s="134">
        <v>4256</v>
      </c>
      <c r="Q12" s="146">
        <v>1</v>
      </c>
      <c r="R12" s="148">
        <v>11450</v>
      </c>
      <c r="S12" s="19"/>
      <c r="T12" s="133">
        <v>487.31200000000001</v>
      </c>
      <c r="U12" s="147">
        <v>1.12E-4</v>
      </c>
      <c r="V12" s="147">
        <v>2.8385767434758302E-2</v>
      </c>
      <c r="W12" s="147">
        <v>1.9064646364518399E-2</v>
      </c>
    </row>
    <row r="13" spans="1:23" x14ac:dyDescent="0.25">
      <c r="A13" s="19">
        <v>14076</v>
      </c>
      <c r="B13" s="19">
        <v>14077</v>
      </c>
      <c r="C13" s="19" t="s">
        <v>1308</v>
      </c>
      <c r="D13" s="19" t="s">
        <v>1309</v>
      </c>
      <c r="E13" s="17" t="s">
        <v>143</v>
      </c>
      <c r="F13" s="19" t="s">
        <v>1310</v>
      </c>
      <c r="G13" s="19" t="s">
        <v>1311</v>
      </c>
      <c r="H13" s="17" t="s">
        <v>146</v>
      </c>
      <c r="I13" s="19" t="s">
        <v>1277</v>
      </c>
      <c r="J13" s="17" t="s">
        <v>30</v>
      </c>
      <c r="K13" s="17" t="s">
        <v>30</v>
      </c>
      <c r="L13" s="17" t="s">
        <v>31</v>
      </c>
      <c r="M13" s="19" t="s">
        <v>1278</v>
      </c>
      <c r="N13" s="19" t="s">
        <v>150</v>
      </c>
      <c r="O13" s="17" t="s">
        <v>34</v>
      </c>
      <c r="P13" s="134">
        <v>33237</v>
      </c>
      <c r="Q13" s="146">
        <v>1</v>
      </c>
      <c r="R13" s="148">
        <v>3947.29</v>
      </c>
      <c r="S13" s="19"/>
      <c r="T13" s="133">
        <v>1311.961</v>
      </c>
      <c r="U13" s="147">
        <v>4.6099999999999998E-4</v>
      </c>
      <c r="V13" s="147">
        <v>7.6421293766544995E-2</v>
      </c>
      <c r="W13" s="147">
        <v>5.1326600336833901E-2</v>
      </c>
    </row>
    <row r="14" spans="1:23" x14ac:dyDescent="0.25">
      <c r="A14" s="19">
        <v>14076</v>
      </c>
      <c r="B14" s="19">
        <v>14077</v>
      </c>
      <c r="C14" s="19" t="s">
        <v>1308</v>
      </c>
      <c r="D14" s="19" t="s">
        <v>1309</v>
      </c>
      <c r="E14" s="17" t="s">
        <v>143</v>
      </c>
      <c r="F14" s="19" t="s">
        <v>1312</v>
      </c>
      <c r="G14" s="19" t="s">
        <v>1313</v>
      </c>
      <c r="H14" s="17" t="s">
        <v>146</v>
      </c>
      <c r="I14" s="19" t="s">
        <v>1277</v>
      </c>
      <c r="J14" s="17" t="s">
        <v>30</v>
      </c>
      <c r="K14" s="17" t="s">
        <v>30</v>
      </c>
      <c r="L14" s="17" t="s">
        <v>31</v>
      </c>
      <c r="M14" s="19" t="s">
        <v>1314</v>
      </c>
      <c r="N14" s="19" t="s">
        <v>150</v>
      </c>
      <c r="O14" s="17" t="s">
        <v>34</v>
      </c>
      <c r="P14" s="134">
        <v>30912</v>
      </c>
      <c r="Q14" s="146">
        <v>1</v>
      </c>
      <c r="R14" s="148">
        <v>4274.3100000000004</v>
      </c>
      <c r="S14" s="19"/>
      <c r="T14" s="133">
        <v>1321.2750000000001</v>
      </c>
      <c r="U14" s="147">
        <v>5.7200000000000003E-4</v>
      </c>
      <c r="V14" s="147">
        <v>7.69638271908092E-2</v>
      </c>
      <c r="W14" s="147">
        <v>5.1690980405059997E-2</v>
      </c>
    </row>
    <row r="15" spans="1:23" x14ac:dyDescent="0.25">
      <c r="A15" s="19">
        <v>14076</v>
      </c>
      <c r="B15" s="19">
        <v>14077</v>
      </c>
      <c r="C15" s="19" t="s">
        <v>1315</v>
      </c>
      <c r="D15" s="19" t="s">
        <v>1316</v>
      </c>
      <c r="E15" s="17" t="s">
        <v>143</v>
      </c>
      <c r="F15" s="19" t="s">
        <v>1317</v>
      </c>
      <c r="G15" s="19" t="s">
        <v>1318</v>
      </c>
      <c r="H15" s="17" t="s">
        <v>146</v>
      </c>
      <c r="I15" s="19" t="s">
        <v>1277</v>
      </c>
      <c r="J15" s="17" t="s">
        <v>30</v>
      </c>
      <c r="K15" s="17" t="s">
        <v>30</v>
      </c>
      <c r="L15" s="17" t="s">
        <v>31</v>
      </c>
      <c r="M15" s="19" t="s">
        <v>1278</v>
      </c>
      <c r="N15" s="19" t="s">
        <v>150</v>
      </c>
      <c r="O15" s="17" t="s">
        <v>34</v>
      </c>
      <c r="P15" s="134">
        <v>275495</v>
      </c>
      <c r="Q15" s="146">
        <v>1</v>
      </c>
      <c r="R15" s="148">
        <v>396.66</v>
      </c>
      <c r="S15" s="19"/>
      <c r="T15" s="133">
        <v>1092.778</v>
      </c>
      <c r="U15" s="147">
        <v>2.02E-4</v>
      </c>
      <c r="V15" s="147">
        <v>6.3653994611201303E-2</v>
      </c>
      <c r="W15" s="147">
        <v>4.2751738163877701E-2</v>
      </c>
    </row>
    <row r="16" spans="1:23" x14ac:dyDescent="0.25">
      <c r="A16" s="19">
        <v>14076</v>
      </c>
      <c r="B16" s="19">
        <v>14077</v>
      </c>
      <c r="C16" s="19" t="s">
        <v>1315</v>
      </c>
      <c r="D16" s="19" t="s">
        <v>1316</v>
      </c>
      <c r="E16" s="17" t="s">
        <v>143</v>
      </c>
      <c r="F16" s="19" t="s">
        <v>1319</v>
      </c>
      <c r="G16" s="19" t="s">
        <v>1320</v>
      </c>
      <c r="H16" s="17" t="s">
        <v>146</v>
      </c>
      <c r="I16" s="19" t="s">
        <v>1277</v>
      </c>
      <c r="J16" s="17" t="s">
        <v>30</v>
      </c>
      <c r="K16" s="17" t="s">
        <v>30</v>
      </c>
      <c r="L16" s="17" t="s">
        <v>31</v>
      </c>
      <c r="M16" s="19" t="s">
        <v>1314</v>
      </c>
      <c r="N16" s="19" t="s">
        <v>150</v>
      </c>
      <c r="O16" s="17" t="s">
        <v>34</v>
      </c>
      <c r="P16" s="134">
        <v>367408</v>
      </c>
      <c r="Q16" s="146">
        <v>1</v>
      </c>
      <c r="R16" s="148">
        <v>430.3</v>
      </c>
      <c r="S16" s="19"/>
      <c r="T16" s="133">
        <v>1580.9570000000001</v>
      </c>
      <c r="U16" s="147">
        <v>5.0000000000000001E-4</v>
      </c>
      <c r="V16" s="147">
        <v>9.2090215412927806E-2</v>
      </c>
      <c r="W16" s="147">
        <v>6.1850270369297099E-2</v>
      </c>
    </row>
    <row r="17" spans="1:23" x14ac:dyDescent="0.25">
      <c r="A17" s="19">
        <v>14076</v>
      </c>
      <c r="B17" s="19">
        <v>14077</v>
      </c>
      <c r="C17" s="19" t="s">
        <v>1321</v>
      </c>
      <c r="D17" s="19" t="s">
        <v>1322</v>
      </c>
      <c r="E17" s="17" t="s">
        <v>985</v>
      </c>
      <c r="F17" s="19" t="s">
        <v>1323</v>
      </c>
      <c r="G17" s="19" t="s">
        <v>1324</v>
      </c>
      <c r="H17" s="17" t="s">
        <v>146</v>
      </c>
      <c r="I17" s="19" t="s">
        <v>1281</v>
      </c>
      <c r="J17" s="17" t="s">
        <v>82</v>
      </c>
      <c r="K17" s="17" t="s">
        <v>83</v>
      </c>
      <c r="L17" s="17" t="s">
        <v>1103</v>
      </c>
      <c r="M17" s="19" t="s">
        <v>1325</v>
      </c>
      <c r="N17" s="19" t="s">
        <v>150</v>
      </c>
      <c r="O17" s="17" t="s">
        <v>87</v>
      </c>
      <c r="P17" s="134">
        <v>1874</v>
      </c>
      <c r="Q17" s="146">
        <v>3.19</v>
      </c>
      <c r="R17" s="148">
        <v>14395</v>
      </c>
      <c r="S17" s="19"/>
      <c r="T17" s="133">
        <v>860.54200000000003</v>
      </c>
      <c r="U17" s="147">
        <v>6.0000000000000002E-6</v>
      </c>
      <c r="V17" s="147">
        <v>5.0126279702500602E-2</v>
      </c>
      <c r="W17" s="147">
        <v>3.3666160278863197E-2</v>
      </c>
    </row>
    <row r="18" spans="1:23" x14ac:dyDescent="0.25">
      <c r="A18" s="19">
        <v>14076</v>
      </c>
      <c r="B18" s="19">
        <v>14077</v>
      </c>
      <c r="C18" s="19" t="s">
        <v>1326</v>
      </c>
      <c r="D18" s="19" t="s">
        <v>1327</v>
      </c>
      <c r="E18" s="17" t="s">
        <v>985</v>
      </c>
      <c r="F18" s="19" t="s">
        <v>1328</v>
      </c>
      <c r="G18" s="19" t="s">
        <v>1329</v>
      </c>
      <c r="H18" s="17" t="s">
        <v>146</v>
      </c>
      <c r="I18" s="19" t="s">
        <v>1281</v>
      </c>
      <c r="J18" s="17" t="s">
        <v>82</v>
      </c>
      <c r="K18" s="17" t="s">
        <v>1330</v>
      </c>
      <c r="L18" s="17" t="s">
        <v>1026</v>
      </c>
      <c r="M18" s="19" t="s">
        <v>1331</v>
      </c>
      <c r="N18" s="19" t="s">
        <v>150</v>
      </c>
      <c r="O18" s="17" t="s">
        <v>1028</v>
      </c>
      <c r="P18" s="134">
        <v>2818</v>
      </c>
      <c r="Q18" s="146">
        <v>3.7454999999999998</v>
      </c>
      <c r="R18" s="148">
        <v>5840</v>
      </c>
      <c r="S18" s="19"/>
      <c r="T18" s="133">
        <v>616.40099999999995</v>
      </c>
      <c r="U18" s="147">
        <v>2.0000000000000002E-5</v>
      </c>
      <c r="V18" s="147">
        <v>3.5905185234671302E-2</v>
      </c>
      <c r="W18" s="147">
        <v>2.4114889996362899E-2</v>
      </c>
    </row>
    <row r="19" spans="1:23" x14ac:dyDescent="0.25">
      <c r="A19" s="19">
        <v>14076</v>
      </c>
      <c r="B19" s="19">
        <v>14077</v>
      </c>
      <c r="C19" s="19" t="s">
        <v>1326</v>
      </c>
      <c r="D19" s="19" t="s">
        <v>1327</v>
      </c>
      <c r="E19" s="17" t="s">
        <v>985</v>
      </c>
      <c r="F19" s="19" t="s">
        <v>1332</v>
      </c>
      <c r="G19" s="19" t="s">
        <v>1333</v>
      </c>
      <c r="H19" s="17" t="s">
        <v>146</v>
      </c>
      <c r="I19" s="19" t="s">
        <v>1281</v>
      </c>
      <c r="J19" s="17" t="s">
        <v>82</v>
      </c>
      <c r="K19" s="17" t="s">
        <v>83</v>
      </c>
      <c r="L19" s="17" t="s">
        <v>1103</v>
      </c>
      <c r="M19" s="19" t="s">
        <v>1334</v>
      </c>
      <c r="N19" s="19" t="s">
        <v>150</v>
      </c>
      <c r="O19" s="17" t="s">
        <v>87</v>
      </c>
      <c r="P19" s="134">
        <v>298</v>
      </c>
      <c r="Q19" s="146">
        <v>3.19</v>
      </c>
      <c r="R19" s="148">
        <v>68494</v>
      </c>
      <c r="S19" s="19"/>
      <c r="T19" s="133">
        <v>651.11800000000005</v>
      </c>
      <c r="U19" s="147">
        <v>0</v>
      </c>
      <c r="V19" s="147">
        <v>3.7927394664822901E-2</v>
      </c>
      <c r="W19" s="147">
        <v>2.5473060345269E-2</v>
      </c>
    </row>
    <row r="20" spans="1:23" x14ac:dyDescent="0.25">
      <c r="A20" s="2">
        <v>14076</v>
      </c>
      <c r="B20" s="2">
        <v>14077</v>
      </c>
      <c r="C20" s="2" t="s">
        <v>1335</v>
      </c>
      <c r="D20" s="2" t="s">
        <v>1322</v>
      </c>
      <c r="E20" s="17" t="s">
        <v>985</v>
      </c>
      <c r="F20" s="2" t="s">
        <v>1336</v>
      </c>
      <c r="G20" s="2" t="s">
        <v>1337</v>
      </c>
      <c r="H20" s="17" t="s">
        <v>146</v>
      </c>
      <c r="I20" s="19" t="s">
        <v>1281</v>
      </c>
      <c r="J20" s="17" t="s">
        <v>82</v>
      </c>
      <c r="K20" s="17" t="s">
        <v>1338</v>
      </c>
      <c r="L20" s="17" t="s">
        <v>116</v>
      </c>
      <c r="M20" s="19" t="s">
        <v>1339</v>
      </c>
      <c r="N20" s="19" t="s">
        <v>150</v>
      </c>
      <c r="O20" s="2" t="s">
        <v>87</v>
      </c>
      <c r="P20" s="134">
        <v>265</v>
      </c>
      <c r="Q20" s="139">
        <v>3.19</v>
      </c>
      <c r="R20" s="149">
        <v>8514</v>
      </c>
      <c r="T20" s="131">
        <v>71.972999999999999</v>
      </c>
      <c r="U20" s="141">
        <v>0</v>
      </c>
      <c r="V20" s="141">
        <v>4.1924098929901898E-3</v>
      </c>
      <c r="W20" s="141">
        <v>2.8157354635089502E-3</v>
      </c>
    </row>
    <row r="21" spans="1:23" x14ac:dyDescent="0.25">
      <c r="A21" s="2">
        <v>14076</v>
      </c>
      <c r="B21" s="2">
        <v>14077</v>
      </c>
      <c r="C21" s="2" t="s">
        <v>1321</v>
      </c>
      <c r="D21" s="2" t="s">
        <v>1322</v>
      </c>
      <c r="E21" s="4" t="s">
        <v>985</v>
      </c>
      <c r="F21" s="2" t="s">
        <v>1340</v>
      </c>
      <c r="G21" s="2" t="s">
        <v>1341</v>
      </c>
      <c r="H21" s="4" t="s">
        <v>146</v>
      </c>
      <c r="I21" s="2" t="s">
        <v>1281</v>
      </c>
      <c r="J21" s="2" t="s">
        <v>82</v>
      </c>
      <c r="K21" s="2" t="s">
        <v>83</v>
      </c>
      <c r="L21" s="4" t="s">
        <v>1103</v>
      </c>
      <c r="M21" t="s">
        <v>1334</v>
      </c>
      <c r="N21" s="2" t="s">
        <v>150</v>
      </c>
      <c r="O21" s="2" t="s">
        <v>87</v>
      </c>
      <c r="P21" s="132">
        <v>3218</v>
      </c>
      <c r="Q21" s="139">
        <v>3.19</v>
      </c>
      <c r="R21" s="149">
        <v>8022</v>
      </c>
      <c r="T21" s="131">
        <v>823.49199999999996</v>
      </c>
      <c r="U21" s="141">
        <v>1.1E-5</v>
      </c>
      <c r="V21" s="141">
        <v>4.7968143983017401E-2</v>
      </c>
      <c r="W21" s="141">
        <v>3.22166981710253E-2</v>
      </c>
    </row>
    <row r="22" spans="1:23" x14ac:dyDescent="0.25">
      <c r="A22" s="2">
        <v>14076</v>
      </c>
      <c r="B22" s="2">
        <v>14077</v>
      </c>
      <c r="C22" s="2" t="s">
        <v>1321</v>
      </c>
      <c r="D22" s="2" t="s">
        <v>1322</v>
      </c>
      <c r="E22" s="4" t="s">
        <v>985</v>
      </c>
      <c r="F22" s="2" t="s">
        <v>1342</v>
      </c>
      <c r="G22" s="2" t="s">
        <v>1343</v>
      </c>
      <c r="H22" s="2" t="s">
        <v>146</v>
      </c>
      <c r="I22" s="2" t="s">
        <v>1281</v>
      </c>
      <c r="J22" s="2" t="s">
        <v>82</v>
      </c>
      <c r="K22" s="2" t="s">
        <v>83</v>
      </c>
      <c r="L22" s="4" t="s">
        <v>1220</v>
      </c>
      <c r="M22" s="2" t="s">
        <v>1331</v>
      </c>
      <c r="N22" s="2" t="s">
        <v>150</v>
      </c>
      <c r="O22" s="2" t="s">
        <v>87</v>
      </c>
      <c r="P22" s="132">
        <v>2113</v>
      </c>
      <c r="Q22" s="139">
        <v>3.19</v>
      </c>
      <c r="R22" s="149">
        <v>6506.38</v>
      </c>
      <c r="T22" s="131">
        <v>438.56099999999998</v>
      </c>
      <c r="U22" s="141">
        <v>6.0000000000000002E-6</v>
      </c>
      <c r="V22" s="141">
        <v>2.5546013580959499E-2</v>
      </c>
      <c r="W22" s="141">
        <v>1.7157391149052199E-2</v>
      </c>
    </row>
    <row r="23" spans="1:23" x14ac:dyDescent="0.25">
      <c r="A23" s="2">
        <v>14076</v>
      </c>
      <c r="B23" s="2">
        <v>14077</v>
      </c>
      <c r="C23" s="2" t="s">
        <v>1344</v>
      </c>
      <c r="D23" s="2" t="s">
        <v>1345</v>
      </c>
      <c r="E23" s="4" t="s">
        <v>985</v>
      </c>
      <c r="F23" s="2" t="s">
        <v>1346</v>
      </c>
      <c r="G23" s="2" t="s">
        <v>1347</v>
      </c>
      <c r="H23" s="2" t="s">
        <v>146</v>
      </c>
      <c r="I23" s="2" t="s">
        <v>1281</v>
      </c>
      <c r="J23" s="2" t="s">
        <v>82</v>
      </c>
      <c r="K23" s="2" t="s">
        <v>83</v>
      </c>
      <c r="L23" s="2" t="s">
        <v>1103</v>
      </c>
      <c r="M23" s="2" t="s">
        <v>1334</v>
      </c>
      <c r="N23" s="2" t="s">
        <v>150</v>
      </c>
      <c r="O23" s="2" t="s">
        <v>87</v>
      </c>
      <c r="P23" s="132">
        <v>324</v>
      </c>
      <c r="Q23" s="139">
        <v>3.19</v>
      </c>
      <c r="R23" s="149">
        <v>62713</v>
      </c>
      <c r="T23" s="131">
        <v>648.17600000000004</v>
      </c>
      <c r="U23" s="141">
        <v>0</v>
      </c>
      <c r="V23" s="141">
        <v>3.7756071874775199E-2</v>
      </c>
      <c r="W23" s="141">
        <v>2.5357995342571799E-2</v>
      </c>
    </row>
    <row r="24" spans="1:23" x14ac:dyDescent="0.25">
      <c r="A24" s="2">
        <v>14076</v>
      </c>
      <c r="B24" s="2">
        <v>14078</v>
      </c>
      <c r="C24" s="2" t="s">
        <v>1269</v>
      </c>
      <c r="D24" s="2" t="s">
        <v>1270</v>
      </c>
      <c r="E24" s="4" t="s">
        <v>143</v>
      </c>
      <c r="F24" s="2" t="s">
        <v>1271</v>
      </c>
      <c r="G24" s="2" t="s">
        <v>1272</v>
      </c>
      <c r="H24" s="2" t="s">
        <v>146</v>
      </c>
      <c r="I24" s="2" t="s">
        <v>1273</v>
      </c>
      <c r="J24" s="2" t="s">
        <v>30</v>
      </c>
      <c r="K24" s="2" t="s">
        <v>30</v>
      </c>
      <c r="L24" s="2" t="s">
        <v>31</v>
      </c>
      <c r="M24" s="2" t="s">
        <v>1274</v>
      </c>
      <c r="N24" s="2" t="s">
        <v>150</v>
      </c>
      <c r="O24" s="2" t="s">
        <v>34</v>
      </c>
      <c r="P24" s="132">
        <v>3864</v>
      </c>
      <c r="Q24" s="139">
        <v>1</v>
      </c>
      <c r="R24" s="149">
        <v>5643</v>
      </c>
      <c r="T24" s="131">
        <v>218.04599999999999</v>
      </c>
      <c r="U24" s="141">
        <v>4.1E-5</v>
      </c>
      <c r="V24" s="141">
        <v>0.115024804161662</v>
      </c>
      <c r="W24" s="141">
        <v>6.9714556116787299E-2</v>
      </c>
    </row>
    <row r="25" spans="1:23" x14ac:dyDescent="0.25">
      <c r="A25" s="2">
        <v>14076</v>
      </c>
      <c r="B25" s="2">
        <v>14078</v>
      </c>
      <c r="C25" s="2" t="s">
        <v>1269</v>
      </c>
      <c r="D25" s="2" t="s">
        <v>1270</v>
      </c>
      <c r="E25" s="4" t="s">
        <v>143</v>
      </c>
      <c r="F25" s="2" t="s">
        <v>1348</v>
      </c>
      <c r="G25" s="2" t="s">
        <v>1349</v>
      </c>
      <c r="H25" s="2" t="s">
        <v>146</v>
      </c>
      <c r="I25" s="2" t="s">
        <v>1277</v>
      </c>
      <c r="J25" s="2" t="s">
        <v>30</v>
      </c>
      <c r="K25" s="2" t="s">
        <v>30</v>
      </c>
      <c r="L25" s="2" t="s">
        <v>31</v>
      </c>
      <c r="M25" s="2" t="s">
        <v>1293</v>
      </c>
      <c r="N25" s="2" t="s">
        <v>150</v>
      </c>
      <c r="O25" s="2" t="s">
        <v>34</v>
      </c>
      <c r="P25" s="132">
        <v>35779</v>
      </c>
      <c r="Q25" s="139">
        <v>1</v>
      </c>
      <c r="R25" s="149">
        <v>498.26</v>
      </c>
      <c r="T25" s="131">
        <v>178.27199999999999</v>
      </c>
      <c r="U25" s="141">
        <v>1.45E-4</v>
      </c>
      <c r="V25" s="141">
        <v>9.4043450741641305E-2</v>
      </c>
      <c r="W25" s="141">
        <v>5.69981185530214E-2</v>
      </c>
    </row>
    <row r="26" spans="1:23" x14ac:dyDescent="0.25">
      <c r="A26" s="2">
        <v>14076</v>
      </c>
      <c r="B26" s="2">
        <v>14078</v>
      </c>
      <c r="C26" s="2" t="s">
        <v>1326</v>
      </c>
      <c r="D26" s="2" t="s">
        <v>1327</v>
      </c>
      <c r="E26" s="4" t="s">
        <v>985</v>
      </c>
      <c r="F26" s="2" t="s">
        <v>1350</v>
      </c>
      <c r="G26" s="7" t="s">
        <v>1351</v>
      </c>
      <c r="H26" s="2" t="s">
        <v>146</v>
      </c>
      <c r="I26" s="2" t="s">
        <v>1281</v>
      </c>
      <c r="J26" s="2" t="s">
        <v>30</v>
      </c>
      <c r="K26" s="2" t="s">
        <v>83</v>
      </c>
      <c r="L26" s="2" t="s">
        <v>31</v>
      </c>
      <c r="M26" s="2" t="s">
        <v>1334</v>
      </c>
      <c r="N26" s="2" t="s">
        <v>150</v>
      </c>
      <c r="O26" s="2" t="s">
        <v>34</v>
      </c>
      <c r="P26" s="132">
        <v>71</v>
      </c>
      <c r="Q26" s="139">
        <v>1</v>
      </c>
      <c r="R26" s="149">
        <v>234970</v>
      </c>
      <c r="T26" s="131">
        <v>166.82900000000001</v>
      </c>
      <c r="U26" s="141">
        <v>2.4000000000000001E-5</v>
      </c>
      <c r="V26" s="141">
        <v>8.8006571040967194E-2</v>
      </c>
      <c r="W26" s="141">
        <v>5.3339269561881703E-2</v>
      </c>
    </row>
    <row r="27" spans="1:23" x14ac:dyDescent="0.25">
      <c r="A27" s="2">
        <v>14076</v>
      </c>
      <c r="B27" s="2">
        <v>14078</v>
      </c>
      <c r="C27" s="2" t="s">
        <v>1283</v>
      </c>
      <c r="D27" s="2" t="s">
        <v>1284</v>
      </c>
      <c r="E27" s="4" t="s">
        <v>143</v>
      </c>
      <c r="F27" s="2" t="s">
        <v>1285</v>
      </c>
      <c r="G27" s="2" t="s">
        <v>1286</v>
      </c>
      <c r="H27" s="2" t="s">
        <v>146</v>
      </c>
      <c r="I27" s="2" t="s">
        <v>1273</v>
      </c>
      <c r="J27" s="2" t="s">
        <v>30</v>
      </c>
      <c r="K27" s="2" t="s">
        <v>30</v>
      </c>
      <c r="L27" s="2" t="s">
        <v>31</v>
      </c>
      <c r="M27" s="2" t="s">
        <v>1287</v>
      </c>
      <c r="N27" s="2" t="s">
        <v>150</v>
      </c>
      <c r="O27" s="2" t="s">
        <v>34</v>
      </c>
      <c r="P27" s="132">
        <v>1324</v>
      </c>
      <c r="Q27" s="139">
        <v>1</v>
      </c>
      <c r="R27" s="149">
        <v>3540</v>
      </c>
      <c r="T27" s="131">
        <v>46.87</v>
      </c>
      <c r="U27" s="141">
        <v>5.0000000000000004E-6</v>
      </c>
      <c r="V27" s="141">
        <v>2.4724959087145799E-2</v>
      </c>
      <c r="W27" s="141">
        <v>1.4985372592710801E-2</v>
      </c>
    </row>
    <row r="28" spans="1:23" x14ac:dyDescent="0.25">
      <c r="A28" s="2">
        <v>14076</v>
      </c>
      <c r="B28" s="2">
        <v>14078</v>
      </c>
      <c r="C28" s="2" t="s">
        <v>1283</v>
      </c>
      <c r="D28" s="2" t="s">
        <v>1284</v>
      </c>
      <c r="E28" s="4" t="s">
        <v>143</v>
      </c>
      <c r="F28" s="2" t="s">
        <v>1352</v>
      </c>
      <c r="G28" s="2" t="s">
        <v>1353</v>
      </c>
      <c r="H28" s="2" t="s">
        <v>146</v>
      </c>
      <c r="I28" s="2" t="s">
        <v>1277</v>
      </c>
      <c r="J28" s="2" t="s">
        <v>30</v>
      </c>
      <c r="K28" s="2" t="s">
        <v>30</v>
      </c>
      <c r="L28" s="2" t="s">
        <v>31</v>
      </c>
      <c r="M28" s="2" t="s">
        <v>1278</v>
      </c>
      <c r="N28" s="2" t="s">
        <v>150</v>
      </c>
      <c r="O28" s="2" t="s">
        <v>34</v>
      </c>
      <c r="P28" s="132">
        <v>45064</v>
      </c>
      <c r="Q28" s="139">
        <v>1</v>
      </c>
      <c r="R28" s="149">
        <v>395.49</v>
      </c>
      <c r="T28" s="131">
        <v>178.22399999999999</v>
      </c>
      <c r="U28" s="141">
        <v>1.46E-4</v>
      </c>
      <c r="V28" s="141">
        <v>9.4017690669928405E-2</v>
      </c>
      <c r="W28" s="141">
        <v>5.6982505816463497E-2</v>
      </c>
    </row>
    <row r="29" spans="1:23" x14ac:dyDescent="0.25">
      <c r="A29" s="2">
        <v>14076</v>
      </c>
      <c r="B29" s="2">
        <v>14078</v>
      </c>
      <c r="C29" s="2" t="s">
        <v>1283</v>
      </c>
      <c r="D29" s="2" t="s">
        <v>1284</v>
      </c>
      <c r="E29" s="4" t="s">
        <v>143</v>
      </c>
      <c r="F29" s="2" t="s">
        <v>1291</v>
      </c>
      <c r="G29" s="2" t="s">
        <v>1292</v>
      </c>
      <c r="H29" s="2" t="s">
        <v>146</v>
      </c>
      <c r="I29" s="2" t="s">
        <v>1277</v>
      </c>
      <c r="J29" s="2" t="s">
        <v>30</v>
      </c>
      <c r="K29" s="2" t="s">
        <v>30</v>
      </c>
      <c r="L29" s="2" t="s">
        <v>31</v>
      </c>
      <c r="M29" s="2" t="s">
        <v>1293</v>
      </c>
      <c r="N29" s="2" t="s">
        <v>150</v>
      </c>
      <c r="O29" s="2" t="s">
        <v>34</v>
      </c>
      <c r="P29" s="132">
        <v>34632</v>
      </c>
      <c r="Q29" s="139">
        <v>1</v>
      </c>
      <c r="R29" s="149">
        <v>428.69</v>
      </c>
      <c r="T29" s="131">
        <v>148.464</v>
      </c>
      <c r="U29" s="141">
        <v>1.27E-4</v>
      </c>
      <c r="V29" s="141">
        <v>7.8318662154088198E-2</v>
      </c>
      <c r="W29" s="141">
        <v>4.7467594555163799E-2</v>
      </c>
    </row>
    <row r="30" spans="1:23" x14ac:dyDescent="0.25">
      <c r="A30" s="2">
        <v>14076</v>
      </c>
      <c r="B30" s="2">
        <v>14078</v>
      </c>
      <c r="C30" s="2" t="s">
        <v>1296</v>
      </c>
      <c r="D30" s="2" t="s">
        <v>1297</v>
      </c>
      <c r="E30" s="4" t="s">
        <v>143</v>
      </c>
      <c r="F30" s="2" t="s">
        <v>1354</v>
      </c>
      <c r="G30" s="2" t="s">
        <v>1355</v>
      </c>
      <c r="H30" s="2" t="s">
        <v>146</v>
      </c>
      <c r="I30" s="2" t="s">
        <v>1281</v>
      </c>
      <c r="J30" s="2" t="s">
        <v>30</v>
      </c>
      <c r="K30" s="2" t="s">
        <v>83</v>
      </c>
      <c r="L30" s="2" t="s">
        <v>31</v>
      </c>
      <c r="M30" s="2" t="s">
        <v>1356</v>
      </c>
      <c r="N30" s="2" t="s">
        <v>150</v>
      </c>
      <c r="O30" s="2" t="s">
        <v>34</v>
      </c>
      <c r="P30" s="132">
        <v>608</v>
      </c>
      <c r="Q30" s="139">
        <v>1</v>
      </c>
      <c r="R30" s="149">
        <v>12260</v>
      </c>
      <c r="T30" s="131">
        <v>74.540999999999997</v>
      </c>
      <c r="U30" s="141">
        <v>6.3999999999999997E-5</v>
      </c>
      <c r="V30" s="141">
        <v>3.93222521703432E-2</v>
      </c>
      <c r="W30" s="141">
        <v>2.38325409510373E-2</v>
      </c>
    </row>
    <row r="31" spans="1:23" x14ac:dyDescent="0.25">
      <c r="A31" s="2">
        <v>14076</v>
      </c>
      <c r="B31" s="2">
        <v>14078</v>
      </c>
      <c r="C31" s="2" t="s">
        <v>1308</v>
      </c>
      <c r="D31" s="2" t="s">
        <v>1309</v>
      </c>
      <c r="E31" s="4" t="s">
        <v>143</v>
      </c>
      <c r="F31" s="2" t="s">
        <v>1310</v>
      </c>
      <c r="G31" s="2" t="s">
        <v>1311</v>
      </c>
      <c r="H31" s="2" t="s">
        <v>146</v>
      </c>
      <c r="I31" s="2" t="s">
        <v>1277</v>
      </c>
      <c r="J31" s="2" t="s">
        <v>30</v>
      </c>
      <c r="K31" s="2" t="s">
        <v>30</v>
      </c>
      <c r="L31" s="2" t="s">
        <v>31</v>
      </c>
      <c r="M31" s="2" t="s">
        <v>1278</v>
      </c>
      <c r="N31" s="2" t="s">
        <v>150</v>
      </c>
      <c r="O31" s="2" t="s">
        <v>34</v>
      </c>
      <c r="P31" s="132">
        <v>4506</v>
      </c>
      <c r="Q31" s="139">
        <v>1</v>
      </c>
      <c r="R31" s="149">
        <v>3947.29</v>
      </c>
      <c r="T31" s="131">
        <v>177.86500000000001</v>
      </c>
      <c r="U31" s="141">
        <v>6.3E-5</v>
      </c>
      <c r="V31" s="141">
        <v>9.3828453069895804E-2</v>
      </c>
      <c r="W31" s="141">
        <v>5.6867812160751402E-2</v>
      </c>
    </row>
    <row r="32" spans="1:23" x14ac:dyDescent="0.25">
      <c r="A32" s="2">
        <v>14076</v>
      </c>
      <c r="B32" s="2">
        <v>14078</v>
      </c>
      <c r="C32" s="2" t="s">
        <v>1308</v>
      </c>
      <c r="D32" s="2" t="s">
        <v>1309</v>
      </c>
      <c r="E32" s="4" t="s">
        <v>143</v>
      </c>
      <c r="F32" s="2" t="s">
        <v>1312</v>
      </c>
      <c r="G32" s="2" t="s">
        <v>1313</v>
      </c>
      <c r="H32" s="2" t="s">
        <v>146</v>
      </c>
      <c r="I32" s="2" t="s">
        <v>1277</v>
      </c>
      <c r="J32" s="2" t="s">
        <v>30</v>
      </c>
      <c r="K32" s="2" t="s">
        <v>30</v>
      </c>
      <c r="L32" s="2" t="s">
        <v>31</v>
      </c>
      <c r="M32" s="2" t="s">
        <v>1314</v>
      </c>
      <c r="N32" s="2" t="s">
        <v>150</v>
      </c>
      <c r="O32" s="2" t="s">
        <v>34</v>
      </c>
      <c r="P32" s="132">
        <v>4165</v>
      </c>
      <c r="Q32" s="139">
        <v>1</v>
      </c>
      <c r="R32" s="149">
        <v>4274.3100000000004</v>
      </c>
      <c r="T32" s="131">
        <v>178.02500000000001</v>
      </c>
      <c r="U32" s="141">
        <v>7.7000000000000001E-5</v>
      </c>
      <c r="V32" s="141">
        <v>9.3912922786329595E-2</v>
      </c>
      <c r="W32" s="141">
        <v>5.6919007803547E-2</v>
      </c>
    </row>
    <row r="33" spans="1:23" x14ac:dyDescent="0.25">
      <c r="A33" s="2">
        <v>14076</v>
      </c>
      <c r="B33" s="2">
        <v>14078</v>
      </c>
      <c r="C33" s="2" t="s">
        <v>1315</v>
      </c>
      <c r="D33" s="2" t="s">
        <v>1316</v>
      </c>
      <c r="E33" s="4" t="s">
        <v>143</v>
      </c>
      <c r="F33" s="2" t="s">
        <v>1317</v>
      </c>
      <c r="G33" s="2" t="s">
        <v>1318</v>
      </c>
      <c r="H33" s="2" t="s">
        <v>146</v>
      </c>
      <c r="I33" s="2" t="s">
        <v>1277</v>
      </c>
      <c r="J33" s="2" t="s">
        <v>30</v>
      </c>
      <c r="K33" s="2" t="s">
        <v>30</v>
      </c>
      <c r="L33" s="2" t="s">
        <v>31</v>
      </c>
      <c r="M33" s="2" t="s">
        <v>1278</v>
      </c>
      <c r="N33" s="2" t="s">
        <v>150</v>
      </c>
      <c r="O33" s="2" t="s">
        <v>34</v>
      </c>
      <c r="P33" s="132">
        <v>44905</v>
      </c>
      <c r="Q33" s="139">
        <v>1</v>
      </c>
      <c r="R33" s="149">
        <v>396.66</v>
      </c>
      <c r="T33" s="131">
        <v>178.12</v>
      </c>
      <c r="U33" s="141">
        <v>3.3000000000000003E-5</v>
      </c>
      <c r="V33" s="141">
        <v>9.3963123005537205E-2</v>
      </c>
      <c r="W33" s="141">
        <v>5.6949433293288297E-2</v>
      </c>
    </row>
    <row r="34" spans="1:23" x14ac:dyDescent="0.25">
      <c r="A34" s="2">
        <v>14076</v>
      </c>
      <c r="B34" s="2">
        <v>14078</v>
      </c>
      <c r="C34" s="2" t="s">
        <v>1315</v>
      </c>
      <c r="D34" s="2" t="s">
        <v>1316</v>
      </c>
      <c r="E34" s="4" t="s">
        <v>143</v>
      </c>
      <c r="F34" s="2" t="s">
        <v>1319</v>
      </c>
      <c r="G34" s="2" t="s">
        <v>1320</v>
      </c>
      <c r="H34" s="2" t="s">
        <v>146</v>
      </c>
      <c r="I34" s="2" t="s">
        <v>1277</v>
      </c>
      <c r="J34" s="2" t="s">
        <v>30</v>
      </c>
      <c r="K34" s="2" t="s">
        <v>30</v>
      </c>
      <c r="L34" s="2" t="s">
        <v>31</v>
      </c>
      <c r="M34" s="2" t="s">
        <v>1314</v>
      </c>
      <c r="N34" s="2" t="s">
        <v>150</v>
      </c>
      <c r="O34" s="2" t="s">
        <v>34</v>
      </c>
      <c r="P34" s="132">
        <v>41387</v>
      </c>
      <c r="Q34" s="139">
        <v>1</v>
      </c>
      <c r="R34" s="149">
        <v>430.3</v>
      </c>
      <c r="T34" s="131">
        <v>178.08799999999999</v>
      </c>
      <c r="U34" s="141">
        <v>5.5999999999999999E-5</v>
      </c>
      <c r="V34" s="141">
        <v>9.3946288577797493E-2</v>
      </c>
      <c r="W34" s="141">
        <v>5.6939230236078997E-2</v>
      </c>
    </row>
    <row r="35" spans="1:23" x14ac:dyDescent="0.25">
      <c r="A35" s="2">
        <v>14076</v>
      </c>
      <c r="B35" s="2">
        <v>14078</v>
      </c>
      <c r="C35" s="2" t="s">
        <v>1357</v>
      </c>
      <c r="D35" s="2" t="s">
        <v>1358</v>
      </c>
      <c r="E35" s="4" t="s">
        <v>985</v>
      </c>
      <c r="F35" s="2" t="s">
        <v>1359</v>
      </c>
      <c r="G35" s="2" t="s">
        <v>1360</v>
      </c>
      <c r="H35" s="2" t="s">
        <v>146</v>
      </c>
      <c r="I35" s="2" t="s">
        <v>1281</v>
      </c>
      <c r="J35" s="2" t="s">
        <v>82</v>
      </c>
      <c r="K35" s="2" t="s">
        <v>83</v>
      </c>
      <c r="L35" s="2" t="s">
        <v>31</v>
      </c>
      <c r="M35" s="2" t="s">
        <v>1334</v>
      </c>
      <c r="N35" s="2" t="s">
        <v>150</v>
      </c>
      <c r="O35" s="2" t="s">
        <v>34</v>
      </c>
      <c r="P35" s="132">
        <v>3940</v>
      </c>
      <c r="Q35" s="139">
        <v>1</v>
      </c>
      <c r="R35" s="149">
        <v>4373</v>
      </c>
      <c r="T35" s="131">
        <v>172.29599999999999</v>
      </c>
      <c r="U35" s="141">
        <v>1.9999999999999999E-6</v>
      </c>
      <c r="V35" s="141">
        <v>9.0890822534664004E-2</v>
      </c>
      <c r="W35" s="141">
        <v>5.5087364801667101E-2</v>
      </c>
    </row>
    <row r="36" spans="1:23" x14ac:dyDescent="0.25">
      <c r="A36" s="2">
        <v>14076</v>
      </c>
      <c r="B36" s="2">
        <v>14079</v>
      </c>
      <c r="C36" s="2" t="s">
        <v>1308</v>
      </c>
      <c r="D36" s="2" t="s">
        <v>1309</v>
      </c>
      <c r="E36" s="4" t="s">
        <v>143</v>
      </c>
      <c r="F36" s="2" t="s">
        <v>1361</v>
      </c>
      <c r="G36" s="2" t="s">
        <v>1362</v>
      </c>
      <c r="H36" s="2" t="s">
        <v>146</v>
      </c>
      <c r="I36" s="2" t="s">
        <v>1281</v>
      </c>
      <c r="J36" s="2" t="s">
        <v>30</v>
      </c>
      <c r="K36" s="2" t="s">
        <v>1363</v>
      </c>
      <c r="L36" s="2" t="s">
        <v>31</v>
      </c>
      <c r="M36" s="2" t="s">
        <v>1364</v>
      </c>
      <c r="N36" s="2" t="s">
        <v>150</v>
      </c>
      <c r="O36" s="2" t="s">
        <v>34</v>
      </c>
      <c r="P36" s="132">
        <v>5826</v>
      </c>
      <c r="Q36" s="139">
        <v>1</v>
      </c>
      <c r="R36" s="149">
        <v>4418</v>
      </c>
      <c r="T36" s="131">
        <v>257.39299999999997</v>
      </c>
      <c r="U36" s="141">
        <v>1.4200000000000001E-4</v>
      </c>
      <c r="V36" s="141">
        <v>2.5023316436498501E-2</v>
      </c>
      <c r="W36" s="141">
        <v>2.0230305044857101E-2</v>
      </c>
    </row>
    <row r="37" spans="1:23" x14ac:dyDescent="0.25">
      <c r="A37" s="2">
        <v>14076</v>
      </c>
      <c r="B37" s="2">
        <v>14079</v>
      </c>
      <c r="C37" s="2" t="s">
        <v>1269</v>
      </c>
      <c r="D37" s="2" t="s">
        <v>1270</v>
      </c>
      <c r="E37" s="4" t="s">
        <v>143</v>
      </c>
      <c r="F37" s="2" t="s">
        <v>1271</v>
      </c>
      <c r="G37" s="2" t="s">
        <v>1272</v>
      </c>
      <c r="H37" s="2" t="s">
        <v>146</v>
      </c>
      <c r="I37" s="2" t="s">
        <v>1273</v>
      </c>
      <c r="J37" s="2" t="s">
        <v>30</v>
      </c>
      <c r="K37" s="2" t="s">
        <v>30</v>
      </c>
      <c r="L37" s="2" t="s">
        <v>31</v>
      </c>
      <c r="M37" s="2" t="s">
        <v>1274</v>
      </c>
      <c r="N37" s="2" t="s">
        <v>150</v>
      </c>
      <c r="O37" s="2" t="s">
        <v>34</v>
      </c>
      <c r="P37" s="132">
        <v>13924</v>
      </c>
      <c r="Q37" s="139">
        <v>1</v>
      </c>
      <c r="R37" s="149">
        <v>5643</v>
      </c>
      <c r="T37" s="131">
        <v>785.73099999999999</v>
      </c>
      <c r="U37" s="141">
        <v>1.47E-4</v>
      </c>
      <c r="V37" s="141">
        <v>7.6387578133254003E-2</v>
      </c>
      <c r="W37" s="141">
        <v>6.1756162944875501E-2</v>
      </c>
    </row>
    <row r="38" spans="1:23" x14ac:dyDescent="0.25">
      <c r="A38" s="2">
        <v>14076</v>
      </c>
      <c r="B38" s="2">
        <v>14079</v>
      </c>
      <c r="C38" s="2" t="s">
        <v>1269</v>
      </c>
      <c r="D38" s="2" t="s">
        <v>1270</v>
      </c>
      <c r="E38" s="4" t="s">
        <v>143</v>
      </c>
      <c r="F38" s="2" t="s">
        <v>1279</v>
      </c>
      <c r="G38" s="2" t="s">
        <v>1280</v>
      </c>
      <c r="H38" s="2" t="s">
        <v>146</v>
      </c>
      <c r="I38" s="2" t="s">
        <v>1281</v>
      </c>
      <c r="J38" s="2" t="s">
        <v>30</v>
      </c>
      <c r="K38" s="2" t="s">
        <v>83</v>
      </c>
      <c r="L38" s="2" t="s">
        <v>31</v>
      </c>
      <c r="M38" s="2" t="s">
        <v>1282</v>
      </c>
      <c r="N38" s="2" t="s">
        <v>150</v>
      </c>
      <c r="O38" s="2" t="s">
        <v>34</v>
      </c>
      <c r="P38" s="132">
        <v>6674</v>
      </c>
      <c r="Q38" s="139">
        <v>1</v>
      </c>
      <c r="R38" s="149">
        <v>8701</v>
      </c>
      <c r="T38" s="131">
        <v>580.70500000000004</v>
      </c>
      <c r="U38" s="141">
        <v>2.7399999999999999E-4</v>
      </c>
      <c r="V38" s="141">
        <v>5.6455212577119801E-2</v>
      </c>
      <c r="W38" s="141">
        <v>4.5641678820059699E-2</v>
      </c>
    </row>
    <row r="39" spans="1:23" x14ac:dyDescent="0.25">
      <c r="A39" s="2">
        <v>14076</v>
      </c>
      <c r="B39" s="2">
        <v>14079</v>
      </c>
      <c r="C39" s="2" t="s">
        <v>1283</v>
      </c>
      <c r="D39" s="2" t="s">
        <v>1284</v>
      </c>
      <c r="E39" s="4" t="s">
        <v>143</v>
      </c>
      <c r="F39" s="2" t="s">
        <v>1365</v>
      </c>
      <c r="G39" s="2" t="s">
        <v>1366</v>
      </c>
      <c r="H39" s="2" t="s">
        <v>146</v>
      </c>
      <c r="I39" s="2" t="s">
        <v>1281</v>
      </c>
      <c r="J39" s="2" t="s">
        <v>30</v>
      </c>
      <c r="K39" s="2" t="s">
        <v>83</v>
      </c>
      <c r="L39" s="2" t="s">
        <v>31</v>
      </c>
      <c r="M39" s="2" t="s">
        <v>1282</v>
      </c>
      <c r="N39" s="2" t="s">
        <v>150</v>
      </c>
      <c r="O39" s="2" t="s">
        <v>34</v>
      </c>
      <c r="P39" s="132">
        <v>4434</v>
      </c>
      <c r="Q39" s="139">
        <v>1</v>
      </c>
      <c r="R39" s="149">
        <v>6585</v>
      </c>
      <c r="T39" s="131">
        <v>291.97899999999998</v>
      </c>
      <c r="U39" s="141">
        <v>3.6000000000000001E-5</v>
      </c>
      <c r="V39" s="141">
        <v>2.8385735008007E-2</v>
      </c>
      <c r="W39" s="141">
        <v>2.2948679867903801E-2</v>
      </c>
    </row>
    <row r="40" spans="1:23" x14ac:dyDescent="0.25">
      <c r="A40" s="2">
        <v>14076</v>
      </c>
      <c r="B40" s="2">
        <v>14079</v>
      </c>
      <c r="C40" s="2" t="s">
        <v>1283</v>
      </c>
      <c r="D40" s="2" t="s">
        <v>1284</v>
      </c>
      <c r="E40" s="4" t="s">
        <v>143</v>
      </c>
      <c r="F40" s="2" t="s">
        <v>1285</v>
      </c>
      <c r="G40" s="2" t="s">
        <v>1286</v>
      </c>
      <c r="H40" s="2" t="s">
        <v>146</v>
      </c>
      <c r="I40" s="2" t="s">
        <v>1273</v>
      </c>
      <c r="J40" s="2" t="s">
        <v>30</v>
      </c>
      <c r="K40" s="2" t="s">
        <v>30</v>
      </c>
      <c r="L40" s="2" t="s">
        <v>31</v>
      </c>
      <c r="M40" s="2" t="s">
        <v>1287</v>
      </c>
      <c r="N40" s="2" t="s">
        <v>150</v>
      </c>
      <c r="O40" s="2" t="s">
        <v>34</v>
      </c>
      <c r="P40" s="132">
        <v>11283</v>
      </c>
      <c r="Q40" s="139">
        <v>1</v>
      </c>
      <c r="R40" s="149">
        <v>3540</v>
      </c>
      <c r="T40" s="131">
        <v>399.41800000000001</v>
      </c>
      <c r="U40" s="141">
        <v>4.5000000000000003E-5</v>
      </c>
      <c r="V40" s="141">
        <v>3.8830816824692298E-2</v>
      </c>
      <c r="W40" s="141">
        <v>3.13930917789415E-2</v>
      </c>
    </row>
    <row r="41" spans="1:23" x14ac:dyDescent="0.25">
      <c r="A41" s="2">
        <v>14076</v>
      </c>
      <c r="B41" s="2">
        <v>14079</v>
      </c>
      <c r="C41" s="2" t="s">
        <v>1283</v>
      </c>
      <c r="D41" s="2" t="s">
        <v>1284</v>
      </c>
      <c r="E41" s="4" t="s">
        <v>143</v>
      </c>
      <c r="F41" s="2" t="s">
        <v>1288</v>
      </c>
      <c r="G41" s="2" t="s">
        <v>1289</v>
      </c>
      <c r="H41" s="2" t="s">
        <v>146</v>
      </c>
      <c r="I41" s="2" t="s">
        <v>1273</v>
      </c>
      <c r="J41" s="2" t="s">
        <v>30</v>
      </c>
      <c r="K41" s="2" t="s">
        <v>30</v>
      </c>
      <c r="L41" s="2" t="s">
        <v>31</v>
      </c>
      <c r="M41" s="2" t="s">
        <v>1290</v>
      </c>
      <c r="N41" s="2" t="s">
        <v>150</v>
      </c>
      <c r="O41" s="2" t="s">
        <v>34</v>
      </c>
      <c r="P41" s="132">
        <v>22045</v>
      </c>
      <c r="Q41" s="139">
        <v>1</v>
      </c>
      <c r="R41" s="149">
        <v>1373</v>
      </c>
      <c r="T41" s="131">
        <v>302.678</v>
      </c>
      <c r="U41" s="141">
        <v>4.08E-4</v>
      </c>
      <c r="V41" s="141">
        <v>2.94258703039613E-2</v>
      </c>
      <c r="W41" s="141">
        <v>2.37895857637501E-2</v>
      </c>
    </row>
    <row r="42" spans="1:23" x14ac:dyDescent="0.25">
      <c r="A42" s="2">
        <v>14076</v>
      </c>
      <c r="B42" s="2">
        <v>14079</v>
      </c>
      <c r="C42" s="2" t="s">
        <v>1283</v>
      </c>
      <c r="D42" s="2" t="s">
        <v>1284</v>
      </c>
      <c r="E42" s="4" t="s">
        <v>143</v>
      </c>
      <c r="F42" s="2" t="s">
        <v>1294</v>
      </c>
      <c r="G42" s="2" t="s">
        <v>1295</v>
      </c>
      <c r="H42" s="2" t="s">
        <v>146</v>
      </c>
      <c r="I42" s="2" t="s">
        <v>1273</v>
      </c>
      <c r="J42" s="2" t="s">
        <v>30</v>
      </c>
      <c r="K42" s="2" t="s">
        <v>30</v>
      </c>
      <c r="L42" s="2" t="s">
        <v>31</v>
      </c>
      <c r="M42" s="2" t="s">
        <v>1274</v>
      </c>
      <c r="N42" s="2" t="s">
        <v>150</v>
      </c>
      <c r="O42" s="2" t="s">
        <v>34</v>
      </c>
      <c r="P42" s="132">
        <v>14309</v>
      </c>
      <c r="Q42" s="139">
        <v>1</v>
      </c>
      <c r="R42" s="149">
        <v>3592</v>
      </c>
      <c r="T42" s="131">
        <v>513.97900000000004</v>
      </c>
      <c r="U42" s="141">
        <v>6.8999999999999997E-5</v>
      </c>
      <c r="V42" s="141">
        <v>4.9968267027810001E-2</v>
      </c>
      <c r="W42" s="141">
        <v>4.0397254580573201E-2</v>
      </c>
    </row>
    <row r="43" spans="1:23" x14ac:dyDescent="0.25">
      <c r="A43" s="2">
        <v>14076</v>
      </c>
      <c r="B43" s="2">
        <v>14079</v>
      </c>
      <c r="C43" s="2" t="s">
        <v>1367</v>
      </c>
      <c r="D43" s="2" t="s">
        <v>1368</v>
      </c>
      <c r="E43" s="4" t="s">
        <v>143</v>
      </c>
      <c r="F43" s="2" t="s">
        <v>1369</v>
      </c>
      <c r="G43" s="2" t="s">
        <v>1370</v>
      </c>
      <c r="H43" s="2" t="s">
        <v>146</v>
      </c>
      <c r="I43" s="2" t="s">
        <v>1281</v>
      </c>
      <c r="J43" s="2" t="s">
        <v>30</v>
      </c>
      <c r="K43" s="2" t="s">
        <v>83</v>
      </c>
      <c r="L43" s="2" t="s">
        <v>31</v>
      </c>
      <c r="M43" s="2" t="s">
        <v>1334</v>
      </c>
      <c r="N43" s="2" t="s">
        <v>150</v>
      </c>
      <c r="O43" s="2" t="s">
        <v>34</v>
      </c>
      <c r="P43" s="132">
        <v>12835</v>
      </c>
      <c r="Q43" s="139">
        <v>1</v>
      </c>
      <c r="R43" s="149">
        <v>6846</v>
      </c>
      <c r="T43" s="131">
        <v>878.68399999999997</v>
      </c>
      <c r="U43" s="141">
        <v>0</v>
      </c>
      <c r="V43" s="141">
        <v>8.5424302983363301E-2</v>
      </c>
      <c r="W43" s="141">
        <v>6.9061977135735503E-2</v>
      </c>
    </row>
    <row r="44" spans="1:23" x14ac:dyDescent="0.25">
      <c r="A44" s="2">
        <v>14076</v>
      </c>
      <c r="B44" s="2">
        <v>14079</v>
      </c>
      <c r="C44" s="2" t="s">
        <v>1296</v>
      </c>
      <c r="D44" s="2" t="s">
        <v>1297</v>
      </c>
      <c r="E44" s="4" t="s">
        <v>143</v>
      </c>
      <c r="F44" s="2" t="s">
        <v>1371</v>
      </c>
      <c r="G44" s="2" t="s">
        <v>1372</v>
      </c>
      <c r="H44" s="2" t="s">
        <v>146</v>
      </c>
      <c r="I44" s="2" t="s">
        <v>1281</v>
      </c>
      <c r="J44" s="2" t="s">
        <v>30</v>
      </c>
      <c r="K44" s="2" t="s">
        <v>83</v>
      </c>
      <c r="L44" s="2" t="s">
        <v>31</v>
      </c>
      <c r="M44" s="2" t="s">
        <v>1334</v>
      </c>
      <c r="N44" s="2" t="s">
        <v>150</v>
      </c>
      <c r="O44" s="2" t="s">
        <v>34</v>
      </c>
      <c r="P44" s="132">
        <v>1137</v>
      </c>
      <c r="Q44" s="139">
        <v>1</v>
      </c>
      <c r="R44" s="149">
        <v>10950</v>
      </c>
      <c r="T44" s="131">
        <v>124.501</v>
      </c>
      <c r="U44" s="141">
        <v>1.7E-5</v>
      </c>
      <c r="V44" s="141">
        <v>1.21038423910063E-2</v>
      </c>
      <c r="W44" s="141">
        <v>9.7854504780099903E-3</v>
      </c>
    </row>
    <row r="45" spans="1:23" x14ac:dyDescent="0.25">
      <c r="A45" s="2">
        <v>14076</v>
      </c>
      <c r="B45" s="2">
        <v>14079</v>
      </c>
      <c r="C45" s="2" t="s">
        <v>1296</v>
      </c>
      <c r="D45" s="2" t="s">
        <v>1297</v>
      </c>
      <c r="E45" s="4" t="s">
        <v>143</v>
      </c>
      <c r="F45" s="2" t="s">
        <v>1303</v>
      </c>
      <c r="G45" s="2" t="s">
        <v>1304</v>
      </c>
      <c r="H45" s="2" t="s">
        <v>146</v>
      </c>
      <c r="I45" s="2" t="s">
        <v>1281</v>
      </c>
      <c r="J45" s="2" t="s">
        <v>30</v>
      </c>
      <c r="K45" s="2" t="s">
        <v>83</v>
      </c>
      <c r="L45" s="2" t="s">
        <v>31</v>
      </c>
      <c r="M45" s="2" t="s">
        <v>1282</v>
      </c>
      <c r="N45" s="2" t="s">
        <v>150</v>
      </c>
      <c r="O45" s="2" t="s">
        <v>34</v>
      </c>
      <c r="P45" s="132">
        <v>8207</v>
      </c>
      <c r="Q45" s="139">
        <v>1</v>
      </c>
      <c r="R45" s="149">
        <v>10690</v>
      </c>
      <c r="T45" s="131">
        <v>877.32799999999997</v>
      </c>
      <c r="U45" s="141">
        <v>6.0800000000000003E-4</v>
      </c>
      <c r="V45" s="141">
        <v>8.5292494213880798E-2</v>
      </c>
      <c r="W45" s="141">
        <v>6.8955415256897995E-2</v>
      </c>
    </row>
    <row r="46" spans="1:23" x14ac:dyDescent="0.25">
      <c r="A46" s="2">
        <v>14076</v>
      </c>
      <c r="B46" s="2">
        <v>14079</v>
      </c>
      <c r="C46" s="2" t="s">
        <v>1308</v>
      </c>
      <c r="D46" s="2" t="s">
        <v>1309</v>
      </c>
      <c r="E46" s="4" t="s">
        <v>143</v>
      </c>
      <c r="F46" s="2" t="s">
        <v>1373</v>
      </c>
      <c r="G46" s="2" t="s">
        <v>1374</v>
      </c>
      <c r="H46" s="2" t="s">
        <v>146</v>
      </c>
      <c r="I46" s="2" t="s">
        <v>1281</v>
      </c>
      <c r="J46" s="2" t="s">
        <v>30</v>
      </c>
      <c r="K46" s="2" t="s">
        <v>1025</v>
      </c>
      <c r="L46" s="2" t="s">
        <v>31</v>
      </c>
      <c r="M46" s="2" t="s">
        <v>1375</v>
      </c>
      <c r="N46" s="2" t="s">
        <v>150</v>
      </c>
      <c r="O46" s="2" t="s">
        <v>34</v>
      </c>
      <c r="P46" s="132">
        <v>689</v>
      </c>
      <c r="Q46" s="139">
        <v>1</v>
      </c>
      <c r="R46" s="149">
        <v>20660</v>
      </c>
      <c r="T46" s="131">
        <v>142.34700000000001</v>
      </c>
      <c r="U46" s="141">
        <v>1.3200000000000001E-4</v>
      </c>
      <c r="V46" s="141">
        <v>1.38387930616862E-2</v>
      </c>
      <c r="W46" s="141">
        <v>1.11880855521699E-2</v>
      </c>
    </row>
    <row r="47" spans="1:23" x14ac:dyDescent="0.25">
      <c r="A47" s="2">
        <v>14076</v>
      </c>
      <c r="B47" s="2">
        <v>14079</v>
      </c>
      <c r="C47" s="2" t="s">
        <v>1308</v>
      </c>
      <c r="D47" s="2" t="s">
        <v>1309</v>
      </c>
      <c r="E47" s="4" t="s">
        <v>143</v>
      </c>
      <c r="F47" s="2" t="s">
        <v>1376</v>
      </c>
      <c r="G47" s="2" t="s">
        <v>1377</v>
      </c>
      <c r="H47" s="2" t="s">
        <v>146</v>
      </c>
      <c r="I47" s="2" t="s">
        <v>1273</v>
      </c>
      <c r="J47" s="2" t="s">
        <v>30</v>
      </c>
      <c r="K47" s="2" t="s">
        <v>30</v>
      </c>
      <c r="L47" s="2" t="s">
        <v>31</v>
      </c>
      <c r="M47" s="2" t="s">
        <v>1274</v>
      </c>
      <c r="N47" s="2" t="s">
        <v>150</v>
      </c>
      <c r="O47" s="2" t="s">
        <v>34</v>
      </c>
      <c r="P47" s="132">
        <v>2661</v>
      </c>
      <c r="Q47" s="139">
        <v>1</v>
      </c>
      <c r="R47" s="149">
        <v>35680</v>
      </c>
      <c r="T47" s="131">
        <v>949.44500000000005</v>
      </c>
      <c r="U47" s="141">
        <v>7.4999999999999993E-5</v>
      </c>
      <c r="V47" s="141">
        <v>9.2303548295887897E-2</v>
      </c>
      <c r="W47" s="141">
        <v>7.4623559330643394E-2</v>
      </c>
    </row>
    <row r="48" spans="1:23" x14ac:dyDescent="0.25">
      <c r="A48" s="2">
        <v>14076</v>
      </c>
      <c r="B48" s="2">
        <v>14079</v>
      </c>
      <c r="C48" s="2" t="s">
        <v>1315</v>
      </c>
      <c r="D48" s="2" t="s">
        <v>1316</v>
      </c>
      <c r="E48" s="4" t="s">
        <v>143</v>
      </c>
      <c r="F48" s="2" t="s">
        <v>1378</v>
      </c>
      <c r="G48" s="2" t="s">
        <v>1379</v>
      </c>
      <c r="H48" s="2" t="s">
        <v>146</v>
      </c>
      <c r="I48" s="2" t="s">
        <v>1281</v>
      </c>
      <c r="J48" s="2" t="s">
        <v>30</v>
      </c>
      <c r="K48" s="2" t="s">
        <v>83</v>
      </c>
      <c r="L48" s="2" t="s">
        <v>31</v>
      </c>
      <c r="M48" s="2" t="s">
        <v>1282</v>
      </c>
      <c r="N48" s="2" t="s">
        <v>150</v>
      </c>
      <c r="O48" s="2" t="s">
        <v>34</v>
      </c>
      <c r="P48" s="132">
        <v>9982</v>
      </c>
      <c r="Q48" s="139">
        <v>1</v>
      </c>
      <c r="R48" s="149">
        <v>5974</v>
      </c>
      <c r="T48" s="131">
        <v>596.32500000000005</v>
      </c>
      <c r="U48" s="141">
        <v>7.7999999999999999E-5</v>
      </c>
      <c r="V48" s="141">
        <v>5.7973758875091902E-2</v>
      </c>
      <c r="W48" s="141">
        <v>4.6869360007350501E-2</v>
      </c>
    </row>
    <row r="49" spans="1:23" x14ac:dyDescent="0.25">
      <c r="A49" s="2">
        <v>14076</v>
      </c>
      <c r="B49" s="2">
        <v>14079</v>
      </c>
      <c r="C49" s="2" t="s">
        <v>1315</v>
      </c>
      <c r="D49" s="2" t="s">
        <v>1316</v>
      </c>
      <c r="E49" s="4" t="s">
        <v>143</v>
      </c>
      <c r="F49" s="2" t="s">
        <v>1380</v>
      </c>
      <c r="G49" s="2" t="s">
        <v>1381</v>
      </c>
      <c r="H49" s="2" t="s">
        <v>146</v>
      </c>
      <c r="I49" s="2" t="s">
        <v>1273</v>
      </c>
      <c r="J49" s="2" t="s">
        <v>30</v>
      </c>
      <c r="K49" s="2" t="s">
        <v>30</v>
      </c>
      <c r="L49" s="2" t="s">
        <v>31</v>
      </c>
      <c r="M49" s="2" t="s">
        <v>1287</v>
      </c>
      <c r="N49" s="2" t="s">
        <v>150</v>
      </c>
      <c r="O49" s="2" t="s">
        <v>34</v>
      </c>
      <c r="P49" s="132">
        <v>8911</v>
      </c>
      <c r="Q49" s="139">
        <v>1</v>
      </c>
      <c r="R49" s="149">
        <v>3505</v>
      </c>
      <c r="T49" s="131">
        <v>312.33100000000002</v>
      </c>
      <c r="U49" s="141">
        <v>2.1999999999999999E-5</v>
      </c>
      <c r="V49" s="141">
        <v>3.03642908004828E-2</v>
      </c>
      <c r="W49" s="141">
        <v>2.4548259497231901E-2</v>
      </c>
    </row>
    <row r="50" spans="1:23" x14ac:dyDescent="0.25">
      <c r="A50" s="2">
        <v>14076</v>
      </c>
      <c r="B50" s="2">
        <v>14079</v>
      </c>
      <c r="C50" s="2" t="s">
        <v>1315</v>
      </c>
      <c r="D50" s="2" t="s">
        <v>1316</v>
      </c>
      <c r="E50" s="4" t="s">
        <v>143</v>
      </c>
      <c r="F50" s="2" t="s">
        <v>1382</v>
      </c>
      <c r="G50" s="2" t="s">
        <v>1383</v>
      </c>
      <c r="H50" s="2" t="s">
        <v>146</v>
      </c>
      <c r="I50" s="2" t="s">
        <v>1273</v>
      </c>
      <c r="J50" s="2" t="s">
        <v>30</v>
      </c>
      <c r="K50" s="2" t="s">
        <v>30</v>
      </c>
      <c r="L50" s="2" t="s">
        <v>31</v>
      </c>
      <c r="M50" s="2" t="s">
        <v>1302</v>
      </c>
      <c r="N50" s="2" t="s">
        <v>150</v>
      </c>
      <c r="O50" s="2" t="s">
        <v>34</v>
      </c>
      <c r="P50" s="132">
        <v>15212</v>
      </c>
      <c r="Q50" s="139">
        <v>1</v>
      </c>
      <c r="R50" s="149">
        <v>3563</v>
      </c>
      <c r="T50" s="131">
        <v>542.00400000000002</v>
      </c>
      <c r="U50" s="141">
        <v>5.8999999999999998E-5</v>
      </c>
      <c r="V50" s="141">
        <v>5.2692743987858101E-2</v>
      </c>
      <c r="W50" s="141">
        <v>4.2599880284856902E-2</v>
      </c>
    </row>
    <row r="51" spans="1:23" x14ac:dyDescent="0.25">
      <c r="A51" s="2">
        <v>14076</v>
      </c>
      <c r="B51" s="2">
        <v>14079</v>
      </c>
      <c r="C51" s="2" t="s">
        <v>1326</v>
      </c>
      <c r="D51" s="2" t="s">
        <v>1327</v>
      </c>
      <c r="E51" s="4" t="s">
        <v>985</v>
      </c>
      <c r="F51" s="2" t="s">
        <v>1384</v>
      </c>
      <c r="G51" s="2" t="s">
        <v>1385</v>
      </c>
      <c r="H51" s="2" t="s">
        <v>146</v>
      </c>
      <c r="I51" s="2" t="s">
        <v>1281</v>
      </c>
      <c r="J51" s="2" t="s">
        <v>82</v>
      </c>
      <c r="K51" s="2" t="s">
        <v>83</v>
      </c>
      <c r="L51" s="2" t="s">
        <v>1103</v>
      </c>
      <c r="M51" s="2" t="s">
        <v>1386</v>
      </c>
      <c r="N51" s="2" t="s">
        <v>150</v>
      </c>
      <c r="O51" s="2" t="s">
        <v>87</v>
      </c>
      <c r="P51" s="132">
        <v>171</v>
      </c>
      <c r="Q51" s="139">
        <v>3.19</v>
      </c>
      <c r="R51" s="149">
        <v>24616</v>
      </c>
      <c r="T51" s="131">
        <v>134.27799999999999</v>
      </c>
      <c r="U51" s="141">
        <v>9.9999999999999995E-7</v>
      </c>
      <c r="V51" s="141">
        <v>1.30542808763088E-2</v>
      </c>
      <c r="W51" s="141">
        <v>1.0553840252916001E-2</v>
      </c>
    </row>
    <row r="52" spans="1:23" x14ac:dyDescent="0.25">
      <c r="A52" s="2">
        <v>14076</v>
      </c>
      <c r="B52" s="2">
        <v>14079</v>
      </c>
      <c r="C52" s="2" t="s">
        <v>1357</v>
      </c>
      <c r="D52" s="2" t="s">
        <v>1358</v>
      </c>
      <c r="E52" s="4" t="s">
        <v>985</v>
      </c>
      <c r="F52" s="2" t="s">
        <v>1387</v>
      </c>
      <c r="G52" s="2" t="s">
        <v>1388</v>
      </c>
      <c r="H52" s="2" t="s">
        <v>146</v>
      </c>
      <c r="I52" s="2" t="s">
        <v>1281</v>
      </c>
      <c r="J52" s="2" t="s">
        <v>82</v>
      </c>
      <c r="K52" s="2" t="s">
        <v>83</v>
      </c>
      <c r="L52" s="2" t="s">
        <v>988</v>
      </c>
      <c r="M52" s="2" t="s">
        <v>1356</v>
      </c>
      <c r="N52" s="2" t="s">
        <v>150</v>
      </c>
      <c r="O52" s="2" t="s">
        <v>87</v>
      </c>
      <c r="P52" s="132">
        <v>211</v>
      </c>
      <c r="Q52" s="139">
        <v>3.19</v>
      </c>
      <c r="R52" s="149">
        <v>61431</v>
      </c>
      <c r="S52" s="131">
        <v>0.16800000000000001</v>
      </c>
      <c r="T52" s="131">
        <v>414.02</v>
      </c>
      <c r="U52" s="141">
        <v>0</v>
      </c>
      <c r="V52" s="141">
        <v>4.0250420254459601E-2</v>
      </c>
      <c r="W52" s="141">
        <v>3.2540781794363698E-2</v>
      </c>
    </row>
    <row r="53" spans="1:23" x14ac:dyDescent="0.25">
      <c r="A53" s="2">
        <v>14076</v>
      </c>
      <c r="B53" s="2">
        <v>14079</v>
      </c>
      <c r="C53" s="2" t="s">
        <v>1357</v>
      </c>
      <c r="D53" s="2" t="s">
        <v>1358</v>
      </c>
      <c r="E53" s="4" t="s">
        <v>985</v>
      </c>
      <c r="F53" s="2" t="s">
        <v>1389</v>
      </c>
      <c r="G53" s="2" t="s">
        <v>1360</v>
      </c>
      <c r="H53" s="2" t="s">
        <v>146</v>
      </c>
      <c r="I53" s="2" t="s">
        <v>1281</v>
      </c>
      <c r="J53" s="2" t="s">
        <v>82</v>
      </c>
      <c r="K53" s="2" t="s">
        <v>83</v>
      </c>
      <c r="L53" s="2" t="s">
        <v>1220</v>
      </c>
      <c r="M53" s="2" t="s">
        <v>1334</v>
      </c>
      <c r="N53" s="2" t="s">
        <v>150</v>
      </c>
      <c r="O53" s="2" t="s">
        <v>87</v>
      </c>
      <c r="P53" s="132">
        <v>8400</v>
      </c>
      <c r="Q53" s="139">
        <v>3.19</v>
      </c>
      <c r="R53" s="149">
        <v>1375</v>
      </c>
      <c r="T53" s="131">
        <v>368.44499999999999</v>
      </c>
      <c r="U53" s="141">
        <v>3.9999999999999998E-6</v>
      </c>
      <c r="V53" s="141">
        <v>3.5819650444005202E-2</v>
      </c>
      <c r="W53" s="141">
        <v>2.8958689665348501E-2</v>
      </c>
    </row>
    <row r="54" spans="1:23" x14ac:dyDescent="0.25">
      <c r="A54" s="2">
        <v>14076</v>
      </c>
      <c r="B54" s="2">
        <v>14079</v>
      </c>
      <c r="C54" s="2" t="s">
        <v>1326</v>
      </c>
      <c r="D54" s="2" t="s">
        <v>1327</v>
      </c>
      <c r="E54" s="4" t="s">
        <v>985</v>
      </c>
      <c r="F54" s="2" t="s">
        <v>1328</v>
      </c>
      <c r="G54" s="2" t="s">
        <v>1329</v>
      </c>
      <c r="H54" s="2" t="s">
        <v>146</v>
      </c>
      <c r="I54" s="2" t="s">
        <v>1281</v>
      </c>
      <c r="J54" s="2" t="s">
        <v>82</v>
      </c>
      <c r="K54" s="2" t="s">
        <v>1330</v>
      </c>
      <c r="L54" s="2" t="s">
        <v>1026</v>
      </c>
      <c r="M54" s="2" t="s">
        <v>1331</v>
      </c>
      <c r="N54" s="2" t="s">
        <v>150</v>
      </c>
      <c r="O54" s="2" t="s">
        <v>1028</v>
      </c>
      <c r="P54" s="132">
        <v>1079</v>
      </c>
      <c r="Q54" s="139">
        <v>3.7454999999999998</v>
      </c>
      <c r="R54" s="149">
        <v>5840</v>
      </c>
      <c r="T54" s="131">
        <v>236.017</v>
      </c>
      <c r="U54" s="141">
        <v>7.9999999999999996E-6</v>
      </c>
      <c r="V54" s="141">
        <v>2.2945248697920698E-2</v>
      </c>
      <c r="W54" s="141">
        <v>1.8550274167975101E-2</v>
      </c>
    </row>
    <row r="55" spans="1:23" x14ac:dyDescent="0.25">
      <c r="A55" s="2">
        <v>14076</v>
      </c>
      <c r="B55" s="2">
        <v>14079</v>
      </c>
      <c r="C55" s="2" t="s">
        <v>1390</v>
      </c>
      <c r="D55" s="2" t="s">
        <v>1391</v>
      </c>
      <c r="E55" s="4" t="s">
        <v>985</v>
      </c>
      <c r="F55" s="2" t="s">
        <v>1392</v>
      </c>
      <c r="G55" s="2" t="s">
        <v>1393</v>
      </c>
      <c r="H55" s="2" t="s">
        <v>146</v>
      </c>
      <c r="I55" s="2" t="s">
        <v>1281</v>
      </c>
      <c r="J55" s="2" t="s">
        <v>82</v>
      </c>
      <c r="K55" s="2" t="s">
        <v>83</v>
      </c>
      <c r="L55" s="2" t="s">
        <v>1220</v>
      </c>
      <c r="M55" s="2" t="s">
        <v>1334</v>
      </c>
      <c r="N55" s="2" t="s">
        <v>150</v>
      </c>
      <c r="O55" s="2" t="s">
        <v>87</v>
      </c>
      <c r="P55" s="132">
        <v>349</v>
      </c>
      <c r="Q55" s="139">
        <v>3.19</v>
      </c>
      <c r="R55" s="149">
        <v>49771.5</v>
      </c>
      <c r="T55" s="131">
        <v>554.11099999999999</v>
      </c>
      <c r="U55" s="141">
        <v>3.8999999999999999E-5</v>
      </c>
      <c r="V55" s="141">
        <v>5.3869818917208399E-2</v>
      </c>
      <c r="W55" s="141">
        <v>4.3551496148479099E-2</v>
      </c>
    </row>
    <row r="56" spans="1:23" x14ac:dyDescent="0.25">
      <c r="A56" s="2">
        <v>14076</v>
      </c>
      <c r="B56" s="2">
        <v>14079</v>
      </c>
      <c r="C56" s="2" t="s">
        <v>1335</v>
      </c>
      <c r="D56" s="2" t="s">
        <v>1322</v>
      </c>
      <c r="E56" s="4" t="s">
        <v>985</v>
      </c>
      <c r="F56" s="2" t="s">
        <v>1336</v>
      </c>
      <c r="G56" s="2" t="s">
        <v>1337</v>
      </c>
      <c r="H56" s="2" t="s">
        <v>146</v>
      </c>
      <c r="I56" s="2" t="s">
        <v>1281</v>
      </c>
      <c r="J56" s="2" t="s">
        <v>82</v>
      </c>
      <c r="K56" s="2" t="s">
        <v>1338</v>
      </c>
      <c r="L56" s="2" t="s">
        <v>116</v>
      </c>
      <c r="M56" s="2" t="s">
        <v>1339</v>
      </c>
      <c r="N56" s="2" t="s">
        <v>150</v>
      </c>
      <c r="O56" s="2" t="s">
        <v>87</v>
      </c>
      <c r="P56" s="132">
        <v>720</v>
      </c>
      <c r="Q56" s="139">
        <v>3.19</v>
      </c>
      <c r="R56" s="149">
        <v>8514</v>
      </c>
      <c r="T56" s="131">
        <v>195.55</v>
      </c>
      <c r="U56" s="141">
        <v>0</v>
      </c>
      <c r="V56" s="141">
        <v>1.90110236185097E-2</v>
      </c>
      <c r="W56" s="141">
        <v>1.53696176921004E-2</v>
      </c>
    </row>
    <row r="57" spans="1:23" x14ac:dyDescent="0.25">
      <c r="A57" s="2">
        <v>14076</v>
      </c>
      <c r="B57" s="2">
        <v>14079</v>
      </c>
      <c r="C57" s="2" t="s">
        <v>1321</v>
      </c>
      <c r="D57" s="2" t="s">
        <v>1322</v>
      </c>
      <c r="E57" s="4" t="s">
        <v>985</v>
      </c>
      <c r="F57" s="2" t="s">
        <v>1394</v>
      </c>
      <c r="G57" s="2" t="s">
        <v>1395</v>
      </c>
      <c r="H57" s="2" t="s">
        <v>146</v>
      </c>
      <c r="I57" s="2" t="s">
        <v>1281</v>
      </c>
      <c r="J57" s="2" t="s">
        <v>82</v>
      </c>
      <c r="K57" s="2" t="s">
        <v>83</v>
      </c>
      <c r="L57" s="2" t="s">
        <v>1220</v>
      </c>
      <c r="M57" s="2" t="s">
        <v>1334</v>
      </c>
      <c r="N57" s="2" t="s">
        <v>150</v>
      </c>
      <c r="O57" s="2" t="s">
        <v>87</v>
      </c>
      <c r="P57" s="132">
        <v>3410</v>
      </c>
      <c r="Q57" s="139">
        <v>3.19</v>
      </c>
      <c r="R57" s="149">
        <v>1695</v>
      </c>
      <c r="T57" s="131">
        <v>184.38</v>
      </c>
      <c r="U57" s="141">
        <v>0</v>
      </c>
      <c r="V57" s="141">
        <v>1.7925176500764299E-2</v>
      </c>
      <c r="W57" s="141">
        <v>1.4491755699673699E-2</v>
      </c>
    </row>
    <row r="58" spans="1:23" x14ac:dyDescent="0.25">
      <c r="A58" s="2">
        <v>14076</v>
      </c>
      <c r="B58" s="2">
        <v>14079</v>
      </c>
      <c r="C58" s="2" t="s">
        <v>1321</v>
      </c>
      <c r="D58" s="2" t="s">
        <v>1322</v>
      </c>
      <c r="E58" s="4" t="s">
        <v>985</v>
      </c>
      <c r="F58" s="2" t="s">
        <v>1342</v>
      </c>
      <c r="G58" s="2" t="s">
        <v>1343</v>
      </c>
      <c r="H58" s="2" t="s">
        <v>146</v>
      </c>
      <c r="I58" s="2" t="s">
        <v>1281</v>
      </c>
      <c r="J58" s="2" t="s">
        <v>82</v>
      </c>
      <c r="K58" s="2" t="s">
        <v>83</v>
      </c>
      <c r="L58" s="2" t="s">
        <v>1220</v>
      </c>
      <c r="M58" s="2" t="s">
        <v>1331</v>
      </c>
      <c r="N58" s="2" t="s">
        <v>150</v>
      </c>
      <c r="O58" s="2" t="s">
        <v>87</v>
      </c>
      <c r="P58" s="132">
        <v>1320</v>
      </c>
      <c r="Q58" s="139">
        <v>3.19</v>
      </c>
      <c r="R58" s="149">
        <v>6506.38</v>
      </c>
      <c r="T58" s="131">
        <v>273.971</v>
      </c>
      <c r="U58" s="141">
        <v>3.9999999999999998E-6</v>
      </c>
      <c r="V58" s="141">
        <v>2.66350008292419E-2</v>
      </c>
      <c r="W58" s="141">
        <v>2.15332844874092E-2</v>
      </c>
    </row>
    <row r="59" spans="1:23" x14ac:dyDescent="0.25">
      <c r="A59" s="2">
        <v>14076</v>
      </c>
      <c r="B59" s="2">
        <v>14079</v>
      </c>
      <c r="C59" s="2" t="s">
        <v>1321</v>
      </c>
      <c r="D59" s="2" t="s">
        <v>1322</v>
      </c>
      <c r="E59" s="4" t="s">
        <v>985</v>
      </c>
      <c r="F59" s="2" t="s">
        <v>1396</v>
      </c>
      <c r="G59" s="2" t="s">
        <v>1397</v>
      </c>
      <c r="H59" s="2" t="s">
        <v>146</v>
      </c>
      <c r="I59" s="2" t="s">
        <v>1281</v>
      </c>
      <c r="J59" s="2" t="s">
        <v>82</v>
      </c>
      <c r="K59" s="2" t="s">
        <v>83</v>
      </c>
      <c r="L59" s="2" t="s">
        <v>116</v>
      </c>
      <c r="M59" s="2" t="s">
        <v>1339</v>
      </c>
      <c r="N59" s="2" t="s">
        <v>150</v>
      </c>
      <c r="O59" s="2" t="s">
        <v>87</v>
      </c>
      <c r="P59" s="132">
        <v>420</v>
      </c>
      <c r="Q59" s="139">
        <v>3.19</v>
      </c>
      <c r="R59" s="149">
        <v>4810.62</v>
      </c>
      <c r="T59" s="131">
        <v>64.453000000000003</v>
      </c>
      <c r="U59" s="141">
        <v>0</v>
      </c>
      <c r="V59" s="141">
        <v>6.26599006614328E-3</v>
      </c>
      <c r="W59" s="141">
        <v>5.0657909701061401E-3</v>
      </c>
    </row>
    <row r="60" spans="1:23" x14ac:dyDescent="0.25">
      <c r="A60" s="2">
        <v>14076</v>
      </c>
      <c r="B60" s="2">
        <v>14079</v>
      </c>
      <c r="C60" s="2" t="s">
        <v>1398</v>
      </c>
      <c r="D60" s="2" t="s">
        <v>1399</v>
      </c>
      <c r="E60" s="4" t="s">
        <v>985</v>
      </c>
      <c r="F60" s="2" t="s">
        <v>1400</v>
      </c>
      <c r="G60" s="2" t="s">
        <v>1401</v>
      </c>
      <c r="H60" s="2" t="s">
        <v>146</v>
      </c>
      <c r="I60" s="2" t="s">
        <v>1281</v>
      </c>
      <c r="J60" s="2" t="s">
        <v>82</v>
      </c>
      <c r="K60" s="2" t="s">
        <v>83</v>
      </c>
      <c r="L60" s="2" t="s">
        <v>988</v>
      </c>
      <c r="M60" s="2" t="s">
        <v>1331</v>
      </c>
      <c r="N60" s="2" t="s">
        <v>150</v>
      </c>
      <c r="O60" s="2" t="s">
        <v>87</v>
      </c>
      <c r="P60" s="132">
        <v>91</v>
      </c>
      <c r="Q60" s="139">
        <v>3.19</v>
      </c>
      <c r="R60" s="149">
        <v>36013</v>
      </c>
      <c r="T60" s="131">
        <v>104.542</v>
      </c>
      <c r="U60" s="141">
        <v>9.9999999999999995E-7</v>
      </c>
      <c r="V60" s="141">
        <v>1.01634241992239E-2</v>
      </c>
      <c r="W60" s="141">
        <v>8.2167035042039795E-3</v>
      </c>
    </row>
    <row r="61" spans="1:23" x14ac:dyDescent="0.25">
      <c r="A61" s="2">
        <v>14076</v>
      </c>
      <c r="B61" s="2">
        <v>14079</v>
      </c>
      <c r="C61" s="2" t="s">
        <v>1344</v>
      </c>
      <c r="D61" s="2" t="s">
        <v>1345</v>
      </c>
      <c r="E61" s="4" t="s">
        <v>985</v>
      </c>
      <c r="F61" s="2" t="s">
        <v>1402</v>
      </c>
      <c r="G61" s="2" t="s">
        <v>1403</v>
      </c>
      <c r="H61" s="2" t="s">
        <v>146</v>
      </c>
      <c r="I61" s="2" t="s">
        <v>1281</v>
      </c>
      <c r="J61" s="2" t="s">
        <v>82</v>
      </c>
      <c r="K61" s="2" t="s">
        <v>1363</v>
      </c>
      <c r="L61" s="2" t="s">
        <v>1220</v>
      </c>
      <c r="M61" s="2" t="s">
        <v>1364</v>
      </c>
      <c r="N61" s="2" t="s">
        <v>150</v>
      </c>
      <c r="O61" s="2" t="s">
        <v>87</v>
      </c>
      <c r="P61" s="132">
        <v>460</v>
      </c>
      <c r="Q61" s="139">
        <v>3.19</v>
      </c>
      <c r="R61" s="149">
        <v>7926</v>
      </c>
      <c r="T61" s="131">
        <v>116.306</v>
      </c>
      <c r="U61" s="141">
        <v>0</v>
      </c>
      <c r="V61" s="141">
        <v>1.1307100669508701E-2</v>
      </c>
      <c r="W61" s="141">
        <v>9.1413181101536092E-3</v>
      </c>
    </row>
    <row r="62" spans="1:23" x14ac:dyDescent="0.25">
      <c r="A62" s="2">
        <v>14076</v>
      </c>
      <c r="B62" s="2">
        <v>14079</v>
      </c>
      <c r="C62" s="2" t="s">
        <v>1344</v>
      </c>
      <c r="D62" s="2" t="s">
        <v>1345</v>
      </c>
      <c r="E62" s="4" t="s">
        <v>985</v>
      </c>
      <c r="F62" s="2" t="s">
        <v>1346</v>
      </c>
      <c r="G62" s="2" t="s">
        <v>1347</v>
      </c>
      <c r="H62" s="2" t="s">
        <v>146</v>
      </c>
      <c r="I62" s="2" t="s">
        <v>1281</v>
      </c>
      <c r="J62" s="2" t="s">
        <v>82</v>
      </c>
      <c r="K62" s="2" t="s">
        <v>83</v>
      </c>
      <c r="L62" s="2" t="s">
        <v>1103</v>
      </c>
      <c r="M62" s="2" t="s">
        <v>1334</v>
      </c>
      <c r="N62" s="2" t="s">
        <v>150</v>
      </c>
      <c r="O62" s="2" t="s">
        <v>87</v>
      </c>
      <c r="P62" s="132">
        <v>15</v>
      </c>
      <c r="Q62" s="139">
        <v>3.19</v>
      </c>
      <c r="R62" s="149">
        <v>62713</v>
      </c>
      <c r="T62" s="131">
        <v>30.007999999999999</v>
      </c>
      <c r="U62" s="141">
        <v>0</v>
      </c>
      <c r="V62" s="141">
        <v>2.9173477120712902E-3</v>
      </c>
      <c r="W62" s="141">
        <v>2.3585536428350701E-3</v>
      </c>
    </row>
    <row r="63" spans="1:23" x14ac:dyDescent="0.25">
      <c r="A63" s="2">
        <v>14076</v>
      </c>
      <c r="B63" s="2">
        <v>14079</v>
      </c>
      <c r="C63" s="2" t="s">
        <v>1404</v>
      </c>
      <c r="D63" s="2" t="s">
        <v>1405</v>
      </c>
      <c r="E63" s="4" t="s">
        <v>985</v>
      </c>
      <c r="F63" s="2" t="s">
        <v>1406</v>
      </c>
      <c r="G63" s="2" t="s">
        <v>1407</v>
      </c>
      <c r="H63" s="2" t="s">
        <v>146</v>
      </c>
      <c r="I63" s="2" t="s">
        <v>1281</v>
      </c>
      <c r="J63" s="2" t="s">
        <v>82</v>
      </c>
      <c r="K63" s="2" t="s">
        <v>1408</v>
      </c>
      <c r="L63" s="2" t="s">
        <v>1103</v>
      </c>
      <c r="M63" s="2" t="s">
        <v>1409</v>
      </c>
      <c r="N63" s="2" t="s">
        <v>150</v>
      </c>
      <c r="O63" s="2" t="s">
        <v>87</v>
      </c>
      <c r="P63" s="132">
        <v>120</v>
      </c>
      <c r="Q63" s="139">
        <v>3.19</v>
      </c>
      <c r="R63" s="149">
        <v>14416</v>
      </c>
      <c r="T63" s="131">
        <v>55.183999999999997</v>
      </c>
      <c r="U63" s="141">
        <v>3.9999999999999998E-6</v>
      </c>
      <c r="V63" s="141">
        <v>5.3649462940340599E-3</v>
      </c>
      <c r="W63" s="141">
        <v>4.33733475548742E-3</v>
      </c>
    </row>
    <row r="64" spans="1:23" x14ac:dyDescent="0.25">
      <c r="A64" s="2">
        <v>14076</v>
      </c>
      <c r="B64" s="2">
        <v>15394</v>
      </c>
      <c r="C64" s="2" t="s">
        <v>1269</v>
      </c>
      <c r="D64" s="2" t="s">
        <v>1270</v>
      </c>
      <c r="E64" s="4" t="s">
        <v>143</v>
      </c>
      <c r="F64" s="2" t="s">
        <v>1410</v>
      </c>
      <c r="G64" s="2" t="s">
        <v>1411</v>
      </c>
      <c r="H64" s="2" t="s">
        <v>146</v>
      </c>
      <c r="I64" s="2" t="s">
        <v>1281</v>
      </c>
      <c r="J64" s="2" t="s">
        <v>30</v>
      </c>
      <c r="K64" s="2" t="s">
        <v>83</v>
      </c>
      <c r="L64" s="2" t="s">
        <v>31</v>
      </c>
      <c r="M64" s="2" t="s">
        <v>1334</v>
      </c>
      <c r="N64" s="2" t="s">
        <v>150</v>
      </c>
      <c r="O64" s="2" t="s">
        <v>34</v>
      </c>
      <c r="P64" s="132">
        <v>9249</v>
      </c>
      <c r="Q64" s="139">
        <v>1</v>
      </c>
      <c r="R64" s="149">
        <v>9445</v>
      </c>
      <c r="T64" s="131">
        <v>873.56799999999998</v>
      </c>
      <c r="U64" s="141">
        <v>1.06E-4</v>
      </c>
      <c r="V64" s="141">
        <v>0.12711029893092399</v>
      </c>
      <c r="W64" s="141">
        <v>0.124908844022598</v>
      </c>
    </row>
    <row r="65" spans="1:23" x14ac:dyDescent="0.25">
      <c r="A65" s="2">
        <v>14076</v>
      </c>
      <c r="B65" s="2">
        <v>15394</v>
      </c>
      <c r="C65" s="2" t="s">
        <v>1326</v>
      </c>
      <c r="D65" s="2" t="s">
        <v>1327</v>
      </c>
      <c r="E65" s="4" t="s">
        <v>985</v>
      </c>
      <c r="F65" s="2" t="s">
        <v>1350</v>
      </c>
      <c r="G65" s="2" t="s">
        <v>1351</v>
      </c>
      <c r="H65" s="2" t="s">
        <v>146</v>
      </c>
      <c r="I65" s="2" t="s">
        <v>1281</v>
      </c>
      <c r="J65" s="2" t="s">
        <v>30</v>
      </c>
      <c r="K65" s="2" t="s">
        <v>83</v>
      </c>
      <c r="L65" s="2" t="s">
        <v>31</v>
      </c>
      <c r="M65" s="2" t="s">
        <v>1334</v>
      </c>
      <c r="N65" s="2" t="s">
        <v>150</v>
      </c>
      <c r="O65" s="2" t="s">
        <v>34</v>
      </c>
      <c r="P65" s="132">
        <v>372</v>
      </c>
      <c r="Q65" s="139">
        <v>1</v>
      </c>
      <c r="R65" s="149">
        <v>234970</v>
      </c>
      <c r="T65" s="131">
        <v>874.08799999999997</v>
      </c>
      <c r="U65" s="141">
        <v>1.2300000000000001E-4</v>
      </c>
      <c r="V65" s="141">
        <v>0.12718601351783901</v>
      </c>
      <c r="W65" s="141">
        <v>0.124983247289736</v>
      </c>
    </row>
    <row r="66" spans="1:23" x14ac:dyDescent="0.25">
      <c r="A66" s="2">
        <v>14076</v>
      </c>
      <c r="B66" s="2">
        <v>15394</v>
      </c>
      <c r="C66" s="2" t="s">
        <v>1283</v>
      </c>
      <c r="D66" s="2" t="s">
        <v>1284</v>
      </c>
      <c r="E66" s="4" t="s">
        <v>143</v>
      </c>
      <c r="F66" s="2" t="s">
        <v>1412</v>
      </c>
      <c r="G66" s="2" t="s">
        <v>1413</v>
      </c>
      <c r="H66" s="2" t="s">
        <v>146</v>
      </c>
      <c r="I66" s="2" t="s">
        <v>1281</v>
      </c>
      <c r="J66" s="2" t="s">
        <v>30</v>
      </c>
      <c r="K66" s="2" t="s">
        <v>83</v>
      </c>
      <c r="L66" s="2" t="s">
        <v>31</v>
      </c>
      <c r="M66" s="2" t="s">
        <v>1334</v>
      </c>
      <c r="N66" s="2" t="s">
        <v>150</v>
      </c>
      <c r="O66" s="2" t="s">
        <v>34</v>
      </c>
      <c r="P66" s="132">
        <v>34041</v>
      </c>
      <c r="Q66" s="139">
        <v>1</v>
      </c>
      <c r="R66" s="149">
        <v>2567</v>
      </c>
      <c r="T66" s="131">
        <v>873.83199999999999</v>
      </c>
      <c r="U66" s="141">
        <v>9.0000000000000006E-5</v>
      </c>
      <c r="V66" s="141">
        <v>0.127148773901755</v>
      </c>
      <c r="W66" s="141">
        <v>0.124946652635832</v>
      </c>
    </row>
    <row r="67" spans="1:23" x14ac:dyDescent="0.25">
      <c r="A67" s="2">
        <v>14076</v>
      </c>
      <c r="B67" s="2">
        <v>15394</v>
      </c>
      <c r="C67" s="2" t="s">
        <v>1367</v>
      </c>
      <c r="D67" s="2" t="s">
        <v>1368</v>
      </c>
      <c r="E67" s="4" t="s">
        <v>143</v>
      </c>
      <c r="F67" s="2" t="s">
        <v>1414</v>
      </c>
      <c r="G67" s="2" t="s">
        <v>1415</v>
      </c>
      <c r="H67" s="2" t="s">
        <v>146</v>
      </c>
      <c r="I67" s="2" t="s">
        <v>1281</v>
      </c>
      <c r="J67" s="2" t="s">
        <v>30</v>
      </c>
      <c r="K67" s="2" t="s">
        <v>83</v>
      </c>
      <c r="L67" s="2" t="s">
        <v>31</v>
      </c>
      <c r="M67" s="2" t="s">
        <v>1331</v>
      </c>
      <c r="N67" s="2" t="s">
        <v>150</v>
      </c>
      <c r="O67" s="2" t="s">
        <v>34</v>
      </c>
      <c r="P67" s="132">
        <v>13817</v>
      </c>
      <c r="Q67" s="139">
        <v>1</v>
      </c>
      <c r="R67" s="149">
        <v>6187</v>
      </c>
      <c r="T67" s="131">
        <v>854.85799999999995</v>
      </c>
      <c r="U67" s="141">
        <v>8.6399999999999997E-4</v>
      </c>
      <c r="V67" s="141">
        <v>0.124387824429166</v>
      </c>
      <c r="W67" s="141">
        <v>0.122233520734433</v>
      </c>
    </row>
    <row r="68" spans="1:23" x14ac:dyDescent="0.25">
      <c r="A68" s="2">
        <v>14076</v>
      </c>
      <c r="B68" s="2">
        <v>15394</v>
      </c>
      <c r="C68" s="2" t="s">
        <v>1296</v>
      </c>
      <c r="D68" s="2" t="s">
        <v>1297</v>
      </c>
      <c r="E68" s="4" t="s">
        <v>143</v>
      </c>
      <c r="F68" s="2" t="s">
        <v>1371</v>
      </c>
      <c r="G68" s="2" t="s">
        <v>1372</v>
      </c>
      <c r="H68" s="2" t="s">
        <v>146</v>
      </c>
      <c r="I68" s="2" t="s">
        <v>1281</v>
      </c>
      <c r="J68" s="2" t="s">
        <v>30</v>
      </c>
      <c r="K68" s="2" t="s">
        <v>83</v>
      </c>
      <c r="L68" s="2" t="s">
        <v>31</v>
      </c>
      <c r="M68" s="2" t="s">
        <v>1334</v>
      </c>
      <c r="N68" s="2" t="s">
        <v>150</v>
      </c>
      <c r="O68" s="2" t="s">
        <v>34</v>
      </c>
      <c r="P68" s="132">
        <v>7972</v>
      </c>
      <c r="Q68" s="139">
        <v>1</v>
      </c>
      <c r="R68" s="149">
        <v>10950</v>
      </c>
      <c r="T68" s="131">
        <v>872.93399999999997</v>
      </c>
      <c r="U68" s="141">
        <v>1.16E-4</v>
      </c>
      <c r="V68" s="141">
        <v>0.12701804019385399</v>
      </c>
      <c r="W68" s="141">
        <v>0.124818183137562</v>
      </c>
    </row>
    <row r="69" spans="1:23" x14ac:dyDescent="0.25">
      <c r="A69" s="2">
        <v>14076</v>
      </c>
      <c r="B69" s="2">
        <v>15394</v>
      </c>
      <c r="C69" s="2" t="s">
        <v>1308</v>
      </c>
      <c r="D69" s="2" t="s">
        <v>1309</v>
      </c>
      <c r="E69" s="4" t="s">
        <v>143</v>
      </c>
      <c r="F69" s="2" t="s">
        <v>1416</v>
      </c>
      <c r="G69" s="2" t="s">
        <v>1417</v>
      </c>
      <c r="H69" s="2" t="s">
        <v>146</v>
      </c>
      <c r="I69" s="2" t="s">
        <v>1281</v>
      </c>
      <c r="J69" s="2" t="s">
        <v>30</v>
      </c>
      <c r="K69" s="2" t="s">
        <v>83</v>
      </c>
      <c r="L69" s="2" t="s">
        <v>31</v>
      </c>
      <c r="M69" s="2" t="s">
        <v>1334</v>
      </c>
      <c r="N69" s="2" t="s">
        <v>150</v>
      </c>
      <c r="O69" s="2" t="s">
        <v>34</v>
      </c>
      <c r="P69" s="132">
        <v>3327</v>
      </c>
      <c r="Q69" s="139">
        <v>1</v>
      </c>
      <c r="R69" s="149">
        <v>24160</v>
      </c>
      <c r="T69" s="131">
        <v>803.803</v>
      </c>
      <c r="U69" s="141">
        <v>1.13E-4</v>
      </c>
      <c r="V69" s="141">
        <v>0.11695902229211901</v>
      </c>
      <c r="W69" s="141">
        <v>0.114933379870824</v>
      </c>
    </row>
    <row r="70" spans="1:23" x14ac:dyDescent="0.25">
      <c r="A70" s="2">
        <v>14076</v>
      </c>
      <c r="B70" s="2">
        <v>15394</v>
      </c>
      <c r="C70" s="2" t="s">
        <v>1315</v>
      </c>
      <c r="D70" s="2" t="s">
        <v>1316</v>
      </c>
      <c r="E70" s="4" t="s">
        <v>143</v>
      </c>
      <c r="F70" s="2" t="s">
        <v>1418</v>
      </c>
      <c r="G70" s="2" t="s">
        <v>1419</v>
      </c>
      <c r="H70" s="2" t="s">
        <v>146</v>
      </c>
      <c r="I70" s="2" t="s">
        <v>1281</v>
      </c>
      <c r="J70" s="2" t="s">
        <v>30</v>
      </c>
      <c r="K70" s="2" t="s">
        <v>83</v>
      </c>
      <c r="L70" s="2" t="s">
        <v>31</v>
      </c>
      <c r="M70" s="2" t="s">
        <v>1334</v>
      </c>
      <c r="N70" s="2" t="s">
        <v>150</v>
      </c>
      <c r="O70" s="2" t="s">
        <v>34</v>
      </c>
      <c r="P70" s="132">
        <v>3276</v>
      </c>
      <c r="Q70" s="139">
        <v>1</v>
      </c>
      <c r="R70" s="149">
        <v>25810</v>
      </c>
      <c r="T70" s="131">
        <v>845.53599999999994</v>
      </c>
      <c r="U70" s="141">
        <v>8.2000000000000001E-5</v>
      </c>
      <c r="V70" s="141">
        <v>0.123031380180099</v>
      </c>
      <c r="W70" s="141">
        <v>0.12090056908097099</v>
      </c>
    </row>
    <row r="71" spans="1:23" x14ac:dyDescent="0.25">
      <c r="A71" s="2">
        <v>14076</v>
      </c>
      <c r="B71" s="2">
        <v>15394</v>
      </c>
      <c r="C71" s="2" t="s">
        <v>1357</v>
      </c>
      <c r="D71" s="2" t="s">
        <v>1358</v>
      </c>
      <c r="E71" s="4" t="s">
        <v>985</v>
      </c>
      <c r="F71" s="2" t="s">
        <v>1359</v>
      </c>
      <c r="G71" s="2" t="s">
        <v>1360</v>
      </c>
      <c r="H71" s="2" t="s">
        <v>146</v>
      </c>
      <c r="I71" s="2" t="s">
        <v>1281</v>
      </c>
      <c r="J71" s="2" t="s">
        <v>82</v>
      </c>
      <c r="K71" s="2" t="s">
        <v>83</v>
      </c>
      <c r="L71" s="2" t="s">
        <v>31</v>
      </c>
      <c r="M71" s="2" t="s">
        <v>1334</v>
      </c>
      <c r="N71" s="2" t="s">
        <v>150</v>
      </c>
      <c r="O71" s="2" t="s">
        <v>34</v>
      </c>
      <c r="P71" s="132">
        <v>19984</v>
      </c>
      <c r="Q71" s="139">
        <v>1</v>
      </c>
      <c r="R71" s="149">
        <v>4373</v>
      </c>
      <c r="T71" s="131">
        <v>873.9</v>
      </c>
      <c r="U71" s="141">
        <v>1.1E-5</v>
      </c>
      <c r="V71" s="141">
        <v>0.127158646554244</v>
      </c>
      <c r="W71" s="141">
        <v>0.124956354301395</v>
      </c>
    </row>
    <row r="72" spans="1:23" x14ac:dyDescent="0.25">
      <c r="A72" s="2">
        <v>161</v>
      </c>
      <c r="B72" s="2">
        <v>1434</v>
      </c>
      <c r="C72" s="2" t="s">
        <v>1269</v>
      </c>
      <c r="D72" s="2" t="s">
        <v>1270</v>
      </c>
      <c r="E72" s="4" t="s">
        <v>143</v>
      </c>
      <c r="F72" s="2" t="s">
        <v>1275</v>
      </c>
      <c r="G72" s="2" t="s">
        <v>1276</v>
      </c>
      <c r="H72" s="2" t="s">
        <v>146</v>
      </c>
      <c r="I72" s="2" t="s">
        <v>1277</v>
      </c>
      <c r="J72" s="2" t="s">
        <v>30</v>
      </c>
      <c r="K72" s="2" t="s">
        <v>30</v>
      </c>
      <c r="L72" s="2" t="s">
        <v>31</v>
      </c>
      <c r="M72" s="2" t="s">
        <v>1278</v>
      </c>
      <c r="N72" s="2" t="s">
        <v>150</v>
      </c>
      <c r="O72" s="2" t="s">
        <v>34</v>
      </c>
      <c r="P72" s="132">
        <v>25000</v>
      </c>
      <c r="Q72" s="139">
        <v>1</v>
      </c>
      <c r="R72" s="149">
        <v>505.55</v>
      </c>
      <c r="T72" s="131">
        <v>126.38800000000001</v>
      </c>
      <c r="U72" s="141">
        <v>1.1900000000000001E-4</v>
      </c>
      <c r="V72" s="141">
        <v>4.9452019583700102E-2</v>
      </c>
      <c r="W72" s="141">
        <v>5.7022118062049201E-3</v>
      </c>
    </row>
    <row r="73" spans="1:23" x14ac:dyDescent="0.25">
      <c r="A73" s="2">
        <v>161</v>
      </c>
      <c r="B73" s="2">
        <v>1434</v>
      </c>
      <c r="C73" s="2" t="s">
        <v>1269</v>
      </c>
      <c r="D73" s="2" t="s">
        <v>1270</v>
      </c>
      <c r="E73" s="4" t="s">
        <v>143</v>
      </c>
      <c r="F73" s="2" t="s">
        <v>1348</v>
      </c>
      <c r="G73" s="2" t="s">
        <v>1349</v>
      </c>
      <c r="H73" s="2" t="s">
        <v>146</v>
      </c>
      <c r="I73" s="2" t="s">
        <v>1277</v>
      </c>
      <c r="J73" s="2" t="s">
        <v>30</v>
      </c>
      <c r="K73" s="2" t="s">
        <v>30</v>
      </c>
      <c r="L73" s="2" t="s">
        <v>31</v>
      </c>
      <c r="M73" s="2" t="s">
        <v>1293</v>
      </c>
      <c r="N73" s="2" t="s">
        <v>150</v>
      </c>
      <c r="O73" s="2" t="s">
        <v>34</v>
      </c>
      <c r="P73" s="132">
        <v>160000</v>
      </c>
      <c r="Q73" s="139">
        <v>1</v>
      </c>
      <c r="R73" s="149">
        <v>498.26</v>
      </c>
      <c r="T73" s="131">
        <v>797.21600000000001</v>
      </c>
      <c r="U73" s="141">
        <v>6.4999999999999997E-4</v>
      </c>
      <c r="V73" s="141">
        <v>0.31192911675948198</v>
      </c>
      <c r="W73" s="141">
        <v>3.5967912074338602E-2</v>
      </c>
    </row>
    <row r="74" spans="1:23" x14ac:dyDescent="0.25">
      <c r="A74" s="2">
        <v>161</v>
      </c>
      <c r="B74" s="2">
        <v>1434</v>
      </c>
      <c r="C74" s="2" t="s">
        <v>1283</v>
      </c>
      <c r="D74" s="2" t="s">
        <v>1284</v>
      </c>
      <c r="E74" s="4" t="s">
        <v>143</v>
      </c>
      <c r="F74" s="2" t="s">
        <v>1291</v>
      </c>
      <c r="G74" s="2" t="s">
        <v>1292</v>
      </c>
      <c r="H74" s="2" t="s">
        <v>146</v>
      </c>
      <c r="I74" s="2" t="s">
        <v>1277</v>
      </c>
      <c r="J74" s="2" t="s">
        <v>30</v>
      </c>
      <c r="K74" s="2" t="s">
        <v>30</v>
      </c>
      <c r="L74" s="2" t="s">
        <v>31</v>
      </c>
      <c r="M74" s="2" t="s">
        <v>1293</v>
      </c>
      <c r="N74" s="2" t="s">
        <v>150</v>
      </c>
      <c r="O74" s="2" t="s">
        <v>34</v>
      </c>
      <c r="P74" s="132">
        <v>273000</v>
      </c>
      <c r="Q74" s="139">
        <v>1</v>
      </c>
      <c r="R74" s="149">
        <v>428.69</v>
      </c>
      <c r="T74" s="131">
        <v>1170.3240000000001</v>
      </c>
      <c r="U74" s="141">
        <v>1E-3</v>
      </c>
      <c r="V74" s="141">
        <v>0.45791609559227298</v>
      </c>
      <c r="W74" s="141">
        <v>5.2801373705638803E-2</v>
      </c>
    </row>
    <row r="75" spans="1:23" x14ac:dyDescent="0.25">
      <c r="A75" s="2">
        <v>161</v>
      </c>
      <c r="B75" s="2">
        <v>1434</v>
      </c>
      <c r="C75" s="2" t="s">
        <v>1308</v>
      </c>
      <c r="D75" s="2" t="s">
        <v>1309</v>
      </c>
      <c r="E75" s="4" t="s">
        <v>143</v>
      </c>
      <c r="F75" s="2" t="s">
        <v>1310</v>
      </c>
      <c r="G75" s="2" t="s">
        <v>1311</v>
      </c>
      <c r="H75" s="2" t="s">
        <v>146</v>
      </c>
      <c r="I75" s="2" t="s">
        <v>1277</v>
      </c>
      <c r="J75" s="2" t="s">
        <v>30</v>
      </c>
      <c r="K75" s="2" t="s">
        <v>30</v>
      </c>
      <c r="L75" s="2" t="s">
        <v>31</v>
      </c>
      <c r="M75" s="2" t="s">
        <v>1278</v>
      </c>
      <c r="N75" s="2" t="s">
        <v>150</v>
      </c>
      <c r="O75" s="2" t="s">
        <v>34</v>
      </c>
      <c r="P75" s="132">
        <v>11700</v>
      </c>
      <c r="Q75" s="139">
        <v>1</v>
      </c>
      <c r="R75" s="149">
        <v>3947.29</v>
      </c>
      <c r="T75" s="131">
        <v>461.83300000000003</v>
      </c>
      <c r="U75" s="141">
        <v>1.6200000000000001E-4</v>
      </c>
      <c r="V75" s="141">
        <v>0.18070276806454399</v>
      </c>
      <c r="W75" s="141">
        <v>2.0836468685116901E-2</v>
      </c>
    </row>
    <row r="76" spans="1:23" x14ac:dyDescent="0.25">
      <c r="A76" s="2">
        <v>161</v>
      </c>
      <c r="B76" s="2">
        <v>9938</v>
      </c>
      <c r="C76" s="2" t="s">
        <v>1269</v>
      </c>
      <c r="D76" s="2" t="s">
        <v>1270</v>
      </c>
      <c r="E76" s="4" t="s">
        <v>143</v>
      </c>
      <c r="F76" s="2" t="s">
        <v>1348</v>
      </c>
      <c r="G76" s="2" t="s">
        <v>1349</v>
      </c>
      <c r="H76" s="2" t="s">
        <v>146</v>
      </c>
      <c r="I76" s="2" t="s">
        <v>1277</v>
      </c>
      <c r="J76" s="2" t="s">
        <v>30</v>
      </c>
      <c r="K76" s="2" t="s">
        <v>30</v>
      </c>
      <c r="L76" s="2" t="s">
        <v>31</v>
      </c>
      <c r="M76" s="2" t="s">
        <v>1293</v>
      </c>
      <c r="N76" s="2" t="s">
        <v>150</v>
      </c>
      <c r="O76" s="2" t="s">
        <v>34</v>
      </c>
      <c r="P76" s="132">
        <v>130000</v>
      </c>
      <c r="Q76" s="139">
        <v>1</v>
      </c>
      <c r="R76" s="149">
        <v>498.26</v>
      </c>
      <c r="T76" s="131">
        <v>647.73800000000006</v>
      </c>
      <c r="U76" s="141">
        <v>5.2800000000000004E-4</v>
      </c>
      <c r="V76" s="141">
        <v>3.5749467254888E-2</v>
      </c>
      <c r="W76" s="141">
        <v>7.4200817057389502E-3</v>
      </c>
    </row>
    <row r="77" spans="1:23" x14ac:dyDescent="0.25">
      <c r="A77" s="2">
        <v>161</v>
      </c>
      <c r="B77" s="2">
        <v>9938</v>
      </c>
      <c r="C77" s="2" t="s">
        <v>1283</v>
      </c>
      <c r="D77" s="2" t="s">
        <v>1284</v>
      </c>
      <c r="E77" s="4" t="s">
        <v>143</v>
      </c>
      <c r="F77" s="2" t="s">
        <v>1285</v>
      </c>
      <c r="G77" s="2" t="s">
        <v>1286</v>
      </c>
      <c r="H77" s="2" t="s">
        <v>146</v>
      </c>
      <c r="I77" s="2" t="s">
        <v>1273</v>
      </c>
      <c r="J77" s="2" t="s">
        <v>30</v>
      </c>
      <c r="K77" s="2" t="s">
        <v>30</v>
      </c>
      <c r="L77" s="2" t="s">
        <v>31</v>
      </c>
      <c r="M77" s="2" t="s">
        <v>1287</v>
      </c>
      <c r="N77" s="2" t="s">
        <v>150</v>
      </c>
      <c r="O77" s="2" t="s">
        <v>34</v>
      </c>
      <c r="P77" s="132">
        <v>76800</v>
      </c>
      <c r="Q77" s="139">
        <v>1</v>
      </c>
      <c r="R77" s="149">
        <v>3540</v>
      </c>
      <c r="T77" s="131">
        <v>2718.72</v>
      </c>
      <c r="U77" s="141">
        <v>3.0699999999999998E-4</v>
      </c>
      <c r="V77" s="141">
        <v>0.15004954412927601</v>
      </c>
      <c r="W77" s="141">
        <v>3.1143957178715199E-2</v>
      </c>
    </row>
    <row r="78" spans="1:23" x14ac:dyDescent="0.25">
      <c r="A78" s="2">
        <v>161</v>
      </c>
      <c r="B78" s="2">
        <v>9938</v>
      </c>
      <c r="C78" s="2" t="s">
        <v>1283</v>
      </c>
      <c r="D78" s="2" t="s">
        <v>1284</v>
      </c>
      <c r="E78" s="4" t="s">
        <v>143</v>
      </c>
      <c r="F78" s="2" t="s">
        <v>1291</v>
      </c>
      <c r="G78" s="2" t="s">
        <v>1292</v>
      </c>
      <c r="H78" s="2" t="s">
        <v>146</v>
      </c>
      <c r="I78" s="2" t="s">
        <v>1277</v>
      </c>
      <c r="J78" s="2" t="s">
        <v>30</v>
      </c>
      <c r="K78" s="2" t="s">
        <v>30</v>
      </c>
      <c r="L78" s="2" t="s">
        <v>31</v>
      </c>
      <c r="M78" s="2" t="s">
        <v>1293</v>
      </c>
      <c r="N78" s="2" t="s">
        <v>150</v>
      </c>
      <c r="O78" s="2" t="s">
        <v>34</v>
      </c>
      <c r="P78" s="132">
        <v>234000</v>
      </c>
      <c r="Q78" s="139">
        <v>1</v>
      </c>
      <c r="R78" s="149">
        <v>428.69</v>
      </c>
      <c r="T78" s="131">
        <v>1003.135</v>
      </c>
      <c r="U78" s="141">
        <v>8.5700000000000001E-4</v>
      </c>
      <c r="V78" s="141">
        <v>5.5364248407450398E-2</v>
      </c>
      <c r="W78" s="141">
        <v>1.14912830401393E-2</v>
      </c>
    </row>
    <row r="79" spans="1:23" x14ac:dyDescent="0.25">
      <c r="A79" s="2">
        <v>161</v>
      </c>
      <c r="B79" s="2">
        <v>9938</v>
      </c>
      <c r="C79" s="2" t="s">
        <v>1283</v>
      </c>
      <c r="D79" s="2" t="s">
        <v>1284</v>
      </c>
      <c r="E79" s="4" t="s">
        <v>143</v>
      </c>
      <c r="F79" s="2" t="s">
        <v>1294</v>
      </c>
      <c r="G79" s="2" t="s">
        <v>1295</v>
      </c>
      <c r="H79" s="2" t="s">
        <v>146</v>
      </c>
      <c r="I79" s="2" t="s">
        <v>1273</v>
      </c>
      <c r="J79" s="2" t="s">
        <v>30</v>
      </c>
      <c r="K79" s="2" t="s">
        <v>30</v>
      </c>
      <c r="L79" s="2" t="s">
        <v>31</v>
      </c>
      <c r="M79" s="2" t="s">
        <v>1274</v>
      </c>
      <c r="N79" s="2" t="s">
        <v>150</v>
      </c>
      <c r="O79" s="2" t="s">
        <v>34</v>
      </c>
      <c r="P79" s="132">
        <v>28520</v>
      </c>
      <c r="Q79" s="139">
        <v>1</v>
      </c>
      <c r="R79" s="149">
        <v>3592</v>
      </c>
      <c r="T79" s="131">
        <v>1024.4380000000001</v>
      </c>
      <c r="U79" s="141">
        <v>1.3799999999999999E-4</v>
      </c>
      <c r="V79" s="141">
        <v>5.65400316724506E-2</v>
      </c>
      <c r="W79" s="141">
        <v>1.17353260585244E-2</v>
      </c>
    </row>
    <row r="80" spans="1:23" x14ac:dyDescent="0.25">
      <c r="A80" s="2">
        <v>161</v>
      </c>
      <c r="B80" s="2">
        <v>9938</v>
      </c>
      <c r="C80" s="2" t="s">
        <v>1296</v>
      </c>
      <c r="D80" s="2" t="s">
        <v>1297</v>
      </c>
      <c r="E80" s="4" t="s">
        <v>143</v>
      </c>
      <c r="F80" s="2" t="s">
        <v>1298</v>
      </c>
      <c r="G80" s="2" t="s">
        <v>1299</v>
      </c>
      <c r="H80" s="2" t="s">
        <v>146</v>
      </c>
      <c r="I80" s="2" t="s">
        <v>1273</v>
      </c>
      <c r="J80" s="2" t="s">
        <v>30</v>
      </c>
      <c r="K80" s="2" t="s">
        <v>30</v>
      </c>
      <c r="L80" s="2" t="s">
        <v>31</v>
      </c>
      <c r="M80" s="2" t="s">
        <v>1274</v>
      </c>
      <c r="N80" s="2" t="s">
        <v>150</v>
      </c>
      <c r="O80" s="2" t="s">
        <v>34</v>
      </c>
      <c r="P80" s="132">
        <v>10350</v>
      </c>
      <c r="Q80" s="139">
        <v>1</v>
      </c>
      <c r="R80" s="149">
        <v>9943</v>
      </c>
      <c r="T80" s="131">
        <v>1029.1010000000001</v>
      </c>
      <c r="U80" s="141">
        <v>6.2699999999999995E-4</v>
      </c>
      <c r="V80" s="141">
        <v>5.6797338780091397E-2</v>
      </c>
      <c r="W80" s="141">
        <v>1.17887321624126E-2</v>
      </c>
    </row>
    <row r="81" spans="1:23" x14ac:dyDescent="0.25">
      <c r="A81" s="2">
        <v>161</v>
      </c>
      <c r="B81" s="2">
        <v>9938</v>
      </c>
      <c r="C81" s="2" t="s">
        <v>1296</v>
      </c>
      <c r="D81" s="2" t="s">
        <v>1297</v>
      </c>
      <c r="E81" s="4" t="s">
        <v>143</v>
      </c>
      <c r="F81" s="2" t="s">
        <v>1303</v>
      </c>
      <c r="G81" s="2" t="s">
        <v>1304</v>
      </c>
      <c r="H81" s="2" t="s">
        <v>146</v>
      </c>
      <c r="I81" s="2" t="s">
        <v>1281</v>
      </c>
      <c r="J81" s="2" t="s">
        <v>30</v>
      </c>
      <c r="K81" s="2" t="s">
        <v>83</v>
      </c>
      <c r="L81" s="2" t="s">
        <v>31</v>
      </c>
      <c r="M81" s="2" t="s">
        <v>1282</v>
      </c>
      <c r="N81" s="2" t="s">
        <v>150</v>
      </c>
      <c r="O81" s="2" t="s">
        <v>34</v>
      </c>
      <c r="P81" s="132">
        <v>2400</v>
      </c>
      <c r="Q81" s="139">
        <v>1</v>
      </c>
      <c r="R81" s="149">
        <v>10690</v>
      </c>
      <c r="T81" s="131">
        <v>256.56</v>
      </c>
      <c r="U81" s="141">
        <v>1.7799999999999999E-4</v>
      </c>
      <c r="V81" s="141">
        <v>1.41598660552786E-2</v>
      </c>
      <c r="W81" s="141">
        <v>2.9389910155408301E-3</v>
      </c>
    </row>
    <row r="82" spans="1:23" x14ac:dyDescent="0.25">
      <c r="A82" s="2">
        <v>161</v>
      </c>
      <c r="B82" s="2">
        <v>9938</v>
      </c>
      <c r="C82" s="2" t="s">
        <v>1308</v>
      </c>
      <c r="D82" s="2" t="s">
        <v>1309</v>
      </c>
      <c r="E82" s="4" t="s">
        <v>143</v>
      </c>
      <c r="F82" s="2" t="s">
        <v>1420</v>
      </c>
      <c r="G82" s="2" t="s">
        <v>1421</v>
      </c>
      <c r="H82" s="2" t="s">
        <v>146</v>
      </c>
      <c r="I82" s="2" t="s">
        <v>1281</v>
      </c>
      <c r="J82" s="2" t="s">
        <v>30</v>
      </c>
      <c r="K82" s="2" t="s">
        <v>83</v>
      </c>
      <c r="L82" s="2" t="s">
        <v>31</v>
      </c>
      <c r="M82" s="2" t="s">
        <v>1282</v>
      </c>
      <c r="N82" s="2" t="s">
        <v>150</v>
      </c>
      <c r="O82" s="2" t="s">
        <v>34</v>
      </c>
      <c r="P82" s="132">
        <v>21100</v>
      </c>
      <c r="Q82" s="139">
        <v>1</v>
      </c>
      <c r="R82" s="149">
        <v>6503</v>
      </c>
      <c r="T82" s="131">
        <v>1372.133</v>
      </c>
      <c r="U82" s="141">
        <v>3.0299999999999999E-4</v>
      </c>
      <c r="V82" s="141">
        <v>7.5729729848875896E-2</v>
      </c>
      <c r="W82" s="141">
        <v>1.57182980945084E-2</v>
      </c>
    </row>
    <row r="83" spans="1:23" x14ac:dyDescent="0.25">
      <c r="A83" s="2">
        <v>161</v>
      </c>
      <c r="B83" s="2">
        <v>9938</v>
      </c>
      <c r="C83" s="2" t="s">
        <v>1308</v>
      </c>
      <c r="D83" s="2" t="s">
        <v>1309</v>
      </c>
      <c r="E83" s="4" t="s">
        <v>143</v>
      </c>
      <c r="F83" s="2" t="s">
        <v>1310</v>
      </c>
      <c r="G83" s="2" t="s">
        <v>1311</v>
      </c>
      <c r="H83" s="2" t="s">
        <v>146</v>
      </c>
      <c r="I83" s="2" t="s">
        <v>1277</v>
      </c>
      <c r="J83" s="2" t="s">
        <v>30</v>
      </c>
      <c r="K83" s="2" t="s">
        <v>30</v>
      </c>
      <c r="L83" s="2" t="s">
        <v>31</v>
      </c>
      <c r="M83" s="2" t="s">
        <v>1278</v>
      </c>
      <c r="N83" s="2" t="s">
        <v>150</v>
      </c>
      <c r="O83" s="2" t="s">
        <v>34</v>
      </c>
      <c r="P83" s="132">
        <v>8900</v>
      </c>
      <c r="Q83" s="139">
        <v>1</v>
      </c>
      <c r="R83" s="149">
        <v>3947.29</v>
      </c>
      <c r="T83" s="131">
        <v>351.30900000000003</v>
      </c>
      <c r="U83" s="141">
        <v>1.2400000000000001E-4</v>
      </c>
      <c r="V83" s="141">
        <v>1.9389170929370599E-2</v>
      </c>
      <c r="W83" s="141">
        <v>4.0243741669408299E-3</v>
      </c>
    </row>
    <row r="84" spans="1:23" x14ac:dyDescent="0.25">
      <c r="A84" s="2">
        <v>161</v>
      </c>
      <c r="B84" s="2">
        <v>9938</v>
      </c>
      <c r="C84" s="2" t="s">
        <v>1308</v>
      </c>
      <c r="D84" s="2" t="s">
        <v>1309</v>
      </c>
      <c r="E84" s="4" t="s">
        <v>143</v>
      </c>
      <c r="F84" s="2" t="s">
        <v>1422</v>
      </c>
      <c r="G84" s="2" t="s">
        <v>1423</v>
      </c>
      <c r="H84" s="2" t="s">
        <v>146</v>
      </c>
      <c r="I84" s="2" t="s">
        <v>1273</v>
      </c>
      <c r="J84" s="2" t="s">
        <v>30</v>
      </c>
      <c r="K84" s="2" t="s">
        <v>30</v>
      </c>
      <c r="L84" s="2" t="s">
        <v>31</v>
      </c>
      <c r="M84" s="2" t="s">
        <v>1287</v>
      </c>
      <c r="N84" s="2" t="s">
        <v>150</v>
      </c>
      <c r="O84" s="2" t="s">
        <v>34</v>
      </c>
      <c r="P84" s="132">
        <v>3848</v>
      </c>
      <c r="Q84" s="139">
        <v>1</v>
      </c>
      <c r="R84" s="149">
        <v>33940</v>
      </c>
      <c r="T84" s="131">
        <v>1306.011</v>
      </c>
      <c r="U84" s="141">
        <v>1.27E-4</v>
      </c>
      <c r="V84" s="141">
        <v>7.20803853238762E-2</v>
      </c>
      <c r="W84" s="141">
        <v>1.4960848078405401E-2</v>
      </c>
    </row>
    <row r="85" spans="1:23" x14ac:dyDescent="0.25">
      <c r="A85" s="2">
        <v>161</v>
      </c>
      <c r="B85" s="2">
        <v>9938</v>
      </c>
      <c r="C85" s="2" t="s">
        <v>1315</v>
      </c>
      <c r="D85" s="2" t="s">
        <v>1316</v>
      </c>
      <c r="E85" s="4" t="s">
        <v>143</v>
      </c>
      <c r="F85" s="2" t="s">
        <v>1380</v>
      </c>
      <c r="G85" s="2" t="s">
        <v>1381</v>
      </c>
      <c r="H85" s="2" t="s">
        <v>146</v>
      </c>
      <c r="I85" s="2" t="s">
        <v>1273</v>
      </c>
      <c r="J85" s="2" t="s">
        <v>30</v>
      </c>
      <c r="K85" s="2" t="s">
        <v>30</v>
      </c>
      <c r="L85" s="2" t="s">
        <v>31</v>
      </c>
      <c r="M85" s="2" t="s">
        <v>1287</v>
      </c>
      <c r="N85" s="2" t="s">
        <v>150</v>
      </c>
      <c r="O85" s="2" t="s">
        <v>34</v>
      </c>
      <c r="P85" s="132">
        <v>19387</v>
      </c>
      <c r="Q85" s="139">
        <v>1</v>
      </c>
      <c r="R85" s="149">
        <v>3505</v>
      </c>
      <c r="T85" s="131">
        <v>679.51400000000001</v>
      </c>
      <c r="U85" s="141">
        <v>4.8000000000000001E-5</v>
      </c>
      <c r="V85" s="141">
        <v>3.7503243602431E-2</v>
      </c>
      <c r="W85" s="141">
        <v>7.7840917118064601E-3</v>
      </c>
    </row>
    <row r="86" spans="1:23" x14ac:dyDescent="0.25">
      <c r="A86" s="2">
        <v>161</v>
      </c>
      <c r="B86" s="2">
        <v>9938</v>
      </c>
      <c r="C86" s="2" t="s">
        <v>1424</v>
      </c>
      <c r="D86" s="2" t="s">
        <v>1425</v>
      </c>
      <c r="E86" s="4" t="s">
        <v>985</v>
      </c>
      <c r="F86" s="2" t="s">
        <v>1426</v>
      </c>
      <c r="G86" s="2" t="s">
        <v>1427</v>
      </c>
      <c r="H86" s="2" t="s">
        <v>146</v>
      </c>
      <c r="I86" s="2" t="s">
        <v>1281</v>
      </c>
      <c r="J86" s="2" t="s">
        <v>82</v>
      </c>
      <c r="K86" s="2" t="s">
        <v>83</v>
      </c>
      <c r="L86" s="2" t="s">
        <v>1026</v>
      </c>
      <c r="M86" s="2" t="s">
        <v>1339</v>
      </c>
      <c r="N86" s="2" t="s">
        <v>150</v>
      </c>
      <c r="O86" s="2" t="s">
        <v>1028</v>
      </c>
      <c r="P86" s="132">
        <v>630</v>
      </c>
      <c r="Q86" s="139">
        <v>3.7454999999999998</v>
      </c>
      <c r="R86" s="149">
        <v>22400</v>
      </c>
      <c r="T86" s="131">
        <v>528.56500000000005</v>
      </c>
      <c r="U86" s="141">
        <v>0</v>
      </c>
      <c r="V86" s="141">
        <v>2.9172158696264799E-2</v>
      </c>
      <c r="W86" s="141">
        <v>6.0549098400752201E-3</v>
      </c>
    </row>
    <row r="87" spans="1:23" x14ac:dyDescent="0.25">
      <c r="A87" s="2">
        <v>161</v>
      </c>
      <c r="B87" s="2">
        <v>9938</v>
      </c>
      <c r="C87" s="2" t="s">
        <v>1321</v>
      </c>
      <c r="D87" s="2" t="s">
        <v>1322</v>
      </c>
      <c r="E87" s="4" t="s">
        <v>985</v>
      </c>
      <c r="F87" s="2" t="s">
        <v>1428</v>
      </c>
      <c r="G87" s="2" t="s">
        <v>1429</v>
      </c>
      <c r="H87" s="2" t="s">
        <v>146</v>
      </c>
      <c r="I87" s="2" t="s">
        <v>1281</v>
      </c>
      <c r="J87" s="2" t="s">
        <v>82</v>
      </c>
      <c r="K87" s="2" t="s">
        <v>83</v>
      </c>
      <c r="L87" s="2" t="s">
        <v>1103</v>
      </c>
      <c r="M87" s="2" t="s">
        <v>1430</v>
      </c>
      <c r="N87" s="2" t="s">
        <v>150</v>
      </c>
      <c r="O87" s="2" t="s">
        <v>87</v>
      </c>
      <c r="P87" s="132">
        <v>1590</v>
      </c>
      <c r="Q87" s="139">
        <v>3.19</v>
      </c>
      <c r="R87" s="149">
        <v>5477</v>
      </c>
      <c r="T87" s="131">
        <v>277.79899999999998</v>
      </c>
      <c r="U87" s="141">
        <v>1.9999999999999999E-6</v>
      </c>
      <c r="V87" s="141">
        <v>1.5332068346669199E-2</v>
      </c>
      <c r="W87" s="141">
        <v>3.1822907748283902E-3</v>
      </c>
    </row>
    <row r="88" spans="1:23" x14ac:dyDescent="0.25">
      <c r="A88" s="2">
        <v>161</v>
      </c>
      <c r="B88" s="2">
        <v>9938</v>
      </c>
      <c r="C88" s="2" t="s">
        <v>1357</v>
      </c>
      <c r="D88" s="2" t="s">
        <v>1358</v>
      </c>
      <c r="E88" s="4" t="s">
        <v>985</v>
      </c>
      <c r="F88" s="2" t="s">
        <v>1389</v>
      </c>
      <c r="G88" s="2" t="s">
        <v>1360</v>
      </c>
      <c r="H88" s="2" t="s">
        <v>146</v>
      </c>
      <c r="I88" s="2" t="s">
        <v>1281</v>
      </c>
      <c r="J88" s="2" t="s">
        <v>82</v>
      </c>
      <c r="K88" s="2" t="s">
        <v>83</v>
      </c>
      <c r="L88" s="2" t="s">
        <v>1220</v>
      </c>
      <c r="M88" s="2" t="s">
        <v>1334</v>
      </c>
      <c r="N88" s="2" t="s">
        <v>150</v>
      </c>
      <c r="O88" s="2" t="s">
        <v>87</v>
      </c>
      <c r="P88" s="132">
        <v>13300</v>
      </c>
      <c r="Q88" s="139">
        <v>3.19</v>
      </c>
      <c r="R88" s="149">
        <v>1375</v>
      </c>
      <c r="T88" s="131">
        <v>583.37099999999998</v>
      </c>
      <c r="U88" s="141">
        <v>6.0000000000000002E-6</v>
      </c>
      <c r="V88" s="141">
        <v>3.2196986126054102E-2</v>
      </c>
      <c r="W88" s="141">
        <v>6.6827364455676001E-3</v>
      </c>
    </row>
    <row r="89" spans="1:23" x14ac:dyDescent="0.25">
      <c r="A89" s="2">
        <v>161</v>
      </c>
      <c r="B89" s="2">
        <v>9938</v>
      </c>
      <c r="C89" s="2" t="s">
        <v>1326</v>
      </c>
      <c r="D89" s="2" t="s">
        <v>1327</v>
      </c>
      <c r="E89" s="4" t="s">
        <v>985</v>
      </c>
      <c r="F89" s="2" t="s">
        <v>1431</v>
      </c>
      <c r="G89" s="2" t="s">
        <v>1432</v>
      </c>
      <c r="H89" s="2" t="s">
        <v>146</v>
      </c>
      <c r="I89" s="2" t="s">
        <v>1433</v>
      </c>
      <c r="J89" s="2" t="s">
        <v>82</v>
      </c>
      <c r="K89" s="2" t="s">
        <v>231</v>
      </c>
      <c r="L89" s="2" t="s">
        <v>1220</v>
      </c>
      <c r="M89" s="2" t="s">
        <v>1434</v>
      </c>
      <c r="N89" s="2" t="s">
        <v>150</v>
      </c>
      <c r="O89" s="2" t="s">
        <v>87</v>
      </c>
      <c r="P89" s="132">
        <v>4677</v>
      </c>
      <c r="Q89" s="139">
        <v>3.19</v>
      </c>
      <c r="R89" s="149">
        <v>633.1</v>
      </c>
      <c r="T89" s="131">
        <v>94.456000000000003</v>
      </c>
      <c r="U89" s="141">
        <v>1.4E-5</v>
      </c>
      <c r="V89" s="141">
        <v>5.2131541234737202E-3</v>
      </c>
      <c r="W89" s="141">
        <v>1.08203093671266E-3</v>
      </c>
    </row>
    <row r="90" spans="1:23" x14ac:dyDescent="0.25">
      <c r="A90" s="2">
        <v>161</v>
      </c>
      <c r="B90" s="2">
        <v>9938</v>
      </c>
      <c r="C90" s="2" t="s">
        <v>1326</v>
      </c>
      <c r="D90" s="2" t="s">
        <v>1327</v>
      </c>
      <c r="E90" s="4" t="s">
        <v>985</v>
      </c>
      <c r="F90" s="2" t="s">
        <v>1328</v>
      </c>
      <c r="G90" s="2" t="s">
        <v>1329</v>
      </c>
      <c r="H90" s="2" t="s">
        <v>146</v>
      </c>
      <c r="I90" s="2" t="s">
        <v>1281</v>
      </c>
      <c r="J90" s="2" t="s">
        <v>82</v>
      </c>
      <c r="K90" s="2" t="s">
        <v>1330</v>
      </c>
      <c r="L90" s="2" t="s">
        <v>1026</v>
      </c>
      <c r="M90" s="2" t="s">
        <v>1331</v>
      </c>
      <c r="N90" s="2" t="s">
        <v>150</v>
      </c>
      <c r="O90" s="2" t="s">
        <v>1028</v>
      </c>
      <c r="P90" s="132">
        <v>1230</v>
      </c>
      <c r="Q90" s="139">
        <v>3.7454999999999998</v>
      </c>
      <c r="R90" s="149">
        <v>5840</v>
      </c>
      <c r="T90" s="131">
        <v>269.04700000000003</v>
      </c>
      <c r="U90" s="141">
        <v>9.0000000000000002E-6</v>
      </c>
      <c r="V90" s="141">
        <v>1.4849025676517099E-2</v>
      </c>
      <c r="W90" s="141">
        <v>3.082031488324E-3</v>
      </c>
    </row>
    <row r="91" spans="1:23" x14ac:dyDescent="0.25">
      <c r="A91" s="2">
        <v>161</v>
      </c>
      <c r="B91" s="2">
        <v>9938</v>
      </c>
      <c r="C91" s="2" t="s">
        <v>1326</v>
      </c>
      <c r="D91" s="2" t="s">
        <v>1327</v>
      </c>
      <c r="E91" s="4" t="s">
        <v>985</v>
      </c>
      <c r="F91" s="2" t="s">
        <v>1435</v>
      </c>
      <c r="G91" s="2" t="s">
        <v>1436</v>
      </c>
      <c r="H91" s="2" t="s">
        <v>146</v>
      </c>
      <c r="I91" s="2" t="s">
        <v>1281</v>
      </c>
      <c r="J91" s="2" t="s">
        <v>82</v>
      </c>
      <c r="K91" s="2" t="s">
        <v>83</v>
      </c>
      <c r="L91" s="2" t="s">
        <v>1103</v>
      </c>
      <c r="M91" s="2" t="s">
        <v>1437</v>
      </c>
      <c r="N91" s="2" t="s">
        <v>150</v>
      </c>
      <c r="O91" s="2" t="s">
        <v>87</v>
      </c>
      <c r="P91" s="132">
        <v>13295</v>
      </c>
      <c r="Q91" s="139">
        <v>3.19</v>
      </c>
      <c r="R91" s="149">
        <v>770.6</v>
      </c>
      <c r="T91" s="131">
        <v>326.82</v>
      </c>
      <c r="U91" s="141">
        <v>0</v>
      </c>
      <c r="V91" s="141">
        <v>1.80375782298654E-2</v>
      </c>
      <c r="W91" s="141">
        <v>3.74384052453143E-3</v>
      </c>
    </row>
    <row r="92" spans="1:23" x14ac:dyDescent="0.25">
      <c r="A92" s="2">
        <v>161</v>
      </c>
      <c r="B92" s="2">
        <v>9938</v>
      </c>
      <c r="C92" s="2" t="s">
        <v>1326</v>
      </c>
      <c r="D92" s="2" t="s">
        <v>1327</v>
      </c>
      <c r="E92" s="4" t="s">
        <v>985</v>
      </c>
      <c r="F92" s="2" t="s">
        <v>1438</v>
      </c>
      <c r="G92" s="2" t="s">
        <v>1439</v>
      </c>
      <c r="H92" s="2" t="s">
        <v>146</v>
      </c>
      <c r="I92" s="2" t="s">
        <v>1433</v>
      </c>
      <c r="J92" s="2" t="s">
        <v>82</v>
      </c>
      <c r="K92" s="2" t="s">
        <v>83</v>
      </c>
      <c r="L92" s="2" t="s">
        <v>1220</v>
      </c>
      <c r="M92" s="2" t="s">
        <v>1434</v>
      </c>
      <c r="N92" s="2" t="s">
        <v>150</v>
      </c>
      <c r="O92" s="2" t="s">
        <v>87</v>
      </c>
      <c r="P92" s="132">
        <v>11800</v>
      </c>
      <c r="Q92" s="139">
        <v>3.19</v>
      </c>
      <c r="R92" s="149">
        <v>631.79999999999995</v>
      </c>
      <c r="T92" s="131">
        <v>237.822</v>
      </c>
      <c r="U92" s="141">
        <v>0</v>
      </c>
      <c r="V92" s="141">
        <v>1.31257010989148E-2</v>
      </c>
      <c r="W92" s="141">
        <v>2.7243419854246502E-3</v>
      </c>
    </row>
    <row r="93" spans="1:23" x14ac:dyDescent="0.25">
      <c r="A93" s="2">
        <v>161</v>
      </c>
      <c r="B93" s="2">
        <v>9938</v>
      </c>
      <c r="C93" s="2" t="s">
        <v>1326</v>
      </c>
      <c r="D93" s="2" t="s">
        <v>1327</v>
      </c>
      <c r="E93" s="4" t="s">
        <v>985</v>
      </c>
      <c r="F93" s="2" t="s">
        <v>1440</v>
      </c>
      <c r="G93" s="2" t="s">
        <v>1441</v>
      </c>
      <c r="H93" s="2" t="s">
        <v>146</v>
      </c>
      <c r="I93" s="2" t="s">
        <v>1281</v>
      </c>
      <c r="J93" s="2" t="s">
        <v>82</v>
      </c>
      <c r="K93" s="2" t="s">
        <v>83</v>
      </c>
      <c r="L93" s="2" t="s">
        <v>1220</v>
      </c>
      <c r="M93" s="2" t="s">
        <v>1356</v>
      </c>
      <c r="N93" s="2" t="s">
        <v>150</v>
      </c>
      <c r="O93" s="2" t="s">
        <v>87</v>
      </c>
      <c r="P93" s="132">
        <v>15</v>
      </c>
      <c r="Q93" s="139">
        <v>3.19</v>
      </c>
      <c r="R93" s="149">
        <v>145820</v>
      </c>
      <c r="T93" s="131">
        <v>69.775000000000006</v>
      </c>
      <c r="U93" s="141">
        <v>9.9999999999999995E-7</v>
      </c>
      <c r="V93" s="141">
        <v>3.8509620097617599E-3</v>
      </c>
      <c r="W93" s="141">
        <v>7.9929730293315103E-4</v>
      </c>
    </row>
    <row r="94" spans="1:23" x14ac:dyDescent="0.25">
      <c r="A94" s="2">
        <v>161</v>
      </c>
      <c r="B94" s="2">
        <v>9938</v>
      </c>
      <c r="C94" s="2" t="s">
        <v>1442</v>
      </c>
      <c r="D94" s="2" t="s">
        <v>1443</v>
      </c>
      <c r="E94" s="4" t="s">
        <v>985</v>
      </c>
      <c r="F94" s="2" t="s">
        <v>1444</v>
      </c>
      <c r="G94" s="2" t="s">
        <v>1445</v>
      </c>
      <c r="H94" s="2" t="s">
        <v>146</v>
      </c>
      <c r="I94" s="2" t="s">
        <v>1281</v>
      </c>
      <c r="J94" s="2" t="s">
        <v>82</v>
      </c>
      <c r="K94" s="2" t="s">
        <v>1212</v>
      </c>
      <c r="L94" s="2" t="s">
        <v>1103</v>
      </c>
      <c r="M94" s="2" t="s">
        <v>1446</v>
      </c>
      <c r="N94" s="2" t="s">
        <v>150</v>
      </c>
      <c r="O94" s="2" t="s">
        <v>87</v>
      </c>
      <c r="P94" s="132">
        <v>1600</v>
      </c>
      <c r="Q94" s="139">
        <v>3.19</v>
      </c>
      <c r="R94" s="149">
        <v>3405</v>
      </c>
      <c r="T94" s="131">
        <v>173.791</v>
      </c>
      <c r="U94" s="141">
        <v>6.0000000000000002E-6</v>
      </c>
      <c r="V94" s="141">
        <v>9.5917528593160908E-3</v>
      </c>
      <c r="W94" s="141">
        <v>1.9908433714532999E-3</v>
      </c>
    </row>
    <row r="95" spans="1:23" x14ac:dyDescent="0.25">
      <c r="A95" s="2">
        <v>161</v>
      </c>
      <c r="B95" s="2">
        <v>9938</v>
      </c>
      <c r="C95" s="2" t="s">
        <v>1390</v>
      </c>
      <c r="D95" s="2" t="s">
        <v>1391</v>
      </c>
      <c r="E95" s="4" t="s">
        <v>985</v>
      </c>
      <c r="F95" s="2" t="s">
        <v>1447</v>
      </c>
      <c r="G95" s="2" t="s">
        <v>1448</v>
      </c>
      <c r="H95" s="2" t="s">
        <v>146</v>
      </c>
      <c r="I95" s="2" t="s">
        <v>1281</v>
      </c>
      <c r="J95" s="2" t="s">
        <v>82</v>
      </c>
      <c r="K95" s="2" t="s">
        <v>1330</v>
      </c>
      <c r="L95" s="2" t="s">
        <v>1449</v>
      </c>
      <c r="M95" s="2" t="s">
        <v>1331</v>
      </c>
      <c r="N95" s="2" t="s">
        <v>150</v>
      </c>
      <c r="O95" s="2" t="s">
        <v>1028</v>
      </c>
      <c r="P95" s="132">
        <v>1220</v>
      </c>
      <c r="Q95" s="139">
        <v>3.7454999999999998</v>
      </c>
      <c r="R95" s="149">
        <v>28506</v>
      </c>
      <c r="T95" s="131">
        <v>1302.585</v>
      </c>
      <c r="U95" s="141">
        <v>3.4999999999999997E-5</v>
      </c>
      <c r="V95" s="141">
        <v>7.18912626183945E-2</v>
      </c>
      <c r="W95" s="141">
        <v>1.4921594180799601E-2</v>
      </c>
    </row>
    <row r="96" spans="1:23" x14ac:dyDescent="0.25">
      <c r="A96" s="2">
        <v>161</v>
      </c>
      <c r="B96" s="2">
        <v>9938</v>
      </c>
      <c r="C96" s="2" t="s">
        <v>1335</v>
      </c>
      <c r="D96" s="2" t="s">
        <v>1322</v>
      </c>
      <c r="E96" s="4" t="s">
        <v>985</v>
      </c>
      <c r="F96" s="2" t="s">
        <v>1336</v>
      </c>
      <c r="G96" s="2" t="s">
        <v>1337</v>
      </c>
      <c r="H96" s="2" t="s">
        <v>146</v>
      </c>
      <c r="I96" s="2" t="s">
        <v>1281</v>
      </c>
      <c r="J96" s="2" t="s">
        <v>82</v>
      </c>
      <c r="K96" s="2" t="s">
        <v>1338</v>
      </c>
      <c r="L96" s="2" t="s">
        <v>116</v>
      </c>
      <c r="M96" s="2" t="s">
        <v>1339</v>
      </c>
      <c r="N96" s="2" t="s">
        <v>150</v>
      </c>
      <c r="O96" s="2" t="s">
        <v>87</v>
      </c>
      <c r="P96" s="132">
        <v>1400</v>
      </c>
      <c r="Q96" s="139">
        <v>3.19</v>
      </c>
      <c r="R96" s="149">
        <v>8514</v>
      </c>
      <c r="T96" s="131">
        <v>380.23500000000001</v>
      </c>
      <c r="U96" s="141">
        <v>0</v>
      </c>
      <c r="V96" s="141">
        <v>2.0985656641318701E-2</v>
      </c>
      <c r="W96" s="141">
        <v>4.3557372706267902E-3</v>
      </c>
    </row>
    <row r="97" spans="1:23" x14ac:dyDescent="0.25">
      <c r="A97" s="2">
        <v>161</v>
      </c>
      <c r="B97" s="2">
        <v>9938</v>
      </c>
      <c r="C97" s="2" t="s">
        <v>1321</v>
      </c>
      <c r="D97" s="2" t="s">
        <v>1322</v>
      </c>
      <c r="E97" s="4" t="s">
        <v>985</v>
      </c>
      <c r="F97" s="2" t="s">
        <v>1396</v>
      </c>
      <c r="G97" s="2" t="s">
        <v>1397</v>
      </c>
      <c r="H97" s="2" t="s">
        <v>146</v>
      </c>
      <c r="I97" s="2" t="s">
        <v>1281</v>
      </c>
      <c r="J97" s="2" t="s">
        <v>82</v>
      </c>
      <c r="K97" s="2" t="s">
        <v>83</v>
      </c>
      <c r="L97" s="2" t="s">
        <v>116</v>
      </c>
      <c r="M97" s="2" t="s">
        <v>1339</v>
      </c>
      <c r="N97" s="2" t="s">
        <v>150</v>
      </c>
      <c r="O97" s="2" t="s">
        <v>87</v>
      </c>
      <c r="P97" s="132">
        <v>4000</v>
      </c>
      <c r="Q97" s="139">
        <v>3.19</v>
      </c>
      <c r="R97" s="149">
        <v>4810.62</v>
      </c>
      <c r="T97" s="131">
        <v>613.83500000000004</v>
      </c>
      <c r="U97" s="141">
        <v>0</v>
      </c>
      <c r="V97" s="141">
        <v>3.3878324625611703E-2</v>
      </c>
      <c r="W97" s="141">
        <v>7.0317114093837599E-3</v>
      </c>
    </row>
    <row r="98" spans="1:23" x14ac:dyDescent="0.25">
      <c r="A98" s="2">
        <v>161</v>
      </c>
      <c r="B98" s="2">
        <v>9938</v>
      </c>
      <c r="C98" s="2" t="s">
        <v>1344</v>
      </c>
      <c r="D98" s="2" t="s">
        <v>1345</v>
      </c>
      <c r="E98" s="4" t="s">
        <v>985</v>
      </c>
      <c r="F98" s="2" t="s">
        <v>1450</v>
      </c>
      <c r="G98" s="2" t="s">
        <v>1451</v>
      </c>
      <c r="H98" s="2" t="s">
        <v>146</v>
      </c>
      <c r="I98" s="2" t="s">
        <v>1433</v>
      </c>
      <c r="J98" s="2" t="s">
        <v>82</v>
      </c>
      <c r="K98" s="2" t="s">
        <v>83</v>
      </c>
      <c r="L98" s="2" t="s">
        <v>1220</v>
      </c>
      <c r="M98" s="2" t="s">
        <v>1434</v>
      </c>
      <c r="N98" s="2" t="s">
        <v>150</v>
      </c>
      <c r="O98" s="2" t="s">
        <v>87</v>
      </c>
      <c r="P98" s="132">
        <v>3600</v>
      </c>
      <c r="Q98" s="139">
        <v>3.19</v>
      </c>
      <c r="R98" s="149">
        <v>6133.95</v>
      </c>
      <c r="T98" s="131">
        <v>704.423</v>
      </c>
      <c r="U98" s="141">
        <v>0</v>
      </c>
      <c r="V98" s="141">
        <v>3.8877972985507901E-2</v>
      </c>
      <c r="W98" s="141">
        <v>8.0694275539598993E-3</v>
      </c>
    </row>
    <row r="99" spans="1:23" x14ac:dyDescent="0.25">
      <c r="A99" s="2">
        <v>161</v>
      </c>
      <c r="B99" s="2">
        <v>9938</v>
      </c>
      <c r="C99" s="2" t="s">
        <v>1344</v>
      </c>
      <c r="D99" s="2" t="s">
        <v>1345</v>
      </c>
      <c r="E99" s="4" t="s">
        <v>985</v>
      </c>
      <c r="F99" s="2" t="s">
        <v>1402</v>
      </c>
      <c r="G99" s="2" t="s">
        <v>1403</v>
      </c>
      <c r="H99" s="2" t="s">
        <v>146</v>
      </c>
      <c r="I99" s="2" t="s">
        <v>1281</v>
      </c>
      <c r="J99" s="2" t="s">
        <v>82</v>
      </c>
      <c r="K99" s="2" t="s">
        <v>1363</v>
      </c>
      <c r="L99" s="2" t="s">
        <v>1220</v>
      </c>
      <c r="M99" s="2" t="s">
        <v>1364</v>
      </c>
      <c r="N99" s="2" t="s">
        <v>150</v>
      </c>
      <c r="O99" s="2" t="s">
        <v>87</v>
      </c>
      <c r="P99" s="132">
        <v>2680</v>
      </c>
      <c r="Q99" s="139">
        <v>3.19</v>
      </c>
      <c r="R99" s="149">
        <v>7926</v>
      </c>
      <c r="T99" s="131">
        <v>677.61</v>
      </c>
      <c r="U99" s="141">
        <v>0</v>
      </c>
      <c r="V99" s="141">
        <v>3.7398117635219802E-2</v>
      </c>
      <c r="W99" s="141">
        <v>7.7622719945910799E-3</v>
      </c>
    </row>
    <row r="100" spans="1:23" x14ac:dyDescent="0.25">
      <c r="A100" s="2">
        <v>161</v>
      </c>
      <c r="B100" s="2">
        <v>9938</v>
      </c>
      <c r="C100" s="2" t="s">
        <v>1344</v>
      </c>
      <c r="D100" s="2" t="s">
        <v>1345</v>
      </c>
      <c r="E100" s="4" t="s">
        <v>985</v>
      </c>
      <c r="F100" s="2" t="s">
        <v>1346</v>
      </c>
      <c r="G100" s="2" t="s">
        <v>1347</v>
      </c>
      <c r="H100" s="2" t="s">
        <v>146</v>
      </c>
      <c r="I100" s="2" t="s">
        <v>1281</v>
      </c>
      <c r="J100" s="2" t="s">
        <v>82</v>
      </c>
      <c r="K100" s="2" t="s">
        <v>83</v>
      </c>
      <c r="L100" s="2" t="s">
        <v>1103</v>
      </c>
      <c r="M100" s="2" t="s">
        <v>1334</v>
      </c>
      <c r="N100" s="2" t="s">
        <v>150</v>
      </c>
      <c r="O100" s="2" t="s">
        <v>87</v>
      </c>
      <c r="P100" s="132">
        <v>400</v>
      </c>
      <c r="Q100" s="139">
        <v>3.19</v>
      </c>
      <c r="R100" s="149">
        <v>62713</v>
      </c>
      <c r="T100" s="131">
        <v>800.21799999999996</v>
      </c>
      <c r="U100" s="141">
        <v>0</v>
      </c>
      <c r="V100" s="141">
        <v>4.4165021811034502E-2</v>
      </c>
      <c r="W100" s="141">
        <v>9.1667959143870003E-3</v>
      </c>
    </row>
    <row r="101" spans="1:23" x14ac:dyDescent="0.25">
      <c r="A101" s="2">
        <v>161</v>
      </c>
      <c r="B101" s="2">
        <v>9938</v>
      </c>
      <c r="C101" s="2" t="s">
        <v>1404</v>
      </c>
      <c r="D101" s="2" t="s">
        <v>1405</v>
      </c>
      <c r="E101" s="4" t="s">
        <v>985</v>
      </c>
      <c r="F101" s="2" t="s">
        <v>1406</v>
      </c>
      <c r="G101" s="2" t="s">
        <v>1407</v>
      </c>
      <c r="H101" s="2" t="s">
        <v>146</v>
      </c>
      <c r="I101" s="2" t="s">
        <v>1281</v>
      </c>
      <c r="J101" s="2" t="s">
        <v>82</v>
      </c>
      <c r="K101" s="2" t="s">
        <v>1408</v>
      </c>
      <c r="L101" s="2" t="s">
        <v>1103</v>
      </c>
      <c r="M101" s="2" t="s">
        <v>1409</v>
      </c>
      <c r="N101" s="2" t="s">
        <v>150</v>
      </c>
      <c r="O101" s="2" t="s">
        <v>87</v>
      </c>
      <c r="P101" s="132">
        <v>1500</v>
      </c>
      <c r="Q101" s="139">
        <v>3.19</v>
      </c>
      <c r="R101" s="149">
        <v>14416</v>
      </c>
      <c r="T101" s="131">
        <v>689.80600000000004</v>
      </c>
      <c r="U101" s="141">
        <v>4.8000000000000001E-5</v>
      </c>
      <c r="V101" s="141">
        <v>3.8071230512087197E-2</v>
      </c>
      <c r="W101" s="141">
        <v>7.9019818399974698E-3</v>
      </c>
    </row>
    <row r="102" spans="1:23" x14ac:dyDescent="0.25">
      <c r="A102" s="2">
        <v>161</v>
      </c>
      <c r="B102" s="2">
        <v>9942</v>
      </c>
      <c r="C102" s="2" t="s">
        <v>1269</v>
      </c>
      <c r="D102" s="2" t="s">
        <v>1270</v>
      </c>
      <c r="E102" s="4" t="s">
        <v>143</v>
      </c>
      <c r="F102" s="2" t="s">
        <v>1348</v>
      </c>
      <c r="G102" s="2" t="s">
        <v>1349</v>
      </c>
      <c r="H102" s="2" t="s">
        <v>146</v>
      </c>
      <c r="I102" s="2" t="s">
        <v>1277</v>
      </c>
      <c r="J102" s="2" t="s">
        <v>30</v>
      </c>
      <c r="K102" s="2" t="s">
        <v>30</v>
      </c>
      <c r="L102" s="2" t="s">
        <v>31</v>
      </c>
      <c r="M102" s="2" t="s">
        <v>1293</v>
      </c>
      <c r="N102" s="2" t="s">
        <v>150</v>
      </c>
      <c r="O102" s="2" t="s">
        <v>34</v>
      </c>
      <c r="P102" s="132">
        <v>290000</v>
      </c>
      <c r="Q102" s="139">
        <v>1</v>
      </c>
      <c r="R102" s="149">
        <v>498.26</v>
      </c>
      <c r="T102" s="131">
        <v>1444.954</v>
      </c>
      <c r="U102" s="141">
        <v>1.178E-3</v>
      </c>
      <c r="V102" s="141">
        <v>0.112666227925987</v>
      </c>
      <c r="W102" s="141">
        <v>1.42275101087012E-2</v>
      </c>
    </row>
    <row r="103" spans="1:23" x14ac:dyDescent="0.25">
      <c r="A103" s="2">
        <v>161</v>
      </c>
      <c r="B103" s="2">
        <v>9942</v>
      </c>
      <c r="C103" s="2" t="s">
        <v>1283</v>
      </c>
      <c r="D103" s="2" t="s">
        <v>1284</v>
      </c>
      <c r="E103" s="4" t="s">
        <v>143</v>
      </c>
      <c r="F103" s="2" t="s">
        <v>1285</v>
      </c>
      <c r="G103" s="2" t="s">
        <v>1286</v>
      </c>
      <c r="H103" s="2" t="s">
        <v>146</v>
      </c>
      <c r="I103" s="2" t="s">
        <v>1273</v>
      </c>
      <c r="J103" s="2" t="s">
        <v>30</v>
      </c>
      <c r="K103" s="2" t="s">
        <v>30</v>
      </c>
      <c r="L103" s="2" t="s">
        <v>31</v>
      </c>
      <c r="M103" s="2" t="s">
        <v>1287</v>
      </c>
      <c r="N103" s="2" t="s">
        <v>150</v>
      </c>
      <c r="O103" s="2" t="s">
        <v>34</v>
      </c>
      <c r="P103" s="132">
        <v>16400</v>
      </c>
      <c r="Q103" s="139">
        <v>1</v>
      </c>
      <c r="R103" s="149">
        <v>3540</v>
      </c>
      <c r="T103" s="131">
        <v>580.55999999999995</v>
      </c>
      <c r="U103" s="141">
        <v>6.6000000000000005E-5</v>
      </c>
      <c r="V103" s="141">
        <v>4.5267534665263398E-2</v>
      </c>
      <c r="W103" s="141">
        <v>5.71639184964197E-3</v>
      </c>
    </row>
    <row r="104" spans="1:23" x14ac:dyDescent="0.25">
      <c r="A104" s="2">
        <v>161</v>
      </c>
      <c r="B104" s="2">
        <v>9942</v>
      </c>
      <c r="C104" s="2" t="s">
        <v>1283</v>
      </c>
      <c r="D104" s="2" t="s">
        <v>1284</v>
      </c>
      <c r="E104" s="4" t="s">
        <v>143</v>
      </c>
      <c r="F104" s="2" t="s">
        <v>1291</v>
      </c>
      <c r="G104" s="2" t="s">
        <v>1292</v>
      </c>
      <c r="H104" s="2" t="s">
        <v>146</v>
      </c>
      <c r="I104" s="2" t="s">
        <v>1277</v>
      </c>
      <c r="J104" s="2" t="s">
        <v>30</v>
      </c>
      <c r="K104" s="2" t="s">
        <v>30</v>
      </c>
      <c r="L104" s="2" t="s">
        <v>31</v>
      </c>
      <c r="M104" s="2" t="s">
        <v>1293</v>
      </c>
      <c r="N104" s="2" t="s">
        <v>150</v>
      </c>
      <c r="O104" s="2" t="s">
        <v>34</v>
      </c>
      <c r="P104" s="132">
        <v>413000</v>
      </c>
      <c r="Q104" s="139">
        <v>1</v>
      </c>
      <c r="R104" s="149">
        <v>428.69</v>
      </c>
      <c r="T104" s="131">
        <v>1770.49</v>
      </c>
      <c r="U104" s="141">
        <v>1.513E-3</v>
      </c>
      <c r="V104" s="141">
        <v>0.13804895939996201</v>
      </c>
      <c r="W104" s="141">
        <v>1.74328456851231E-2</v>
      </c>
    </row>
    <row r="105" spans="1:23" x14ac:dyDescent="0.25">
      <c r="A105" s="2">
        <v>161</v>
      </c>
      <c r="B105" s="2">
        <v>9942</v>
      </c>
      <c r="C105" s="2" t="s">
        <v>1283</v>
      </c>
      <c r="D105" s="2" t="s">
        <v>1284</v>
      </c>
      <c r="E105" s="4" t="s">
        <v>143</v>
      </c>
      <c r="F105" s="2" t="s">
        <v>1294</v>
      </c>
      <c r="G105" s="2" t="s">
        <v>1295</v>
      </c>
      <c r="H105" s="2" t="s">
        <v>146</v>
      </c>
      <c r="I105" s="2" t="s">
        <v>1273</v>
      </c>
      <c r="J105" s="2" t="s">
        <v>30</v>
      </c>
      <c r="K105" s="2" t="s">
        <v>30</v>
      </c>
      <c r="L105" s="2" t="s">
        <v>31</v>
      </c>
      <c r="M105" s="2" t="s">
        <v>1274</v>
      </c>
      <c r="N105" s="2" t="s">
        <v>150</v>
      </c>
      <c r="O105" s="2" t="s">
        <v>34</v>
      </c>
      <c r="P105" s="132">
        <v>22350</v>
      </c>
      <c r="Q105" s="139">
        <v>1</v>
      </c>
      <c r="R105" s="149">
        <v>3592</v>
      </c>
      <c r="T105" s="131">
        <v>802.81200000000001</v>
      </c>
      <c r="U105" s="141">
        <v>1.08E-4</v>
      </c>
      <c r="V105" s="141">
        <v>6.2597009852021199E-2</v>
      </c>
      <c r="W105" s="141">
        <v>7.9047608750082207E-3</v>
      </c>
    </row>
    <row r="106" spans="1:23" x14ac:dyDescent="0.25">
      <c r="A106" s="2">
        <v>161</v>
      </c>
      <c r="B106" s="2">
        <v>9942</v>
      </c>
      <c r="C106" s="2" t="s">
        <v>1296</v>
      </c>
      <c r="D106" s="2" t="s">
        <v>1297</v>
      </c>
      <c r="E106" s="4" t="s">
        <v>143</v>
      </c>
      <c r="F106" s="2" t="s">
        <v>1298</v>
      </c>
      <c r="G106" s="2" t="s">
        <v>1299</v>
      </c>
      <c r="H106" s="2" t="s">
        <v>146</v>
      </c>
      <c r="I106" s="2" t="s">
        <v>1273</v>
      </c>
      <c r="J106" s="2" t="s">
        <v>30</v>
      </c>
      <c r="K106" s="2" t="s">
        <v>30</v>
      </c>
      <c r="L106" s="2" t="s">
        <v>31</v>
      </c>
      <c r="M106" s="2" t="s">
        <v>1274</v>
      </c>
      <c r="N106" s="2" t="s">
        <v>150</v>
      </c>
      <c r="O106" s="2" t="s">
        <v>34</v>
      </c>
      <c r="P106" s="132">
        <v>4000</v>
      </c>
      <c r="Q106" s="139">
        <v>1</v>
      </c>
      <c r="R106" s="149">
        <v>9943</v>
      </c>
      <c r="T106" s="131">
        <v>397.72</v>
      </c>
      <c r="U106" s="141">
        <v>2.42E-4</v>
      </c>
      <c r="V106" s="141">
        <v>3.1011099433423801E-2</v>
      </c>
      <c r="W106" s="141">
        <v>3.9160868238245902E-3</v>
      </c>
    </row>
    <row r="107" spans="1:23" x14ac:dyDescent="0.25">
      <c r="A107" s="2">
        <v>161</v>
      </c>
      <c r="B107" s="2">
        <v>9942</v>
      </c>
      <c r="C107" s="2" t="s">
        <v>1296</v>
      </c>
      <c r="D107" s="2" t="s">
        <v>1297</v>
      </c>
      <c r="E107" s="4" t="s">
        <v>143</v>
      </c>
      <c r="F107" s="2" t="s">
        <v>1303</v>
      </c>
      <c r="G107" s="2" t="s">
        <v>1304</v>
      </c>
      <c r="H107" s="2" t="s">
        <v>146</v>
      </c>
      <c r="I107" s="2" t="s">
        <v>1281</v>
      </c>
      <c r="J107" s="2" t="s">
        <v>30</v>
      </c>
      <c r="K107" s="2" t="s">
        <v>83</v>
      </c>
      <c r="L107" s="2" t="s">
        <v>31</v>
      </c>
      <c r="M107" s="2" t="s">
        <v>1282</v>
      </c>
      <c r="N107" s="2" t="s">
        <v>150</v>
      </c>
      <c r="O107" s="2" t="s">
        <v>34</v>
      </c>
      <c r="P107" s="132">
        <v>2850</v>
      </c>
      <c r="Q107" s="139">
        <v>1</v>
      </c>
      <c r="R107" s="149">
        <v>10690</v>
      </c>
      <c r="T107" s="131">
        <v>304.66500000000002</v>
      </c>
      <c r="U107" s="141">
        <v>2.1100000000000001E-4</v>
      </c>
      <c r="V107" s="141">
        <v>2.3755397286744601E-2</v>
      </c>
      <c r="W107" s="141">
        <v>2.9998355430466599E-3</v>
      </c>
    </row>
    <row r="108" spans="1:23" x14ac:dyDescent="0.25">
      <c r="A108" s="2">
        <v>161</v>
      </c>
      <c r="B108" s="2">
        <v>9942</v>
      </c>
      <c r="C108" s="2" t="s">
        <v>1308</v>
      </c>
      <c r="D108" s="2" t="s">
        <v>1309</v>
      </c>
      <c r="E108" s="4" t="s">
        <v>143</v>
      </c>
      <c r="F108" s="2" t="s">
        <v>1416</v>
      </c>
      <c r="G108" s="2" t="s">
        <v>1417</v>
      </c>
      <c r="H108" s="2" t="s">
        <v>146</v>
      </c>
      <c r="I108" s="2" t="s">
        <v>1281</v>
      </c>
      <c r="J108" s="2" t="s">
        <v>30</v>
      </c>
      <c r="K108" s="2" t="s">
        <v>83</v>
      </c>
      <c r="L108" s="2" t="s">
        <v>31</v>
      </c>
      <c r="M108" s="2" t="s">
        <v>1334</v>
      </c>
      <c r="N108" s="2" t="s">
        <v>150</v>
      </c>
      <c r="O108" s="2" t="s">
        <v>34</v>
      </c>
      <c r="P108" s="132">
        <v>2000</v>
      </c>
      <c r="Q108" s="139">
        <v>1</v>
      </c>
      <c r="R108" s="149">
        <v>24160</v>
      </c>
      <c r="T108" s="131">
        <v>483.2</v>
      </c>
      <c r="U108" s="141">
        <v>6.7999999999999999E-5</v>
      </c>
      <c r="V108" s="141">
        <v>3.7676162240345999E-2</v>
      </c>
      <c r="W108" s="141">
        <v>4.7577520699789901E-3</v>
      </c>
    </row>
    <row r="109" spans="1:23" x14ac:dyDescent="0.25">
      <c r="A109" s="2">
        <v>161</v>
      </c>
      <c r="B109" s="2">
        <v>9942</v>
      </c>
      <c r="C109" s="2" t="s">
        <v>1308</v>
      </c>
      <c r="D109" s="2" t="s">
        <v>1309</v>
      </c>
      <c r="E109" s="4" t="s">
        <v>143</v>
      </c>
      <c r="F109" s="2" t="s">
        <v>1376</v>
      </c>
      <c r="G109" s="2" t="s">
        <v>1377</v>
      </c>
      <c r="H109" s="2" t="s">
        <v>146</v>
      </c>
      <c r="I109" s="2" t="s">
        <v>1273</v>
      </c>
      <c r="J109" s="2" t="s">
        <v>30</v>
      </c>
      <c r="K109" s="2" t="s">
        <v>30</v>
      </c>
      <c r="L109" s="2" t="s">
        <v>31</v>
      </c>
      <c r="M109" s="2" t="s">
        <v>1274</v>
      </c>
      <c r="N109" s="2" t="s">
        <v>150</v>
      </c>
      <c r="O109" s="2" t="s">
        <v>34</v>
      </c>
      <c r="P109" s="132">
        <v>740</v>
      </c>
      <c r="Q109" s="139">
        <v>1</v>
      </c>
      <c r="R109" s="149">
        <v>35680</v>
      </c>
      <c r="T109" s="131">
        <v>264.03199999999998</v>
      </c>
      <c r="U109" s="141">
        <v>2.0999999999999999E-5</v>
      </c>
      <c r="V109" s="141">
        <v>2.0587153287754598E-2</v>
      </c>
      <c r="W109" s="141">
        <v>2.59974916088719E-3</v>
      </c>
    </row>
    <row r="110" spans="1:23" x14ac:dyDescent="0.25">
      <c r="A110" s="2">
        <v>161</v>
      </c>
      <c r="B110" s="2">
        <v>9942</v>
      </c>
      <c r="C110" s="2" t="s">
        <v>1308</v>
      </c>
      <c r="D110" s="2" t="s">
        <v>1309</v>
      </c>
      <c r="E110" s="4" t="s">
        <v>143</v>
      </c>
      <c r="F110" s="2" t="s">
        <v>1422</v>
      </c>
      <c r="G110" s="2" t="s">
        <v>1423</v>
      </c>
      <c r="H110" s="2" t="s">
        <v>146</v>
      </c>
      <c r="I110" s="2" t="s">
        <v>1273</v>
      </c>
      <c r="J110" s="2" t="s">
        <v>30</v>
      </c>
      <c r="K110" s="2" t="s">
        <v>30</v>
      </c>
      <c r="L110" s="2" t="s">
        <v>31</v>
      </c>
      <c r="M110" s="2" t="s">
        <v>1287</v>
      </c>
      <c r="N110" s="2" t="s">
        <v>150</v>
      </c>
      <c r="O110" s="2" t="s">
        <v>34</v>
      </c>
      <c r="P110" s="132">
        <v>1445</v>
      </c>
      <c r="Q110" s="139">
        <v>1</v>
      </c>
      <c r="R110" s="149">
        <v>33940</v>
      </c>
      <c r="T110" s="131">
        <v>490.43299999999999</v>
      </c>
      <c r="U110" s="141">
        <v>4.8000000000000001E-5</v>
      </c>
      <c r="V110" s="141">
        <v>3.8240135091100198E-2</v>
      </c>
      <c r="W110" s="141">
        <v>4.8289706559106003E-3</v>
      </c>
    </row>
    <row r="111" spans="1:23" x14ac:dyDescent="0.25">
      <c r="A111" s="2">
        <v>161</v>
      </c>
      <c r="B111" s="2">
        <v>9942</v>
      </c>
      <c r="C111" s="2" t="s">
        <v>1315</v>
      </c>
      <c r="D111" s="2" t="s">
        <v>1316</v>
      </c>
      <c r="E111" s="4" t="s">
        <v>143</v>
      </c>
      <c r="F111" s="2" t="s">
        <v>1380</v>
      </c>
      <c r="G111" s="2" t="s">
        <v>1381</v>
      </c>
      <c r="H111" s="2" t="s">
        <v>146</v>
      </c>
      <c r="I111" s="2" t="s">
        <v>1273</v>
      </c>
      <c r="J111" s="2" t="s">
        <v>30</v>
      </c>
      <c r="K111" s="2" t="s">
        <v>30</v>
      </c>
      <c r="L111" s="2" t="s">
        <v>31</v>
      </c>
      <c r="M111" s="2" t="s">
        <v>1287</v>
      </c>
      <c r="N111" s="2" t="s">
        <v>150</v>
      </c>
      <c r="O111" s="2" t="s">
        <v>34</v>
      </c>
      <c r="P111" s="132">
        <v>4400</v>
      </c>
      <c r="Q111" s="139">
        <v>1</v>
      </c>
      <c r="R111" s="149">
        <v>3505</v>
      </c>
      <c r="T111" s="131">
        <v>154.22</v>
      </c>
      <c r="U111" s="141">
        <v>1.1E-5</v>
      </c>
      <c r="V111" s="141">
        <v>1.20248711521237E-2</v>
      </c>
      <c r="W111" s="141">
        <v>1.5185027405466901E-3</v>
      </c>
    </row>
    <row r="112" spans="1:23" x14ac:dyDescent="0.25">
      <c r="A112" s="2">
        <v>161</v>
      </c>
      <c r="B112" s="2">
        <v>9942</v>
      </c>
      <c r="C112" s="2" t="s">
        <v>1424</v>
      </c>
      <c r="D112" s="2" t="s">
        <v>1425</v>
      </c>
      <c r="E112" s="4" t="s">
        <v>985</v>
      </c>
      <c r="F112" s="2" t="s">
        <v>1426</v>
      </c>
      <c r="G112" s="2" t="s">
        <v>1427</v>
      </c>
      <c r="H112" s="2" t="s">
        <v>146</v>
      </c>
      <c r="I112" s="2" t="s">
        <v>1281</v>
      </c>
      <c r="J112" s="2" t="s">
        <v>82</v>
      </c>
      <c r="K112" s="2" t="s">
        <v>83</v>
      </c>
      <c r="L112" s="2" t="s">
        <v>1026</v>
      </c>
      <c r="M112" s="2" t="s">
        <v>1339</v>
      </c>
      <c r="N112" s="2" t="s">
        <v>150</v>
      </c>
      <c r="O112" s="2" t="s">
        <v>1028</v>
      </c>
      <c r="P112" s="132">
        <v>320</v>
      </c>
      <c r="Q112" s="139">
        <v>3.7454999999999998</v>
      </c>
      <c r="R112" s="149">
        <v>22400</v>
      </c>
      <c r="T112" s="131">
        <v>268.47699999999998</v>
      </c>
      <c r="U112" s="141">
        <v>0</v>
      </c>
      <c r="V112" s="141">
        <v>2.0933773980365802E-2</v>
      </c>
      <c r="W112" s="141">
        <v>2.6435204799309998E-3</v>
      </c>
    </row>
    <row r="113" spans="1:23" x14ac:dyDescent="0.25">
      <c r="A113" s="2">
        <v>161</v>
      </c>
      <c r="B113" s="2">
        <v>9942</v>
      </c>
      <c r="C113" s="2" t="s">
        <v>1321</v>
      </c>
      <c r="D113" s="2" t="s">
        <v>1322</v>
      </c>
      <c r="E113" s="4" t="s">
        <v>985</v>
      </c>
      <c r="F113" s="2" t="s">
        <v>1428</v>
      </c>
      <c r="G113" s="2" t="s">
        <v>1429</v>
      </c>
      <c r="H113" s="2" t="s">
        <v>146</v>
      </c>
      <c r="I113" s="2" t="s">
        <v>1281</v>
      </c>
      <c r="J113" s="2" t="s">
        <v>82</v>
      </c>
      <c r="K113" s="2" t="s">
        <v>83</v>
      </c>
      <c r="L113" s="2" t="s">
        <v>1103</v>
      </c>
      <c r="M113" s="2" t="s">
        <v>1430</v>
      </c>
      <c r="N113" s="2" t="s">
        <v>150</v>
      </c>
      <c r="O113" s="2" t="s">
        <v>87</v>
      </c>
      <c r="P113" s="132">
        <v>1265</v>
      </c>
      <c r="Q113" s="139">
        <v>3.19</v>
      </c>
      <c r="R113" s="149">
        <v>5477</v>
      </c>
      <c r="T113" s="131">
        <v>221.01599999999999</v>
      </c>
      <c r="U113" s="141">
        <v>9.9999999999999995E-7</v>
      </c>
      <c r="V113" s="141">
        <v>1.7233110877511799E-2</v>
      </c>
      <c r="W113" s="141">
        <v>2.1762001242753501E-3</v>
      </c>
    </row>
    <row r="114" spans="1:23" x14ac:dyDescent="0.25">
      <c r="A114" s="2">
        <v>161</v>
      </c>
      <c r="B114" s="2">
        <v>9942</v>
      </c>
      <c r="C114" s="2" t="s">
        <v>1357</v>
      </c>
      <c r="D114" s="2" t="s">
        <v>1358</v>
      </c>
      <c r="E114" s="4" t="s">
        <v>985</v>
      </c>
      <c r="F114" s="2" t="s">
        <v>1389</v>
      </c>
      <c r="G114" s="2" t="s">
        <v>1360</v>
      </c>
      <c r="H114" s="2" t="s">
        <v>146</v>
      </c>
      <c r="I114" s="2" t="s">
        <v>1281</v>
      </c>
      <c r="J114" s="2" t="s">
        <v>82</v>
      </c>
      <c r="K114" s="2" t="s">
        <v>83</v>
      </c>
      <c r="L114" s="2" t="s">
        <v>1220</v>
      </c>
      <c r="M114" s="2" t="s">
        <v>1334</v>
      </c>
      <c r="N114" s="2" t="s">
        <v>150</v>
      </c>
      <c r="O114" s="2" t="s">
        <v>87</v>
      </c>
      <c r="P114" s="132">
        <v>10900</v>
      </c>
      <c r="Q114" s="139">
        <v>3.19</v>
      </c>
      <c r="R114" s="149">
        <v>1375</v>
      </c>
      <c r="T114" s="131">
        <v>478.101</v>
      </c>
      <c r="U114" s="141">
        <v>5.0000000000000004E-6</v>
      </c>
      <c r="V114" s="141">
        <v>3.7278601536242198E-2</v>
      </c>
      <c r="W114" s="141">
        <v>4.7075480377629202E-3</v>
      </c>
    </row>
    <row r="115" spans="1:23" x14ac:dyDescent="0.25">
      <c r="A115" s="2">
        <v>161</v>
      </c>
      <c r="B115" s="2">
        <v>9942</v>
      </c>
      <c r="C115" s="2" t="s">
        <v>1326</v>
      </c>
      <c r="D115" s="2" t="s">
        <v>1327</v>
      </c>
      <c r="E115" s="4" t="s">
        <v>985</v>
      </c>
      <c r="F115" s="2" t="s">
        <v>1431</v>
      </c>
      <c r="G115" s="2" t="s">
        <v>1432</v>
      </c>
      <c r="H115" s="2" t="s">
        <v>146</v>
      </c>
      <c r="I115" s="2" t="s">
        <v>1433</v>
      </c>
      <c r="J115" s="2" t="s">
        <v>82</v>
      </c>
      <c r="K115" s="2" t="s">
        <v>231</v>
      </c>
      <c r="L115" s="2" t="s">
        <v>1220</v>
      </c>
      <c r="M115" s="2" t="s">
        <v>1434</v>
      </c>
      <c r="N115" s="2" t="s">
        <v>150</v>
      </c>
      <c r="O115" s="2" t="s">
        <v>87</v>
      </c>
      <c r="P115" s="132">
        <v>33416</v>
      </c>
      <c r="Q115" s="139">
        <v>3.19</v>
      </c>
      <c r="R115" s="149">
        <v>633.1</v>
      </c>
      <c r="T115" s="131">
        <v>674.86599999999999</v>
      </c>
      <c r="U115" s="141">
        <v>9.8999999999999994E-5</v>
      </c>
      <c r="V115" s="141">
        <v>5.2620769124323001E-2</v>
      </c>
      <c r="W115" s="141">
        <v>6.6449595271419904E-3</v>
      </c>
    </row>
    <row r="116" spans="1:23" x14ac:dyDescent="0.25">
      <c r="A116" s="2">
        <v>161</v>
      </c>
      <c r="B116" s="2">
        <v>9942</v>
      </c>
      <c r="C116" s="2" t="s">
        <v>1326</v>
      </c>
      <c r="D116" s="2" t="s">
        <v>1327</v>
      </c>
      <c r="E116" s="4" t="s">
        <v>985</v>
      </c>
      <c r="F116" s="2" t="s">
        <v>1328</v>
      </c>
      <c r="G116" s="2" t="s">
        <v>1329</v>
      </c>
      <c r="H116" s="2" t="s">
        <v>146</v>
      </c>
      <c r="I116" s="2" t="s">
        <v>1281</v>
      </c>
      <c r="J116" s="2" t="s">
        <v>82</v>
      </c>
      <c r="K116" s="2" t="s">
        <v>1330</v>
      </c>
      <c r="L116" s="2" t="s">
        <v>1026</v>
      </c>
      <c r="M116" s="2" t="s">
        <v>1331</v>
      </c>
      <c r="N116" s="2" t="s">
        <v>150</v>
      </c>
      <c r="O116" s="2" t="s">
        <v>1028</v>
      </c>
      <c r="P116" s="132">
        <v>770</v>
      </c>
      <c r="Q116" s="139">
        <v>3.7454999999999998</v>
      </c>
      <c r="R116" s="149">
        <v>5840</v>
      </c>
      <c r="T116" s="131">
        <v>168.428</v>
      </c>
      <c r="U116" s="141">
        <v>5.0000000000000004E-6</v>
      </c>
      <c r="V116" s="141">
        <v>1.31326722704951E-2</v>
      </c>
      <c r="W116" s="141">
        <v>1.65839605108171E-3</v>
      </c>
    </row>
    <row r="117" spans="1:23" x14ac:dyDescent="0.25">
      <c r="A117" s="2">
        <v>161</v>
      </c>
      <c r="B117" s="2">
        <v>9942</v>
      </c>
      <c r="C117" s="2" t="s">
        <v>1326</v>
      </c>
      <c r="D117" s="2" t="s">
        <v>1327</v>
      </c>
      <c r="E117" s="4" t="s">
        <v>985</v>
      </c>
      <c r="F117" s="2" t="s">
        <v>1435</v>
      </c>
      <c r="G117" s="2" t="s">
        <v>1436</v>
      </c>
      <c r="H117" s="2" t="s">
        <v>146</v>
      </c>
      <c r="I117" s="2" t="s">
        <v>1281</v>
      </c>
      <c r="J117" s="2" t="s">
        <v>82</v>
      </c>
      <c r="K117" s="2" t="s">
        <v>83</v>
      </c>
      <c r="L117" s="2" t="s">
        <v>1103</v>
      </c>
      <c r="M117" s="2" t="s">
        <v>1437</v>
      </c>
      <c r="N117" s="2" t="s">
        <v>150</v>
      </c>
      <c r="O117" s="2" t="s">
        <v>87</v>
      </c>
      <c r="P117" s="132">
        <v>11150</v>
      </c>
      <c r="Q117" s="139">
        <v>3.19</v>
      </c>
      <c r="R117" s="149">
        <v>770.6</v>
      </c>
      <c r="T117" s="131">
        <v>274.09100000000001</v>
      </c>
      <c r="U117" s="141">
        <v>0</v>
      </c>
      <c r="V117" s="141">
        <v>2.1371464709503601E-2</v>
      </c>
      <c r="W117" s="141">
        <v>2.6987921384210899E-3</v>
      </c>
    </row>
    <row r="118" spans="1:23" x14ac:dyDescent="0.25">
      <c r="A118" s="2">
        <v>161</v>
      </c>
      <c r="B118" s="2">
        <v>9942</v>
      </c>
      <c r="C118" s="2" t="s">
        <v>1326</v>
      </c>
      <c r="D118" s="2" t="s">
        <v>1327</v>
      </c>
      <c r="E118" s="4" t="s">
        <v>985</v>
      </c>
      <c r="F118" s="2" t="s">
        <v>1438</v>
      </c>
      <c r="G118" s="2" t="s">
        <v>1439</v>
      </c>
      <c r="H118" s="2" t="s">
        <v>146</v>
      </c>
      <c r="I118" s="2" t="s">
        <v>1433</v>
      </c>
      <c r="J118" s="2" t="s">
        <v>82</v>
      </c>
      <c r="K118" s="2" t="s">
        <v>83</v>
      </c>
      <c r="L118" s="2" t="s">
        <v>1220</v>
      </c>
      <c r="M118" s="2" t="s">
        <v>1434</v>
      </c>
      <c r="N118" s="2" t="s">
        <v>150</v>
      </c>
      <c r="O118" s="2" t="s">
        <v>87</v>
      </c>
      <c r="P118" s="132">
        <v>33100</v>
      </c>
      <c r="Q118" s="139">
        <v>3.19</v>
      </c>
      <c r="R118" s="149">
        <v>631.79999999999995</v>
      </c>
      <c r="T118" s="131">
        <v>667.11099999999999</v>
      </c>
      <c r="U118" s="141">
        <v>0</v>
      </c>
      <c r="V118" s="141">
        <v>5.2016129235348603E-2</v>
      </c>
      <c r="W118" s="141">
        <v>6.5686055008213496E-3</v>
      </c>
    </row>
    <row r="119" spans="1:23" x14ac:dyDescent="0.25">
      <c r="A119" s="2">
        <v>161</v>
      </c>
      <c r="B119" s="2">
        <v>9942</v>
      </c>
      <c r="C119" s="2" t="s">
        <v>1326</v>
      </c>
      <c r="D119" s="2" t="s">
        <v>1327</v>
      </c>
      <c r="E119" s="4" t="s">
        <v>985</v>
      </c>
      <c r="F119" s="2" t="s">
        <v>1440</v>
      </c>
      <c r="G119" s="2" t="s">
        <v>1441</v>
      </c>
      <c r="H119" s="2" t="s">
        <v>146</v>
      </c>
      <c r="I119" s="2" t="s">
        <v>1281</v>
      </c>
      <c r="J119" s="2" t="s">
        <v>82</v>
      </c>
      <c r="K119" s="2" t="s">
        <v>83</v>
      </c>
      <c r="L119" s="2" t="s">
        <v>1220</v>
      </c>
      <c r="M119" s="2" t="s">
        <v>1356</v>
      </c>
      <c r="N119" s="2" t="s">
        <v>150</v>
      </c>
      <c r="O119" s="2" t="s">
        <v>87</v>
      </c>
      <c r="P119" s="132">
        <v>6</v>
      </c>
      <c r="Q119" s="139">
        <v>3.19</v>
      </c>
      <c r="R119" s="149">
        <v>145820</v>
      </c>
      <c r="T119" s="131">
        <v>27.91</v>
      </c>
      <c r="U119" s="141">
        <v>9.9999999999999995E-7</v>
      </c>
      <c r="V119" s="141">
        <v>2.1761997702144402E-3</v>
      </c>
      <c r="W119" s="141">
        <v>2.7481087100580698E-4</v>
      </c>
    </row>
    <row r="120" spans="1:23" x14ac:dyDescent="0.25">
      <c r="A120" s="2">
        <v>161</v>
      </c>
      <c r="B120" s="2">
        <v>9942</v>
      </c>
      <c r="C120" s="2" t="s">
        <v>1442</v>
      </c>
      <c r="D120" s="2" t="s">
        <v>1443</v>
      </c>
      <c r="E120" s="4" t="s">
        <v>985</v>
      </c>
      <c r="F120" s="2" t="s">
        <v>1444</v>
      </c>
      <c r="G120" s="2" t="s">
        <v>1445</v>
      </c>
      <c r="H120" s="2" t="s">
        <v>146</v>
      </c>
      <c r="I120" s="2" t="s">
        <v>1281</v>
      </c>
      <c r="J120" s="2" t="s">
        <v>82</v>
      </c>
      <c r="K120" s="2" t="s">
        <v>1212</v>
      </c>
      <c r="L120" s="2" t="s">
        <v>1103</v>
      </c>
      <c r="M120" s="2" t="s">
        <v>1446</v>
      </c>
      <c r="N120" s="2" t="s">
        <v>150</v>
      </c>
      <c r="O120" s="2" t="s">
        <v>87</v>
      </c>
      <c r="P120" s="132">
        <v>840</v>
      </c>
      <c r="Q120" s="139">
        <v>3.19</v>
      </c>
      <c r="R120" s="149">
        <v>3405</v>
      </c>
      <c r="T120" s="131">
        <v>91.24</v>
      </c>
      <c r="U120" s="141">
        <v>3.0000000000000001E-6</v>
      </c>
      <c r="V120" s="141">
        <v>7.1142122511399404E-3</v>
      </c>
      <c r="W120" s="141">
        <v>8.9838391310154999E-4</v>
      </c>
    </row>
    <row r="121" spans="1:23" x14ac:dyDescent="0.25">
      <c r="A121" s="2">
        <v>161</v>
      </c>
      <c r="B121" s="2">
        <v>9942</v>
      </c>
      <c r="C121" s="2" t="s">
        <v>1390</v>
      </c>
      <c r="D121" s="2" t="s">
        <v>1391</v>
      </c>
      <c r="E121" s="4" t="s">
        <v>985</v>
      </c>
      <c r="F121" s="2" t="s">
        <v>1447</v>
      </c>
      <c r="G121" s="2" t="s">
        <v>1448</v>
      </c>
      <c r="H121" s="2" t="s">
        <v>146</v>
      </c>
      <c r="I121" s="2" t="s">
        <v>1281</v>
      </c>
      <c r="J121" s="2" t="s">
        <v>82</v>
      </c>
      <c r="K121" s="2" t="s">
        <v>1330</v>
      </c>
      <c r="L121" s="2" t="s">
        <v>1449</v>
      </c>
      <c r="M121" s="2" t="s">
        <v>1331</v>
      </c>
      <c r="N121" s="2" t="s">
        <v>150</v>
      </c>
      <c r="O121" s="2" t="s">
        <v>1028</v>
      </c>
      <c r="P121" s="132">
        <v>720</v>
      </c>
      <c r="Q121" s="139">
        <v>3.7454999999999998</v>
      </c>
      <c r="R121" s="149">
        <v>28506</v>
      </c>
      <c r="T121" s="131">
        <v>768.73800000000006</v>
      </c>
      <c r="U121" s="141">
        <v>2.0999999999999999E-5</v>
      </c>
      <c r="V121" s="141">
        <v>5.9940217073200498E-2</v>
      </c>
      <c r="W121" s="141">
        <v>7.5692606384845703E-3</v>
      </c>
    </row>
    <row r="122" spans="1:23" x14ac:dyDescent="0.25">
      <c r="A122" s="2">
        <v>161</v>
      </c>
      <c r="B122" s="2">
        <v>9942</v>
      </c>
      <c r="C122" s="2" t="s">
        <v>1335</v>
      </c>
      <c r="D122" s="2" t="s">
        <v>1322</v>
      </c>
      <c r="E122" s="4" t="s">
        <v>985</v>
      </c>
      <c r="F122" s="2" t="s">
        <v>1336</v>
      </c>
      <c r="G122" s="2" t="s">
        <v>1337</v>
      </c>
      <c r="H122" s="2" t="s">
        <v>146</v>
      </c>
      <c r="I122" s="2" t="s">
        <v>1281</v>
      </c>
      <c r="J122" s="2" t="s">
        <v>82</v>
      </c>
      <c r="K122" s="2" t="s">
        <v>1338</v>
      </c>
      <c r="L122" s="2" t="s">
        <v>116</v>
      </c>
      <c r="M122" s="2" t="s">
        <v>1339</v>
      </c>
      <c r="N122" s="2" t="s">
        <v>150</v>
      </c>
      <c r="O122" s="2" t="s">
        <v>87</v>
      </c>
      <c r="P122" s="132">
        <v>750</v>
      </c>
      <c r="Q122" s="139">
        <v>3.19</v>
      </c>
      <c r="R122" s="149">
        <v>8514</v>
      </c>
      <c r="T122" s="131">
        <v>203.697</v>
      </c>
      <c r="U122" s="141">
        <v>0</v>
      </c>
      <c r="V122" s="141">
        <v>1.58827362875512E-2</v>
      </c>
      <c r="W122" s="141">
        <v>2.0056745951716501E-3</v>
      </c>
    </row>
    <row r="123" spans="1:23" x14ac:dyDescent="0.25">
      <c r="A123" s="2">
        <v>161</v>
      </c>
      <c r="B123" s="2">
        <v>9942</v>
      </c>
      <c r="C123" s="2" t="s">
        <v>1321</v>
      </c>
      <c r="D123" s="2" t="s">
        <v>1322</v>
      </c>
      <c r="E123" s="4" t="s">
        <v>985</v>
      </c>
      <c r="F123" s="2" t="s">
        <v>1394</v>
      </c>
      <c r="G123" s="2" t="s">
        <v>1395</v>
      </c>
      <c r="H123" s="2" t="s">
        <v>146</v>
      </c>
      <c r="I123" s="2" t="s">
        <v>1281</v>
      </c>
      <c r="J123" s="2" t="s">
        <v>82</v>
      </c>
      <c r="K123" s="2" t="s">
        <v>83</v>
      </c>
      <c r="L123" s="2" t="s">
        <v>1220</v>
      </c>
      <c r="M123" s="2" t="s">
        <v>1334</v>
      </c>
      <c r="N123" s="2" t="s">
        <v>150</v>
      </c>
      <c r="O123" s="2" t="s">
        <v>87</v>
      </c>
      <c r="P123" s="132">
        <v>540</v>
      </c>
      <c r="Q123" s="139">
        <v>3.19</v>
      </c>
      <c r="R123" s="149">
        <v>1695</v>
      </c>
      <c r="T123" s="131">
        <v>29.198</v>
      </c>
      <c r="U123" s="141">
        <v>0</v>
      </c>
      <c r="V123" s="141">
        <v>2.2766374636278498E-3</v>
      </c>
      <c r="W123" s="141">
        <v>2.87494159730735E-4</v>
      </c>
    </row>
    <row r="124" spans="1:23" x14ac:dyDescent="0.25">
      <c r="A124" s="2">
        <v>161</v>
      </c>
      <c r="B124" s="2">
        <v>9942</v>
      </c>
      <c r="C124" s="2" t="s">
        <v>1321</v>
      </c>
      <c r="D124" s="2" t="s">
        <v>1322</v>
      </c>
      <c r="E124" s="4" t="s">
        <v>985</v>
      </c>
      <c r="F124" s="2" t="s">
        <v>1396</v>
      </c>
      <c r="G124" s="2" t="s">
        <v>1397</v>
      </c>
      <c r="H124" s="2" t="s">
        <v>146</v>
      </c>
      <c r="I124" s="2" t="s">
        <v>1281</v>
      </c>
      <c r="J124" s="2" t="s">
        <v>82</v>
      </c>
      <c r="K124" s="2" t="s">
        <v>83</v>
      </c>
      <c r="L124" s="2" t="s">
        <v>116</v>
      </c>
      <c r="M124" s="2" t="s">
        <v>1339</v>
      </c>
      <c r="N124" s="2" t="s">
        <v>150</v>
      </c>
      <c r="O124" s="2" t="s">
        <v>87</v>
      </c>
      <c r="P124" s="132">
        <v>2000</v>
      </c>
      <c r="Q124" s="139">
        <v>3.19</v>
      </c>
      <c r="R124" s="149">
        <v>4810.62</v>
      </c>
      <c r="T124" s="131">
        <v>306.91800000000001</v>
      </c>
      <c r="U124" s="141">
        <v>0</v>
      </c>
      <c r="V124" s="141">
        <v>2.39310340113131E-2</v>
      </c>
      <c r="W124" s="141">
        <v>3.0220149780047401E-3</v>
      </c>
    </row>
    <row r="125" spans="1:23" x14ac:dyDescent="0.25">
      <c r="A125" s="2">
        <v>161</v>
      </c>
      <c r="B125" s="2">
        <v>9942</v>
      </c>
      <c r="C125" s="2" t="s">
        <v>1321</v>
      </c>
      <c r="D125" s="2" t="s">
        <v>1322</v>
      </c>
      <c r="E125" s="4" t="s">
        <v>985</v>
      </c>
      <c r="F125" s="2" t="s">
        <v>1452</v>
      </c>
      <c r="G125" s="2" t="s">
        <v>1453</v>
      </c>
      <c r="H125" s="2" t="s">
        <v>146</v>
      </c>
      <c r="I125" s="2" t="s">
        <v>1281</v>
      </c>
      <c r="J125" s="2" t="s">
        <v>82</v>
      </c>
      <c r="K125" s="2" t="s">
        <v>83</v>
      </c>
      <c r="L125" s="2" t="s">
        <v>1220</v>
      </c>
      <c r="M125" s="2" t="s">
        <v>1325</v>
      </c>
      <c r="N125" s="2" t="s">
        <v>150</v>
      </c>
      <c r="O125" s="2" t="s">
        <v>87</v>
      </c>
      <c r="P125" s="132">
        <v>432</v>
      </c>
      <c r="Q125" s="139">
        <v>3.19</v>
      </c>
      <c r="R125" s="149">
        <v>15392</v>
      </c>
      <c r="T125" s="131">
        <v>212.114</v>
      </c>
      <c r="U125" s="141">
        <v>0</v>
      </c>
      <c r="V125" s="141">
        <v>1.65389988626123E-2</v>
      </c>
      <c r="W125" s="141">
        <v>2.0885475429264799E-3</v>
      </c>
    </row>
    <row r="126" spans="1:23" x14ac:dyDescent="0.25">
      <c r="A126" s="2">
        <v>161</v>
      </c>
      <c r="B126" s="2">
        <v>9942</v>
      </c>
      <c r="C126" s="2" t="s">
        <v>1344</v>
      </c>
      <c r="D126" s="2" t="s">
        <v>1345</v>
      </c>
      <c r="E126" s="4" t="s">
        <v>985</v>
      </c>
      <c r="F126" s="2" t="s">
        <v>1450</v>
      </c>
      <c r="G126" s="2" t="s">
        <v>1451</v>
      </c>
      <c r="H126" s="2" t="s">
        <v>146</v>
      </c>
      <c r="I126" s="2" t="s">
        <v>1433</v>
      </c>
      <c r="J126" s="2" t="s">
        <v>82</v>
      </c>
      <c r="K126" s="2" t="s">
        <v>83</v>
      </c>
      <c r="L126" s="2" t="s">
        <v>1220</v>
      </c>
      <c r="M126" s="2" t="s">
        <v>1434</v>
      </c>
      <c r="N126" s="2" t="s">
        <v>150</v>
      </c>
      <c r="O126" s="2" t="s">
        <v>87</v>
      </c>
      <c r="P126" s="132">
        <v>2300</v>
      </c>
      <c r="Q126" s="139">
        <v>3.19</v>
      </c>
      <c r="R126" s="149">
        <v>6133.95</v>
      </c>
      <c r="T126" s="131">
        <v>450.048</v>
      </c>
      <c r="U126" s="141">
        <v>0</v>
      </c>
      <c r="V126" s="141">
        <v>3.5091221294707903E-2</v>
      </c>
      <c r="W126" s="141">
        <v>4.4313252949686396E-3</v>
      </c>
    </row>
    <row r="127" spans="1:23" x14ac:dyDescent="0.25">
      <c r="A127" s="2">
        <v>161</v>
      </c>
      <c r="B127" s="2">
        <v>9942</v>
      </c>
      <c r="C127" s="2" t="s">
        <v>1344</v>
      </c>
      <c r="D127" s="2" t="s">
        <v>1345</v>
      </c>
      <c r="E127" s="4" t="s">
        <v>985</v>
      </c>
      <c r="F127" s="2" t="s">
        <v>1346</v>
      </c>
      <c r="G127" s="2" t="s">
        <v>1347</v>
      </c>
      <c r="H127" s="2" t="s">
        <v>146</v>
      </c>
      <c r="I127" s="2" t="s">
        <v>1281</v>
      </c>
      <c r="J127" s="2" t="s">
        <v>82</v>
      </c>
      <c r="K127" s="2" t="s">
        <v>83</v>
      </c>
      <c r="L127" s="2" t="s">
        <v>1103</v>
      </c>
      <c r="M127" s="2" t="s">
        <v>1334</v>
      </c>
      <c r="N127" s="2" t="s">
        <v>150</v>
      </c>
      <c r="O127" s="2" t="s">
        <v>87</v>
      </c>
      <c r="P127" s="132">
        <v>369</v>
      </c>
      <c r="Q127" s="139">
        <v>3.19</v>
      </c>
      <c r="R127" s="149">
        <v>62713</v>
      </c>
      <c r="T127" s="131">
        <v>738.20100000000002</v>
      </c>
      <c r="U127" s="141">
        <v>0</v>
      </c>
      <c r="V127" s="141">
        <v>5.7559148235164601E-2</v>
      </c>
      <c r="W127" s="141">
        <v>7.2685788673248599E-3</v>
      </c>
    </row>
    <row r="128" spans="1:23" x14ac:dyDescent="0.25">
      <c r="A128" s="2">
        <v>161</v>
      </c>
      <c r="B128" s="2">
        <v>9942</v>
      </c>
      <c r="C128" s="2" t="s">
        <v>1404</v>
      </c>
      <c r="D128" s="2" t="s">
        <v>1405</v>
      </c>
      <c r="E128" s="4" t="s">
        <v>985</v>
      </c>
      <c r="F128" s="2" t="s">
        <v>1406</v>
      </c>
      <c r="G128" s="2" t="s">
        <v>1407</v>
      </c>
      <c r="H128" s="2" t="s">
        <v>146</v>
      </c>
      <c r="I128" s="2" t="s">
        <v>1281</v>
      </c>
      <c r="J128" s="2" t="s">
        <v>82</v>
      </c>
      <c r="K128" s="2" t="s">
        <v>1408</v>
      </c>
      <c r="L128" s="2" t="s">
        <v>1103</v>
      </c>
      <c r="M128" s="2" t="s">
        <v>1409</v>
      </c>
      <c r="N128" s="2" t="s">
        <v>150</v>
      </c>
      <c r="O128" s="2" t="s">
        <v>87</v>
      </c>
      <c r="P128" s="132">
        <v>1200</v>
      </c>
      <c r="Q128" s="139">
        <v>3.19</v>
      </c>
      <c r="R128" s="149">
        <v>14416</v>
      </c>
      <c r="T128" s="131">
        <v>551.84400000000005</v>
      </c>
      <c r="U128" s="141">
        <v>3.8000000000000002E-5</v>
      </c>
      <c r="V128" s="141">
        <v>4.30285226819523E-2</v>
      </c>
      <c r="W128" s="141">
        <v>5.4336490418594296E-3</v>
      </c>
    </row>
    <row r="129" spans="1:23" x14ac:dyDescent="0.25">
      <c r="A129" s="2">
        <v>161</v>
      </c>
      <c r="B129" s="2">
        <v>9943</v>
      </c>
      <c r="C129" s="2" t="s">
        <v>1269</v>
      </c>
      <c r="D129" s="2" t="s">
        <v>1270</v>
      </c>
      <c r="E129" s="4" t="s">
        <v>143</v>
      </c>
      <c r="F129" s="2" t="s">
        <v>1271</v>
      </c>
      <c r="G129" s="2" t="s">
        <v>1272</v>
      </c>
      <c r="H129" s="2" t="s">
        <v>146</v>
      </c>
      <c r="I129" s="2" t="s">
        <v>1273</v>
      </c>
      <c r="J129" s="2" t="s">
        <v>30</v>
      </c>
      <c r="K129" s="2" t="s">
        <v>30</v>
      </c>
      <c r="L129" s="2" t="s">
        <v>31</v>
      </c>
      <c r="M129" s="2" t="s">
        <v>1274</v>
      </c>
      <c r="N129" s="2" t="s">
        <v>150</v>
      </c>
      <c r="O129" s="2" t="s">
        <v>34</v>
      </c>
      <c r="P129" s="132">
        <v>91200</v>
      </c>
      <c r="Q129" s="139">
        <v>1</v>
      </c>
      <c r="R129" s="149">
        <v>5643</v>
      </c>
      <c r="T129" s="131">
        <v>5146.4160000000002</v>
      </c>
      <c r="U129" s="141">
        <v>9.6000000000000002E-4</v>
      </c>
      <c r="V129" s="141">
        <v>1.2293170385663601E-2</v>
      </c>
      <c r="W129" s="141">
        <v>2.5994324549955699E-3</v>
      </c>
    </row>
    <row r="130" spans="1:23" x14ac:dyDescent="0.25">
      <c r="A130" s="2">
        <v>161</v>
      </c>
      <c r="B130" s="2">
        <v>9943</v>
      </c>
      <c r="C130" s="2" t="s">
        <v>1269</v>
      </c>
      <c r="D130" s="2" t="s">
        <v>1270</v>
      </c>
      <c r="E130" s="4" t="s">
        <v>143</v>
      </c>
      <c r="F130" s="2" t="s">
        <v>1454</v>
      </c>
      <c r="G130" s="2" t="s">
        <v>1455</v>
      </c>
      <c r="H130" s="2" t="s">
        <v>146</v>
      </c>
      <c r="I130" s="2" t="s">
        <v>1273</v>
      </c>
      <c r="J130" s="2" t="s">
        <v>30</v>
      </c>
      <c r="K130" s="2" t="s">
        <v>30</v>
      </c>
      <c r="L130" s="2" t="s">
        <v>31</v>
      </c>
      <c r="M130" s="2" t="s">
        <v>1287</v>
      </c>
      <c r="N130" s="2" t="s">
        <v>150</v>
      </c>
      <c r="O130" s="2" t="s">
        <v>34</v>
      </c>
      <c r="P130" s="132">
        <v>88650</v>
      </c>
      <c r="Q130" s="139">
        <v>1</v>
      </c>
      <c r="R130" s="149">
        <v>5318</v>
      </c>
      <c r="T130" s="131">
        <v>4714.4070000000002</v>
      </c>
      <c r="U130" s="141">
        <v>1.4779999999999999E-3</v>
      </c>
      <c r="V130" s="141">
        <v>1.1261236658359E-2</v>
      </c>
      <c r="W130" s="141">
        <v>2.38122657823587E-3</v>
      </c>
    </row>
    <row r="131" spans="1:23" x14ac:dyDescent="0.25">
      <c r="A131" s="2">
        <v>161</v>
      </c>
      <c r="B131" s="2">
        <v>9943</v>
      </c>
      <c r="C131" s="2" t="s">
        <v>1269</v>
      </c>
      <c r="D131" s="2" t="s">
        <v>1270</v>
      </c>
      <c r="E131" s="4" t="s">
        <v>143</v>
      </c>
      <c r="F131" s="2" t="s">
        <v>1348</v>
      </c>
      <c r="G131" s="2" t="s">
        <v>1349</v>
      </c>
      <c r="H131" s="2" t="s">
        <v>146</v>
      </c>
      <c r="I131" s="2" t="s">
        <v>1277</v>
      </c>
      <c r="J131" s="2" t="s">
        <v>30</v>
      </c>
      <c r="K131" s="2" t="s">
        <v>30</v>
      </c>
      <c r="L131" s="2" t="s">
        <v>31</v>
      </c>
      <c r="M131" s="2" t="s">
        <v>1293</v>
      </c>
      <c r="N131" s="2" t="s">
        <v>150</v>
      </c>
      <c r="O131" s="2" t="s">
        <v>34</v>
      </c>
      <c r="P131" s="132">
        <v>400000</v>
      </c>
      <c r="Q131" s="139">
        <v>1</v>
      </c>
      <c r="R131" s="149">
        <v>498.26</v>
      </c>
      <c r="T131" s="131">
        <v>1993.04</v>
      </c>
      <c r="U131" s="141">
        <v>1.624E-3</v>
      </c>
      <c r="V131" s="141">
        <v>4.7607461785916603E-3</v>
      </c>
      <c r="W131" s="141">
        <v>1.0066758808662899E-3</v>
      </c>
    </row>
    <row r="132" spans="1:23" x14ac:dyDescent="0.25">
      <c r="A132" s="2">
        <v>161</v>
      </c>
      <c r="B132" s="2">
        <v>9943</v>
      </c>
      <c r="C132" s="2" t="s">
        <v>1283</v>
      </c>
      <c r="D132" s="2" t="s">
        <v>1284</v>
      </c>
      <c r="E132" s="4" t="s">
        <v>143</v>
      </c>
      <c r="F132" s="2" t="s">
        <v>1285</v>
      </c>
      <c r="G132" s="2" t="s">
        <v>1286</v>
      </c>
      <c r="H132" s="2" t="s">
        <v>146</v>
      </c>
      <c r="I132" s="2" t="s">
        <v>1273</v>
      </c>
      <c r="J132" s="2" t="s">
        <v>30</v>
      </c>
      <c r="K132" s="2" t="s">
        <v>30</v>
      </c>
      <c r="L132" s="2" t="s">
        <v>31</v>
      </c>
      <c r="M132" s="2" t="s">
        <v>1287</v>
      </c>
      <c r="N132" s="2" t="s">
        <v>150</v>
      </c>
      <c r="O132" s="2" t="s">
        <v>34</v>
      </c>
      <c r="P132" s="132">
        <v>260700</v>
      </c>
      <c r="Q132" s="139">
        <v>1</v>
      </c>
      <c r="R132" s="149">
        <v>3540</v>
      </c>
      <c r="T132" s="131">
        <v>9228.7800000000007</v>
      </c>
      <c r="U132" s="141">
        <v>1.042E-3</v>
      </c>
      <c r="V132" s="141">
        <v>2.2044654958286398E-2</v>
      </c>
      <c r="W132" s="141">
        <v>4.6614168485435399E-3</v>
      </c>
    </row>
    <row r="133" spans="1:23" x14ac:dyDescent="0.25">
      <c r="A133" s="2">
        <v>161</v>
      </c>
      <c r="B133" s="2">
        <v>9943</v>
      </c>
      <c r="C133" s="2" t="s">
        <v>1283</v>
      </c>
      <c r="D133" s="2" t="s">
        <v>1284</v>
      </c>
      <c r="E133" s="4" t="s">
        <v>143</v>
      </c>
      <c r="F133" s="2" t="s">
        <v>1291</v>
      </c>
      <c r="G133" s="2" t="s">
        <v>1292</v>
      </c>
      <c r="H133" s="2" t="s">
        <v>146</v>
      </c>
      <c r="I133" s="2" t="s">
        <v>1277</v>
      </c>
      <c r="J133" s="2" t="s">
        <v>30</v>
      </c>
      <c r="K133" s="2" t="s">
        <v>30</v>
      </c>
      <c r="L133" s="2" t="s">
        <v>31</v>
      </c>
      <c r="M133" s="2" t="s">
        <v>1293</v>
      </c>
      <c r="N133" s="2" t="s">
        <v>150</v>
      </c>
      <c r="O133" s="2" t="s">
        <v>34</v>
      </c>
      <c r="P133" s="132">
        <v>230000</v>
      </c>
      <c r="Q133" s="139">
        <v>1</v>
      </c>
      <c r="R133" s="149">
        <v>428.69</v>
      </c>
      <c r="T133" s="131">
        <v>985.98699999999997</v>
      </c>
      <c r="U133" s="141">
        <v>8.43E-4</v>
      </c>
      <c r="V133" s="141">
        <v>2.35521306265356E-3</v>
      </c>
      <c r="W133" s="141">
        <v>4.9801776770547201E-4</v>
      </c>
    </row>
    <row r="134" spans="1:23" x14ac:dyDescent="0.25">
      <c r="A134" s="2">
        <v>161</v>
      </c>
      <c r="B134" s="2">
        <v>9943</v>
      </c>
      <c r="C134" s="2" t="s">
        <v>1283</v>
      </c>
      <c r="D134" s="2" t="s">
        <v>1284</v>
      </c>
      <c r="E134" s="4" t="s">
        <v>143</v>
      </c>
      <c r="F134" s="2" t="s">
        <v>1294</v>
      </c>
      <c r="G134" s="2" t="s">
        <v>1295</v>
      </c>
      <c r="H134" s="2" t="s">
        <v>146</v>
      </c>
      <c r="I134" s="2" t="s">
        <v>1273</v>
      </c>
      <c r="J134" s="2" t="s">
        <v>30</v>
      </c>
      <c r="K134" s="2" t="s">
        <v>30</v>
      </c>
      <c r="L134" s="2" t="s">
        <v>31</v>
      </c>
      <c r="M134" s="2" t="s">
        <v>1274</v>
      </c>
      <c r="N134" s="2" t="s">
        <v>150</v>
      </c>
      <c r="O134" s="2" t="s">
        <v>34</v>
      </c>
      <c r="P134" s="132">
        <v>296073</v>
      </c>
      <c r="Q134" s="139">
        <v>1</v>
      </c>
      <c r="R134" s="149">
        <v>3592</v>
      </c>
      <c r="T134" s="131">
        <v>10634.941999999999</v>
      </c>
      <c r="U134" s="141">
        <v>1.4339999999999999E-3</v>
      </c>
      <c r="V134" s="141">
        <v>2.54035344236761E-2</v>
      </c>
      <c r="W134" s="141">
        <v>5.3716632716252896E-3</v>
      </c>
    </row>
    <row r="135" spans="1:23" x14ac:dyDescent="0.25">
      <c r="A135" s="2">
        <v>161</v>
      </c>
      <c r="B135" s="2">
        <v>9943</v>
      </c>
      <c r="C135" s="2" t="s">
        <v>1296</v>
      </c>
      <c r="D135" s="2" t="s">
        <v>1297</v>
      </c>
      <c r="E135" s="4" t="s">
        <v>143</v>
      </c>
      <c r="F135" s="2" t="s">
        <v>1303</v>
      </c>
      <c r="G135" s="2" t="s">
        <v>1304</v>
      </c>
      <c r="H135" s="2" t="s">
        <v>146</v>
      </c>
      <c r="I135" s="2" t="s">
        <v>1281</v>
      </c>
      <c r="J135" s="2" t="s">
        <v>30</v>
      </c>
      <c r="K135" s="2" t="s">
        <v>83</v>
      </c>
      <c r="L135" s="2" t="s">
        <v>31</v>
      </c>
      <c r="M135" s="2" t="s">
        <v>1282</v>
      </c>
      <c r="N135" s="2" t="s">
        <v>150</v>
      </c>
      <c r="O135" s="2" t="s">
        <v>34</v>
      </c>
      <c r="P135" s="132">
        <v>138630</v>
      </c>
      <c r="Q135" s="139">
        <v>1</v>
      </c>
      <c r="R135" s="149">
        <v>10690</v>
      </c>
      <c r="T135" s="131">
        <v>14819.547</v>
      </c>
      <c r="U135" s="141">
        <v>1.0269E-2</v>
      </c>
      <c r="V135" s="141">
        <v>3.5399240230356399E-2</v>
      </c>
      <c r="W135" s="141">
        <v>7.4852890710996401E-3</v>
      </c>
    </row>
    <row r="136" spans="1:23" x14ac:dyDescent="0.25">
      <c r="A136" s="2">
        <v>161</v>
      </c>
      <c r="B136" s="2">
        <v>9943</v>
      </c>
      <c r="C136" s="2" t="s">
        <v>1308</v>
      </c>
      <c r="D136" s="2" t="s">
        <v>1309</v>
      </c>
      <c r="E136" s="4" t="s">
        <v>143</v>
      </c>
      <c r="F136" s="2" t="s">
        <v>1376</v>
      </c>
      <c r="G136" s="2" t="s">
        <v>1377</v>
      </c>
      <c r="H136" s="2" t="s">
        <v>146</v>
      </c>
      <c r="I136" s="2" t="s">
        <v>1273</v>
      </c>
      <c r="J136" s="2" t="s">
        <v>30</v>
      </c>
      <c r="K136" s="2" t="s">
        <v>30</v>
      </c>
      <c r="L136" s="2" t="s">
        <v>31</v>
      </c>
      <c r="M136" s="2" t="s">
        <v>1274</v>
      </c>
      <c r="N136" s="2" t="s">
        <v>150</v>
      </c>
      <c r="O136" s="2" t="s">
        <v>34</v>
      </c>
      <c r="P136" s="132">
        <v>16400</v>
      </c>
      <c r="Q136" s="139">
        <v>1</v>
      </c>
      <c r="R136" s="149">
        <v>35680</v>
      </c>
      <c r="T136" s="131">
        <v>5851.52</v>
      </c>
      <c r="U136" s="141">
        <v>4.6299999999999998E-4</v>
      </c>
      <c r="V136" s="141">
        <v>1.39774422384662E-2</v>
      </c>
      <c r="W136" s="141">
        <v>2.95557743467604E-3</v>
      </c>
    </row>
    <row r="137" spans="1:23" x14ac:dyDescent="0.25">
      <c r="A137" s="2">
        <v>161</v>
      </c>
      <c r="B137" s="2">
        <v>9943</v>
      </c>
      <c r="C137" s="2" t="s">
        <v>1308</v>
      </c>
      <c r="D137" s="2" t="s">
        <v>1309</v>
      </c>
      <c r="E137" s="4" t="s">
        <v>143</v>
      </c>
      <c r="F137" s="2" t="s">
        <v>1422</v>
      </c>
      <c r="G137" s="2" t="s">
        <v>1423</v>
      </c>
      <c r="H137" s="2" t="s">
        <v>146</v>
      </c>
      <c r="I137" s="2" t="s">
        <v>1273</v>
      </c>
      <c r="J137" s="2" t="s">
        <v>30</v>
      </c>
      <c r="K137" s="2" t="s">
        <v>30</v>
      </c>
      <c r="L137" s="2" t="s">
        <v>31</v>
      </c>
      <c r="M137" s="2" t="s">
        <v>1287</v>
      </c>
      <c r="N137" s="2" t="s">
        <v>150</v>
      </c>
      <c r="O137" s="2" t="s">
        <v>34</v>
      </c>
      <c r="P137" s="132">
        <v>12431</v>
      </c>
      <c r="Q137" s="139">
        <v>1</v>
      </c>
      <c r="R137" s="149">
        <v>33940</v>
      </c>
      <c r="T137" s="131">
        <v>4219.0810000000001</v>
      </c>
      <c r="U137" s="141">
        <v>4.1100000000000002E-4</v>
      </c>
      <c r="V137" s="141">
        <v>1.0078059473074901E-2</v>
      </c>
      <c r="W137" s="141">
        <v>2.1310397607632501E-3</v>
      </c>
    </row>
    <row r="138" spans="1:23" x14ac:dyDescent="0.25">
      <c r="A138" s="2">
        <v>161</v>
      </c>
      <c r="B138" s="2">
        <v>9943</v>
      </c>
      <c r="C138" s="2" t="s">
        <v>1315</v>
      </c>
      <c r="D138" s="2" t="s">
        <v>1316</v>
      </c>
      <c r="E138" s="4" t="s">
        <v>143</v>
      </c>
      <c r="F138" s="2" t="s">
        <v>1380</v>
      </c>
      <c r="G138" s="2" t="s">
        <v>1381</v>
      </c>
      <c r="H138" s="2" t="s">
        <v>146</v>
      </c>
      <c r="I138" s="2" t="s">
        <v>1273</v>
      </c>
      <c r="J138" s="2" t="s">
        <v>30</v>
      </c>
      <c r="K138" s="2" t="s">
        <v>30</v>
      </c>
      <c r="L138" s="2" t="s">
        <v>31</v>
      </c>
      <c r="M138" s="2" t="s">
        <v>1287</v>
      </c>
      <c r="N138" s="2" t="s">
        <v>150</v>
      </c>
      <c r="O138" s="2" t="s">
        <v>34</v>
      </c>
      <c r="P138" s="132">
        <v>257674</v>
      </c>
      <c r="Q138" s="139">
        <v>1</v>
      </c>
      <c r="R138" s="149">
        <v>3505</v>
      </c>
      <c r="T138" s="131">
        <v>9031.4740000000002</v>
      </c>
      <c r="U138" s="141">
        <v>6.3199999999999997E-4</v>
      </c>
      <c r="V138" s="141">
        <v>2.15733522178813E-2</v>
      </c>
      <c r="W138" s="141">
        <v>4.5617582900836203E-3</v>
      </c>
    </row>
    <row r="139" spans="1:23" x14ac:dyDescent="0.25">
      <c r="A139" s="2">
        <v>161</v>
      </c>
      <c r="B139" s="2">
        <v>9943</v>
      </c>
      <c r="C139" s="2" t="s">
        <v>1269</v>
      </c>
      <c r="D139" s="2" t="s">
        <v>1270</v>
      </c>
      <c r="E139" s="4" t="s">
        <v>143</v>
      </c>
      <c r="F139" s="2" t="s">
        <v>1456</v>
      </c>
      <c r="G139" s="2" t="s">
        <v>1457</v>
      </c>
      <c r="H139" s="2" t="s">
        <v>146</v>
      </c>
      <c r="I139" s="2" t="s">
        <v>1281</v>
      </c>
      <c r="J139" s="2" t="s">
        <v>30</v>
      </c>
      <c r="K139" s="2" t="s">
        <v>83</v>
      </c>
      <c r="L139" s="2" t="s">
        <v>31</v>
      </c>
      <c r="M139" s="2" t="s">
        <v>1331</v>
      </c>
      <c r="N139" s="2" t="s">
        <v>150</v>
      </c>
      <c r="O139" s="2" t="s">
        <v>34</v>
      </c>
      <c r="P139" s="132">
        <v>150000</v>
      </c>
      <c r="Q139" s="139">
        <v>1</v>
      </c>
      <c r="R139" s="149">
        <v>2964</v>
      </c>
      <c r="T139" s="131">
        <v>4446</v>
      </c>
      <c r="U139" s="141">
        <v>1.4999999999999999E-2</v>
      </c>
      <c r="V139" s="141">
        <v>1.06200966914957E-2</v>
      </c>
      <c r="W139" s="141">
        <v>2.2456553638319E-3</v>
      </c>
    </row>
    <row r="140" spans="1:23" x14ac:dyDescent="0.25">
      <c r="A140" s="2">
        <v>161</v>
      </c>
      <c r="B140" s="2">
        <v>9943</v>
      </c>
      <c r="C140" s="2" t="s">
        <v>1269</v>
      </c>
      <c r="D140" s="2" t="s">
        <v>1270</v>
      </c>
      <c r="E140" s="4" t="s">
        <v>143</v>
      </c>
      <c r="F140" s="2" t="s">
        <v>1458</v>
      </c>
      <c r="G140" s="2" t="s">
        <v>1459</v>
      </c>
      <c r="H140" s="2" t="s">
        <v>146</v>
      </c>
      <c r="I140" s="2" t="s">
        <v>1281</v>
      </c>
      <c r="J140" s="2" t="s">
        <v>30</v>
      </c>
      <c r="K140" s="2" t="s">
        <v>83</v>
      </c>
      <c r="L140" s="2" t="s">
        <v>31</v>
      </c>
      <c r="M140" s="2" t="s">
        <v>1331</v>
      </c>
      <c r="N140" s="2" t="s">
        <v>150</v>
      </c>
      <c r="O140" s="2" t="s">
        <v>34</v>
      </c>
      <c r="P140" s="132">
        <v>50000</v>
      </c>
      <c r="Q140" s="139">
        <v>1</v>
      </c>
      <c r="R140" s="149">
        <v>2592</v>
      </c>
      <c r="T140" s="131">
        <v>1296</v>
      </c>
      <c r="U140" s="141">
        <v>7.6920000000000001E-3</v>
      </c>
      <c r="V140" s="141">
        <v>3.09573668739955E-3</v>
      </c>
      <c r="W140" s="141">
        <v>6.5460399269593903E-4</v>
      </c>
    </row>
    <row r="141" spans="1:23" x14ac:dyDescent="0.25">
      <c r="A141" s="2">
        <v>161</v>
      </c>
      <c r="B141" s="2">
        <v>9943</v>
      </c>
      <c r="C141" s="2" t="s">
        <v>1269</v>
      </c>
      <c r="D141" s="2" t="s">
        <v>1270</v>
      </c>
      <c r="E141" s="4" t="s">
        <v>143</v>
      </c>
      <c r="F141" s="2" t="s">
        <v>1460</v>
      </c>
      <c r="G141" s="2" t="s">
        <v>1461</v>
      </c>
      <c r="H141" s="2" t="s">
        <v>146</v>
      </c>
      <c r="I141" s="2" t="s">
        <v>1281</v>
      </c>
      <c r="J141" s="2" t="s">
        <v>30</v>
      </c>
      <c r="K141" s="2" t="s">
        <v>30</v>
      </c>
      <c r="L141" s="2" t="s">
        <v>31</v>
      </c>
      <c r="M141" s="2" t="s">
        <v>1462</v>
      </c>
      <c r="N141" s="2" t="s">
        <v>150</v>
      </c>
      <c r="O141" s="2" t="s">
        <v>34</v>
      </c>
      <c r="P141" s="132">
        <v>50000</v>
      </c>
      <c r="Q141" s="139">
        <v>1</v>
      </c>
      <c r="R141" s="149">
        <v>2573</v>
      </c>
      <c r="T141" s="131">
        <v>1286.5</v>
      </c>
      <c r="U141" s="141">
        <v>1.3158E-2</v>
      </c>
      <c r="V141" s="141">
        <v>3.0730441731014798E-3</v>
      </c>
      <c r="W141" s="141">
        <v>6.4980558379886205E-4</v>
      </c>
    </row>
    <row r="142" spans="1:23" x14ac:dyDescent="0.25">
      <c r="A142" s="2">
        <v>161</v>
      </c>
      <c r="B142" s="2">
        <v>9943</v>
      </c>
      <c r="C142" s="2" t="s">
        <v>1269</v>
      </c>
      <c r="D142" s="2" t="s">
        <v>1270</v>
      </c>
      <c r="E142" s="4" t="s">
        <v>143</v>
      </c>
      <c r="F142" s="2" t="s">
        <v>1463</v>
      </c>
      <c r="G142" s="2" t="s">
        <v>1464</v>
      </c>
      <c r="H142" s="2" t="s">
        <v>146</v>
      </c>
      <c r="I142" s="2" t="s">
        <v>1281</v>
      </c>
      <c r="J142" s="2" t="s">
        <v>30</v>
      </c>
      <c r="K142" s="2" t="s">
        <v>83</v>
      </c>
      <c r="L142" s="2" t="s">
        <v>31</v>
      </c>
      <c r="M142" s="2" t="s">
        <v>1331</v>
      </c>
      <c r="N142" s="2" t="s">
        <v>150</v>
      </c>
      <c r="O142" s="2" t="s">
        <v>34</v>
      </c>
      <c r="P142" s="132">
        <v>60000</v>
      </c>
      <c r="Q142" s="139">
        <v>1</v>
      </c>
      <c r="R142" s="149">
        <v>2176</v>
      </c>
      <c r="T142" s="131">
        <v>1305.5999999999999</v>
      </c>
      <c r="U142" s="141">
        <v>2.4E-2</v>
      </c>
      <c r="V142" s="141">
        <v>3.11866807026917E-3</v>
      </c>
      <c r="W142" s="141">
        <v>6.5945291116035402E-4</v>
      </c>
    </row>
    <row r="143" spans="1:23" x14ac:dyDescent="0.25">
      <c r="A143" s="2">
        <v>161</v>
      </c>
      <c r="B143" s="2">
        <v>9943</v>
      </c>
      <c r="C143" s="2" t="s">
        <v>1269</v>
      </c>
      <c r="D143" s="2" t="s">
        <v>1270</v>
      </c>
      <c r="E143" s="4" t="s">
        <v>143</v>
      </c>
      <c r="F143" s="2" t="s">
        <v>1410</v>
      </c>
      <c r="G143" s="2" t="s">
        <v>1411</v>
      </c>
      <c r="H143" s="2" t="s">
        <v>146</v>
      </c>
      <c r="I143" s="2" t="s">
        <v>1281</v>
      </c>
      <c r="J143" s="2" t="s">
        <v>30</v>
      </c>
      <c r="K143" s="2" t="s">
        <v>83</v>
      </c>
      <c r="L143" s="2" t="s">
        <v>31</v>
      </c>
      <c r="M143" s="2" t="s">
        <v>1334</v>
      </c>
      <c r="N143" s="2" t="s">
        <v>150</v>
      </c>
      <c r="O143" s="2" t="s">
        <v>34</v>
      </c>
      <c r="P143" s="132">
        <v>27990</v>
      </c>
      <c r="Q143" s="139">
        <v>1</v>
      </c>
      <c r="R143" s="149">
        <v>9445</v>
      </c>
      <c r="T143" s="131">
        <v>2643.6550000000002</v>
      </c>
      <c r="U143" s="141">
        <v>3.21E-4</v>
      </c>
      <c r="V143" s="141">
        <v>6.3148621297805501E-3</v>
      </c>
      <c r="W143" s="141">
        <v>1.33529895494798E-3</v>
      </c>
    </row>
    <row r="144" spans="1:23" x14ac:dyDescent="0.25">
      <c r="A144" s="2">
        <v>161</v>
      </c>
      <c r="B144" s="2">
        <v>9943</v>
      </c>
      <c r="C144" s="2" t="s">
        <v>1269</v>
      </c>
      <c r="D144" s="2" t="s">
        <v>1270</v>
      </c>
      <c r="E144" s="4" t="s">
        <v>143</v>
      </c>
      <c r="F144" s="2" t="s">
        <v>1465</v>
      </c>
      <c r="G144" s="2" t="s">
        <v>1466</v>
      </c>
      <c r="H144" s="2" t="s">
        <v>146</v>
      </c>
      <c r="I144" s="2" t="s">
        <v>1277</v>
      </c>
      <c r="J144" s="2" t="s">
        <v>30</v>
      </c>
      <c r="K144" s="2" t="s">
        <v>30</v>
      </c>
      <c r="L144" s="2" t="s">
        <v>31</v>
      </c>
      <c r="M144" s="2" t="s">
        <v>1467</v>
      </c>
      <c r="N144" s="2" t="s">
        <v>150</v>
      </c>
      <c r="O144" s="2" t="s">
        <v>34</v>
      </c>
      <c r="P144" s="132">
        <v>775000</v>
      </c>
      <c r="Q144" s="139">
        <v>1</v>
      </c>
      <c r="R144" s="149">
        <v>418.86</v>
      </c>
      <c r="T144" s="131">
        <v>3246.165</v>
      </c>
      <c r="U144" s="141">
        <v>7.7499999999999999E-3</v>
      </c>
      <c r="V144" s="141">
        <v>7.7540679659354496E-3</v>
      </c>
      <c r="W144" s="141">
        <v>1.6396238965662099E-3</v>
      </c>
    </row>
    <row r="145" spans="1:23" x14ac:dyDescent="0.25">
      <c r="A145" s="2">
        <v>161</v>
      </c>
      <c r="B145" s="2">
        <v>9943</v>
      </c>
      <c r="C145" s="2" t="s">
        <v>1269</v>
      </c>
      <c r="D145" s="2" t="s">
        <v>1270</v>
      </c>
      <c r="E145" s="4" t="s">
        <v>143</v>
      </c>
      <c r="F145" s="2" t="s">
        <v>1468</v>
      </c>
      <c r="G145" s="2" t="s">
        <v>1469</v>
      </c>
      <c r="H145" s="2" t="s">
        <v>146</v>
      </c>
      <c r="I145" s="2" t="s">
        <v>1281</v>
      </c>
      <c r="J145" s="2" t="s">
        <v>30</v>
      </c>
      <c r="K145" s="2" t="s">
        <v>83</v>
      </c>
      <c r="L145" s="2" t="s">
        <v>31</v>
      </c>
      <c r="M145" s="2" t="s">
        <v>1325</v>
      </c>
      <c r="N145" s="2" t="s">
        <v>150</v>
      </c>
      <c r="O145" s="2" t="s">
        <v>34</v>
      </c>
      <c r="P145" s="132">
        <v>140000</v>
      </c>
      <c r="Q145" s="139">
        <v>1</v>
      </c>
      <c r="R145" s="149">
        <v>3597</v>
      </c>
      <c r="T145" s="131">
        <v>5035.8</v>
      </c>
      <c r="U145" s="141">
        <v>2.9787000000000001E-2</v>
      </c>
      <c r="V145" s="141">
        <v>1.20289435265483E-2</v>
      </c>
      <c r="W145" s="141">
        <v>2.5435607919893602E-3</v>
      </c>
    </row>
    <row r="146" spans="1:23" x14ac:dyDescent="0.25">
      <c r="A146" s="2">
        <v>161</v>
      </c>
      <c r="B146" s="2">
        <v>9943</v>
      </c>
      <c r="C146" s="2" t="s">
        <v>1269</v>
      </c>
      <c r="D146" s="2" t="s">
        <v>1270</v>
      </c>
      <c r="E146" s="4" t="s">
        <v>143</v>
      </c>
      <c r="F146" s="2" t="s">
        <v>1470</v>
      </c>
      <c r="G146" s="2" t="s">
        <v>1471</v>
      </c>
      <c r="H146" s="2" t="s">
        <v>146</v>
      </c>
      <c r="I146" s="2" t="s">
        <v>1281</v>
      </c>
      <c r="J146" s="2" t="s">
        <v>30</v>
      </c>
      <c r="K146" s="2" t="s">
        <v>83</v>
      </c>
      <c r="L146" s="2" t="s">
        <v>31</v>
      </c>
      <c r="M146" s="2" t="s">
        <v>1356</v>
      </c>
      <c r="N146" s="2" t="s">
        <v>150</v>
      </c>
      <c r="O146" s="2" t="s">
        <v>34</v>
      </c>
      <c r="P146" s="132">
        <v>85000</v>
      </c>
      <c r="Q146" s="139">
        <v>1</v>
      </c>
      <c r="R146" s="149">
        <v>9894</v>
      </c>
      <c r="T146" s="131">
        <v>8409.9</v>
      </c>
      <c r="U146" s="141">
        <v>2.1007999999999999E-2</v>
      </c>
      <c r="V146" s="141">
        <v>2.0088607999507301E-2</v>
      </c>
      <c r="W146" s="141">
        <v>4.2478041035289996E-3</v>
      </c>
    </row>
    <row r="147" spans="1:23" x14ac:dyDescent="0.25">
      <c r="A147" s="2">
        <v>161</v>
      </c>
      <c r="B147" s="2">
        <v>9943</v>
      </c>
      <c r="C147" s="2" t="s">
        <v>1269</v>
      </c>
      <c r="D147" s="2" t="s">
        <v>1270</v>
      </c>
      <c r="E147" s="4" t="s">
        <v>143</v>
      </c>
      <c r="F147" s="2" t="s">
        <v>1472</v>
      </c>
      <c r="G147" s="2" t="s">
        <v>1473</v>
      </c>
      <c r="H147" s="2" t="s">
        <v>146</v>
      </c>
      <c r="I147" s="2" t="s">
        <v>1273</v>
      </c>
      <c r="J147" s="2" t="s">
        <v>30</v>
      </c>
      <c r="K147" s="2" t="s">
        <v>30</v>
      </c>
      <c r="L147" s="2" t="s">
        <v>31</v>
      </c>
      <c r="M147" s="2" t="s">
        <v>1274</v>
      </c>
      <c r="N147" s="2" t="s">
        <v>150</v>
      </c>
      <c r="O147" s="2" t="s">
        <v>34</v>
      </c>
      <c r="P147" s="132">
        <v>110800</v>
      </c>
      <c r="Q147" s="139">
        <v>1</v>
      </c>
      <c r="R147" s="149">
        <v>3435</v>
      </c>
      <c r="T147" s="131">
        <v>3805.98</v>
      </c>
      <c r="U147" s="141">
        <v>2.4087000000000001E-2</v>
      </c>
      <c r="V147" s="141">
        <v>9.0912900598062694E-3</v>
      </c>
      <c r="W147" s="141">
        <v>1.9223840309574799E-3</v>
      </c>
    </row>
    <row r="148" spans="1:23" x14ac:dyDescent="0.25">
      <c r="A148" s="2">
        <v>161</v>
      </c>
      <c r="B148" s="2">
        <v>9943</v>
      </c>
      <c r="C148" s="2" t="s">
        <v>1269</v>
      </c>
      <c r="D148" s="2" t="s">
        <v>1270</v>
      </c>
      <c r="E148" s="4" t="s">
        <v>143</v>
      </c>
      <c r="F148" s="2" t="s">
        <v>1454</v>
      </c>
      <c r="G148" s="2" t="s">
        <v>1455</v>
      </c>
      <c r="H148" s="2" t="s">
        <v>146</v>
      </c>
      <c r="I148" s="2" t="s">
        <v>1273</v>
      </c>
      <c r="J148" s="2" t="s">
        <v>30</v>
      </c>
      <c r="K148" s="2" t="s">
        <v>30</v>
      </c>
      <c r="L148" s="2" t="s">
        <v>31</v>
      </c>
      <c r="M148" s="2" t="s">
        <v>1287</v>
      </c>
      <c r="N148" s="2" t="s">
        <v>150</v>
      </c>
      <c r="O148" s="2" t="s">
        <v>34</v>
      </c>
      <c r="P148" s="132">
        <v>183000</v>
      </c>
      <c r="Q148" s="139">
        <v>1</v>
      </c>
      <c r="R148" s="149">
        <v>5318</v>
      </c>
      <c r="T148" s="131">
        <v>9731.94</v>
      </c>
      <c r="U148" s="141">
        <v>3.0500000000000002E-3</v>
      </c>
      <c r="V148" s="141">
        <v>2.3246546062940701E-2</v>
      </c>
      <c r="W148" s="141">
        <v>4.9155607875596601E-3</v>
      </c>
    </row>
    <row r="149" spans="1:23" x14ac:dyDescent="0.25">
      <c r="A149" s="2">
        <v>161</v>
      </c>
      <c r="B149" s="2">
        <v>9943</v>
      </c>
      <c r="C149" s="2" t="s">
        <v>1269</v>
      </c>
      <c r="D149" s="2" t="s">
        <v>1270</v>
      </c>
      <c r="E149" s="4" t="s">
        <v>143</v>
      </c>
      <c r="F149" s="2" t="s">
        <v>1474</v>
      </c>
      <c r="G149" s="2" t="s">
        <v>1475</v>
      </c>
      <c r="H149" s="2" t="s">
        <v>146</v>
      </c>
      <c r="I149" s="2" t="s">
        <v>1277</v>
      </c>
      <c r="J149" s="2" t="s">
        <v>30</v>
      </c>
      <c r="K149" s="2" t="s">
        <v>30</v>
      </c>
      <c r="L149" s="2" t="s">
        <v>31</v>
      </c>
      <c r="M149" s="2" t="s">
        <v>1293</v>
      </c>
      <c r="N149" s="2" t="s">
        <v>150</v>
      </c>
      <c r="O149" s="2" t="s">
        <v>34</v>
      </c>
      <c r="P149" s="132">
        <v>120879</v>
      </c>
      <c r="Q149" s="139">
        <v>1</v>
      </c>
      <c r="R149" s="149">
        <v>347.71</v>
      </c>
      <c r="T149" s="131">
        <v>420.30799999999999</v>
      </c>
      <c r="U149" s="141">
        <v>4.84E-4</v>
      </c>
      <c r="V149" s="141">
        <v>1.0039846017100801E-3</v>
      </c>
      <c r="W149" s="141">
        <v>2.1229593962551399E-4</v>
      </c>
    </row>
    <row r="150" spans="1:23" x14ac:dyDescent="0.25">
      <c r="A150" s="2">
        <v>161</v>
      </c>
      <c r="B150" s="2">
        <v>9943</v>
      </c>
      <c r="C150" s="2" t="s">
        <v>1269</v>
      </c>
      <c r="D150" s="2" t="s">
        <v>1270</v>
      </c>
      <c r="E150" s="4" t="s">
        <v>143</v>
      </c>
      <c r="F150" s="2" t="s">
        <v>1275</v>
      </c>
      <c r="G150" s="2" t="s">
        <v>1276</v>
      </c>
      <c r="H150" s="2" t="s">
        <v>146</v>
      </c>
      <c r="I150" s="2" t="s">
        <v>1277</v>
      </c>
      <c r="J150" s="2" t="s">
        <v>30</v>
      </c>
      <c r="K150" s="2" t="s">
        <v>30</v>
      </c>
      <c r="L150" s="2" t="s">
        <v>31</v>
      </c>
      <c r="M150" s="2" t="s">
        <v>1278</v>
      </c>
      <c r="N150" s="2" t="s">
        <v>150</v>
      </c>
      <c r="O150" s="2" t="s">
        <v>34</v>
      </c>
      <c r="P150" s="132">
        <v>400000</v>
      </c>
      <c r="Q150" s="139">
        <v>1</v>
      </c>
      <c r="R150" s="149">
        <v>505.55</v>
      </c>
      <c r="T150" s="131">
        <v>2022.2</v>
      </c>
      <c r="U150" s="141">
        <v>1.905E-3</v>
      </c>
      <c r="V150" s="141">
        <v>4.8304002540581498E-3</v>
      </c>
      <c r="W150" s="141">
        <v>1.0214044707019499E-3</v>
      </c>
    </row>
    <row r="151" spans="1:23" x14ac:dyDescent="0.25">
      <c r="A151" s="2">
        <v>161</v>
      </c>
      <c r="B151" s="2">
        <v>9943</v>
      </c>
      <c r="C151" s="2" t="s">
        <v>1269</v>
      </c>
      <c r="D151" s="2" t="s">
        <v>1270</v>
      </c>
      <c r="E151" s="4" t="s">
        <v>143</v>
      </c>
      <c r="F151" s="2" t="s">
        <v>1279</v>
      </c>
      <c r="G151" s="2" t="s">
        <v>1280</v>
      </c>
      <c r="H151" s="2" t="s">
        <v>146</v>
      </c>
      <c r="I151" s="2" t="s">
        <v>1281</v>
      </c>
      <c r="J151" s="2" t="s">
        <v>30</v>
      </c>
      <c r="K151" s="2" t="s">
        <v>83</v>
      </c>
      <c r="L151" s="2" t="s">
        <v>31</v>
      </c>
      <c r="M151" s="2" t="s">
        <v>1282</v>
      </c>
      <c r="N151" s="2" t="s">
        <v>150</v>
      </c>
      <c r="O151" s="2" t="s">
        <v>34</v>
      </c>
      <c r="P151" s="132">
        <v>83500</v>
      </c>
      <c r="Q151" s="139">
        <v>1</v>
      </c>
      <c r="R151" s="149">
        <v>8701</v>
      </c>
      <c r="T151" s="131">
        <v>7265.335</v>
      </c>
      <c r="U151" s="141">
        <v>3.4259999999999998E-3</v>
      </c>
      <c r="V151" s="141">
        <v>1.7354601933447501E-2</v>
      </c>
      <c r="W151" s="141">
        <v>3.6696892741308299E-3</v>
      </c>
    </row>
    <row r="152" spans="1:23" x14ac:dyDescent="0.25">
      <c r="A152" s="2">
        <v>161</v>
      </c>
      <c r="B152" s="2">
        <v>9943</v>
      </c>
      <c r="C152" s="2" t="s">
        <v>1283</v>
      </c>
      <c r="D152" s="2" t="s">
        <v>1284</v>
      </c>
      <c r="E152" s="4" t="s">
        <v>143</v>
      </c>
      <c r="F152" s="2" t="s">
        <v>1365</v>
      </c>
      <c r="G152" s="2" t="s">
        <v>1366</v>
      </c>
      <c r="H152" s="2" t="s">
        <v>146</v>
      </c>
      <c r="I152" s="2" t="s">
        <v>1281</v>
      </c>
      <c r="J152" s="2" t="s">
        <v>30</v>
      </c>
      <c r="K152" s="2" t="s">
        <v>83</v>
      </c>
      <c r="L152" s="2" t="s">
        <v>31</v>
      </c>
      <c r="M152" s="2" t="s">
        <v>1282</v>
      </c>
      <c r="N152" s="2" t="s">
        <v>150</v>
      </c>
      <c r="O152" s="2" t="s">
        <v>34</v>
      </c>
      <c r="P152" s="132">
        <v>280840</v>
      </c>
      <c r="Q152" s="139">
        <v>1</v>
      </c>
      <c r="R152" s="149">
        <v>6585</v>
      </c>
      <c r="T152" s="131">
        <v>18493.313999999998</v>
      </c>
      <c r="U152" s="141">
        <v>2.3119999999999998E-3</v>
      </c>
      <c r="V152" s="141">
        <v>4.41747149856479E-2</v>
      </c>
      <c r="W152" s="141">
        <v>9.3408928877929797E-3</v>
      </c>
    </row>
    <row r="153" spans="1:23" x14ac:dyDescent="0.25">
      <c r="A153" s="2">
        <v>161</v>
      </c>
      <c r="B153" s="2">
        <v>9943</v>
      </c>
      <c r="C153" s="2" t="s">
        <v>1296</v>
      </c>
      <c r="D153" s="2" t="s">
        <v>1297</v>
      </c>
      <c r="E153" s="4" t="s">
        <v>143</v>
      </c>
      <c r="F153" s="2" t="s">
        <v>1476</v>
      </c>
      <c r="G153" s="2" t="s">
        <v>1477</v>
      </c>
      <c r="H153" s="2" t="s">
        <v>146</v>
      </c>
      <c r="I153" s="2" t="s">
        <v>1281</v>
      </c>
      <c r="J153" s="2" t="s">
        <v>30</v>
      </c>
      <c r="K153" s="2" t="s">
        <v>83</v>
      </c>
      <c r="L153" s="2" t="s">
        <v>31</v>
      </c>
      <c r="M153" s="2" t="s">
        <v>1478</v>
      </c>
      <c r="N153" s="2" t="s">
        <v>150</v>
      </c>
      <c r="O153" s="2" t="s">
        <v>34</v>
      </c>
      <c r="P153" s="132">
        <v>140455</v>
      </c>
      <c r="Q153" s="139">
        <v>1</v>
      </c>
      <c r="R153" s="149">
        <v>11800</v>
      </c>
      <c r="T153" s="131">
        <v>16573.689999999999</v>
      </c>
      <c r="U153" s="141">
        <v>1.0560999999999999E-2</v>
      </c>
      <c r="V153" s="141">
        <v>3.9589336557551702E-2</v>
      </c>
      <c r="W153" s="141">
        <v>8.3712991108832995E-3</v>
      </c>
    </row>
    <row r="154" spans="1:23" x14ac:dyDescent="0.25">
      <c r="A154" s="2">
        <v>161</v>
      </c>
      <c r="B154" s="2">
        <v>9943</v>
      </c>
      <c r="C154" s="2" t="s">
        <v>1296</v>
      </c>
      <c r="D154" s="2" t="s">
        <v>1297</v>
      </c>
      <c r="E154" s="4" t="s">
        <v>143</v>
      </c>
      <c r="F154" s="2" t="s">
        <v>1371</v>
      </c>
      <c r="G154" s="2" t="s">
        <v>1372</v>
      </c>
      <c r="H154" s="2" t="s">
        <v>146</v>
      </c>
      <c r="I154" s="2" t="s">
        <v>1281</v>
      </c>
      <c r="J154" s="2" t="s">
        <v>30</v>
      </c>
      <c r="K154" s="2" t="s">
        <v>83</v>
      </c>
      <c r="L154" s="2" t="s">
        <v>31</v>
      </c>
      <c r="M154" s="2" t="s">
        <v>1334</v>
      </c>
      <c r="N154" s="2" t="s">
        <v>150</v>
      </c>
      <c r="O154" s="2" t="s">
        <v>34</v>
      </c>
      <c r="P154" s="132">
        <v>35592</v>
      </c>
      <c r="Q154" s="139">
        <v>1</v>
      </c>
      <c r="R154" s="149">
        <v>10950</v>
      </c>
      <c r="T154" s="131">
        <v>3897.3240000000001</v>
      </c>
      <c r="U154" s="141">
        <v>5.1999999999999995E-4</v>
      </c>
      <c r="V154" s="141">
        <v>9.3094821678107592E-3</v>
      </c>
      <c r="W154" s="141">
        <v>1.9685214901463801E-3</v>
      </c>
    </row>
    <row r="155" spans="1:23" x14ac:dyDescent="0.25">
      <c r="A155" s="2">
        <v>161</v>
      </c>
      <c r="B155" s="2">
        <v>9943</v>
      </c>
      <c r="C155" s="2" t="s">
        <v>1296</v>
      </c>
      <c r="D155" s="2" t="s">
        <v>1297</v>
      </c>
      <c r="E155" s="4" t="s">
        <v>143</v>
      </c>
      <c r="F155" s="2" t="s">
        <v>1303</v>
      </c>
      <c r="G155" s="2" t="s">
        <v>1304</v>
      </c>
      <c r="H155" s="2" t="s">
        <v>146</v>
      </c>
      <c r="I155" s="2" t="s">
        <v>1281</v>
      </c>
      <c r="J155" s="2" t="s">
        <v>30</v>
      </c>
      <c r="K155" s="2" t="s">
        <v>83</v>
      </c>
      <c r="L155" s="2" t="s">
        <v>31</v>
      </c>
      <c r="M155" s="2" t="s">
        <v>1282</v>
      </c>
      <c r="N155" s="2" t="s">
        <v>150</v>
      </c>
      <c r="O155" s="2" t="s">
        <v>34</v>
      </c>
      <c r="P155" s="132">
        <v>159000</v>
      </c>
      <c r="Q155" s="139">
        <v>1</v>
      </c>
      <c r="R155" s="149">
        <v>10690</v>
      </c>
      <c r="T155" s="131">
        <v>16997.099999999999</v>
      </c>
      <c r="U155" s="141">
        <v>1.1778E-2</v>
      </c>
      <c r="V155" s="141">
        <v>4.0600729976388E-2</v>
      </c>
      <c r="W155" s="141">
        <v>8.5851616699476399E-3</v>
      </c>
    </row>
    <row r="156" spans="1:23" x14ac:dyDescent="0.25">
      <c r="A156" s="2">
        <v>161</v>
      </c>
      <c r="B156" s="2">
        <v>9943</v>
      </c>
      <c r="C156" s="2" t="s">
        <v>1269</v>
      </c>
      <c r="D156" s="2" t="s">
        <v>1270</v>
      </c>
      <c r="E156" s="4" t="s">
        <v>143</v>
      </c>
      <c r="F156" s="2" t="s">
        <v>1479</v>
      </c>
      <c r="G156" s="2" t="s">
        <v>1480</v>
      </c>
      <c r="H156" s="2" t="s">
        <v>146</v>
      </c>
      <c r="I156" s="2" t="s">
        <v>1281</v>
      </c>
      <c r="J156" s="2" t="s">
        <v>30</v>
      </c>
      <c r="K156" s="2" t="s">
        <v>83</v>
      </c>
      <c r="L156" s="2" t="s">
        <v>31</v>
      </c>
      <c r="M156" s="2" t="s">
        <v>1331</v>
      </c>
      <c r="N156" s="2" t="s">
        <v>150</v>
      </c>
      <c r="O156" s="2" t="s">
        <v>34</v>
      </c>
      <c r="P156" s="132">
        <v>130000</v>
      </c>
      <c r="Q156" s="139">
        <v>1</v>
      </c>
      <c r="R156" s="149">
        <v>1875</v>
      </c>
      <c r="T156" s="131">
        <v>2437.5</v>
      </c>
      <c r="U156" s="141">
        <v>2.8889000000000001E-2</v>
      </c>
      <c r="V156" s="141">
        <v>5.82242143174104E-3</v>
      </c>
      <c r="W156" s="141">
        <v>1.23117070385521E-3</v>
      </c>
    </row>
    <row r="157" spans="1:23" x14ac:dyDescent="0.25">
      <c r="A157" s="2">
        <v>161</v>
      </c>
      <c r="B157" s="2">
        <v>9943</v>
      </c>
      <c r="C157" s="2" t="s">
        <v>1308</v>
      </c>
      <c r="D157" s="2" t="s">
        <v>1309</v>
      </c>
      <c r="E157" s="4" t="s">
        <v>143</v>
      </c>
      <c r="F157" s="2" t="s">
        <v>1420</v>
      </c>
      <c r="G157" s="2" t="s">
        <v>1421</v>
      </c>
      <c r="H157" s="2" t="s">
        <v>146</v>
      </c>
      <c r="I157" s="2" t="s">
        <v>1281</v>
      </c>
      <c r="J157" s="2" t="s">
        <v>30</v>
      </c>
      <c r="K157" s="2" t="s">
        <v>83</v>
      </c>
      <c r="L157" s="2" t="s">
        <v>31</v>
      </c>
      <c r="M157" s="2" t="s">
        <v>1282</v>
      </c>
      <c r="N157" s="2" t="s">
        <v>150</v>
      </c>
      <c r="O157" s="2" t="s">
        <v>34</v>
      </c>
      <c r="P157" s="132">
        <v>58112</v>
      </c>
      <c r="Q157" s="139">
        <v>1</v>
      </c>
      <c r="R157" s="149">
        <v>6503</v>
      </c>
      <c r="T157" s="131">
        <v>3779.0230000000001</v>
      </c>
      <c r="U157" s="141">
        <v>8.3500000000000002E-4</v>
      </c>
      <c r="V157" s="141">
        <v>9.0268991188980699E-3</v>
      </c>
      <c r="W157" s="141">
        <v>1.9087683487247101E-3</v>
      </c>
    </row>
    <row r="158" spans="1:23" x14ac:dyDescent="0.25">
      <c r="A158" s="2">
        <v>161</v>
      </c>
      <c r="B158" s="2">
        <v>9943</v>
      </c>
      <c r="C158" s="2" t="s">
        <v>1308</v>
      </c>
      <c r="D158" s="2" t="s">
        <v>1309</v>
      </c>
      <c r="E158" s="4" t="s">
        <v>143</v>
      </c>
      <c r="F158" s="2" t="s">
        <v>1481</v>
      </c>
      <c r="G158" s="2" t="s">
        <v>1482</v>
      </c>
      <c r="H158" s="2" t="s">
        <v>146</v>
      </c>
      <c r="I158" s="2" t="s">
        <v>1281</v>
      </c>
      <c r="J158" s="2" t="s">
        <v>30</v>
      </c>
      <c r="K158" s="2" t="s">
        <v>83</v>
      </c>
      <c r="L158" s="2" t="s">
        <v>31</v>
      </c>
      <c r="M158" s="2" t="s">
        <v>1478</v>
      </c>
      <c r="N158" s="2" t="s">
        <v>150</v>
      </c>
      <c r="O158" s="2" t="s">
        <v>34</v>
      </c>
      <c r="P158" s="132">
        <v>95270</v>
      </c>
      <c r="Q158" s="139">
        <v>1</v>
      </c>
      <c r="R158" s="149">
        <v>20710</v>
      </c>
      <c r="T158" s="131">
        <v>19730.417000000001</v>
      </c>
      <c r="U158" s="141">
        <v>1.1736E-2</v>
      </c>
      <c r="V158" s="141">
        <v>4.7129765250456597E-2</v>
      </c>
      <c r="W158" s="141">
        <v>9.9657482606140702E-3</v>
      </c>
    </row>
    <row r="159" spans="1:23" x14ac:dyDescent="0.25">
      <c r="A159" s="2">
        <v>161</v>
      </c>
      <c r="B159" s="2">
        <v>9943</v>
      </c>
      <c r="C159" s="2" t="s">
        <v>1308</v>
      </c>
      <c r="D159" s="2" t="s">
        <v>1309</v>
      </c>
      <c r="E159" s="4" t="s">
        <v>143</v>
      </c>
      <c r="F159" s="2" t="s">
        <v>1483</v>
      </c>
      <c r="G159" s="2" t="s">
        <v>1484</v>
      </c>
      <c r="H159" s="2" t="s">
        <v>146</v>
      </c>
      <c r="I159" s="2" t="s">
        <v>1277</v>
      </c>
      <c r="J159" s="2" t="s">
        <v>30</v>
      </c>
      <c r="K159" s="2" t="s">
        <v>30</v>
      </c>
      <c r="L159" s="2" t="s">
        <v>31</v>
      </c>
      <c r="M159" s="2" t="s">
        <v>1293</v>
      </c>
      <c r="N159" s="2" t="s">
        <v>150</v>
      </c>
      <c r="O159" s="2" t="s">
        <v>34</v>
      </c>
      <c r="P159" s="132">
        <v>88000</v>
      </c>
      <c r="Q159" s="139">
        <v>1</v>
      </c>
      <c r="R159" s="149">
        <v>4341.57</v>
      </c>
      <c r="T159" s="131">
        <v>3820.5819999999999</v>
      </c>
      <c r="U159" s="141">
        <v>2.2550000000000001E-3</v>
      </c>
      <c r="V159" s="141">
        <v>9.1261686931509694E-3</v>
      </c>
      <c r="W159" s="141">
        <v>1.9297592359418499E-3</v>
      </c>
    </row>
    <row r="160" spans="1:23" x14ac:dyDescent="0.25">
      <c r="A160" s="2">
        <v>161</v>
      </c>
      <c r="B160" s="2">
        <v>9943</v>
      </c>
      <c r="C160" s="2" t="s">
        <v>1315</v>
      </c>
      <c r="D160" s="2" t="s">
        <v>1316</v>
      </c>
      <c r="E160" s="4" t="s">
        <v>143</v>
      </c>
      <c r="F160" s="2" t="s">
        <v>1418</v>
      </c>
      <c r="G160" s="2" t="s">
        <v>1419</v>
      </c>
      <c r="H160" s="2" t="s">
        <v>146</v>
      </c>
      <c r="I160" s="2" t="s">
        <v>1281</v>
      </c>
      <c r="J160" s="2" t="s">
        <v>30</v>
      </c>
      <c r="K160" s="2" t="s">
        <v>83</v>
      </c>
      <c r="L160" s="2" t="s">
        <v>31</v>
      </c>
      <c r="M160" s="2" t="s">
        <v>1334</v>
      </c>
      <c r="N160" s="2" t="s">
        <v>150</v>
      </c>
      <c r="O160" s="2" t="s">
        <v>34</v>
      </c>
      <c r="P160" s="132">
        <v>3040</v>
      </c>
      <c r="Q160" s="139">
        <v>1</v>
      </c>
      <c r="R160" s="149">
        <v>25810</v>
      </c>
      <c r="T160" s="131">
        <v>784.62400000000002</v>
      </c>
      <c r="U160" s="141">
        <v>7.6000000000000004E-5</v>
      </c>
      <c r="V160" s="141">
        <v>1.874220140906E-3</v>
      </c>
      <c r="W160" s="141">
        <v>3.9631018762736002E-4</v>
      </c>
    </row>
    <row r="161" spans="1:23" x14ac:dyDescent="0.25">
      <c r="A161" s="2">
        <v>161</v>
      </c>
      <c r="B161" s="2">
        <v>9943</v>
      </c>
      <c r="C161" s="2" t="s">
        <v>1315</v>
      </c>
      <c r="D161" s="2" t="s">
        <v>1316</v>
      </c>
      <c r="E161" s="4" t="s">
        <v>143</v>
      </c>
      <c r="F161" s="2" t="s">
        <v>1485</v>
      </c>
      <c r="G161" s="2" t="s">
        <v>1486</v>
      </c>
      <c r="H161" s="2" t="s">
        <v>146</v>
      </c>
      <c r="I161" s="2" t="s">
        <v>1277</v>
      </c>
      <c r="J161" s="2" t="s">
        <v>30</v>
      </c>
      <c r="K161" s="2" t="s">
        <v>30</v>
      </c>
      <c r="L161" s="2" t="s">
        <v>31</v>
      </c>
      <c r="M161" s="2" t="s">
        <v>1293</v>
      </c>
      <c r="N161" s="2" t="s">
        <v>150</v>
      </c>
      <c r="O161" s="2" t="s">
        <v>34</v>
      </c>
      <c r="P161" s="132">
        <v>205000</v>
      </c>
      <c r="Q161" s="139">
        <v>1</v>
      </c>
      <c r="R161" s="149">
        <v>4282.96</v>
      </c>
      <c r="T161" s="131">
        <v>8780.0679999999993</v>
      </c>
      <c r="U161" s="141">
        <v>9.8019999999999999E-3</v>
      </c>
      <c r="V161" s="141">
        <v>2.09728230134743E-2</v>
      </c>
      <c r="W161" s="141">
        <v>4.4347743587514303E-3</v>
      </c>
    </row>
    <row r="162" spans="1:23" x14ac:dyDescent="0.25">
      <c r="A162" s="2">
        <v>161</v>
      </c>
      <c r="B162" s="2">
        <v>9943</v>
      </c>
      <c r="C162" s="2" t="s">
        <v>1315</v>
      </c>
      <c r="D162" s="2" t="s">
        <v>1316</v>
      </c>
      <c r="E162" s="4" t="s">
        <v>143</v>
      </c>
      <c r="F162" s="2" t="s">
        <v>1487</v>
      </c>
      <c r="G162" s="2" t="s">
        <v>1488</v>
      </c>
      <c r="H162" s="2" t="s">
        <v>146</v>
      </c>
      <c r="I162" s="2" t="s">
        <v>1277</v>
      </c>
      <c r="J162" s="2" t="s">
        <v>30</v>
      </c>
      <c r="K162" s="2" t="s">
        <v>30</v>
      </c>
      <c r="L162" s="2" t="s">
        <v>31</v>
      </c>
      <c r="M162" s="2" t="s">
        <v>1489</v>
      </c>
      <c r="N162" s="2" t="s">
        <v>150</v>
      </c>
      <c r="O162" s="2" t="s">
        <v>34</v>
      </c>
      <c r="P162" s="132">
        <v>52760</v>
      </c>
      <c r="Q162" s="139">
        <v>1</v>
      </c>
      <c r="R162" s="149">
        <v>4434.97</v>
      </c>
      <c r="T162" s="131">
        <v>2339.89</v>
      </c>
      <c r="U162" s="141">
        <v>2.1159999999999998E-3</v>
      </c>
      <c r="V162" s="141">
        <v>5.5892622298966297E-3</v>
      </c>
      <c r="W162" s="141">
        <v>1.1818684020533899E-3</v>
      </c>
    </row>
    <row r="163" spans="1:23" x14ac:dyDescent="0.25">
      <c r="A163" s="2">
        <v>161</v>
      </c>
      <c r="B163" s="2">
        <v>9943</v>
      </c>
      <c r="C163" s="2" t="s">
        <v>1315</v>
      </c>
      <c r="D163" s="2" t="s">
        <v>1316</v>
      </c>
      <c r="E163" s="4" t="s">
        <v>143</v>
      </c>
      <c r="F163" s="2" t="s">
        <v>1317</v>
      </c>
      <c r="G163" s="2" t="s">
        <v>1318</v>
      </c>
      <c r="H163" s="2" t="s">
        <v>146</v>
      </c>
      <c r="I163" s="2" t="s">
        <v>1277</v>
      </c>
      <c r="J163" s="2" t="s">
        <v>30</v>
      </c>
      <c r="K163" s="2" t="s">
        <v>30</v>
      </c>
      <c r="L163" s="2" t="s">
        <v>31</v>
      </c>
      <c r="M163" s="2" t="s">
        <v>1278</v>
      </c>
      <c r="N163" s="2" t="s">
        <v>150</v>
      </c>
      <c r="O163" s="2" t="s">
        <v>34</v>
      </c>
      <c r="P163" s="132">
        <v>160000</v>
      </c>
      <c r="Q163" s="139">
        <v>1</v>
      </c>
      <c r="R163" s="149">
        <v>396.66</v>
      </c>
      <c r="T163" s="131">
        <v>634.65599999999995</v>
      </c>
      <c r="U163" s="141">
        <v>1.17E-4</v>
      </c>
      <c r="V163" s="141">
        <v>1.51599372151099E-3</v>
      </c>
      <c r="W163" s="141">
        <v>3.2056199968243402E-4</v>
      </c>
    </row>
    <row r="164" spans="1:23" x14ac:dyDescent="0.25">
      <c r="A164" s="2">
        <v>161</v>
      </c>
      <c r="B164" s="2">
        <v>9943</v>
      </c>
      <c r="C164" s="2" t="s">
        <v>1424</v>
      </c>
      <c r="D164" s="2" t="s">
        <v>1425</v>
      </c>
      <c r="E164" s="4" t="s">
        <v>985</v>
      </c>
      <c r="F164" s="2" t="s">
        <v>1426</v>
      </c>
      <c r="G164" s="2" t="s">
        <v>1427</v>
      </c>
      <c r="H164" s="2" t="s">
        <v>146</v>
      </c>
      <c r="I164" s="2" t="s">
        <v>1281</v>
      </c>
      <c r="J164" s="2" t="s">
        <v>82</v>
      </c>
      <c r="K164" s="2" t="s">
        <v>83</v>
      </c>
      <c r="L164" s="2" t="s">
        <v>1026</v>
      </c>
      <c r="M164" s="2" t="s">
        <v>1339</v>
      </c>
      <c r="N164" s="2" t="s">
        <v>150</v>
      </c>
      <c r="O164" s="2" t="s">
        <v>1028</v>
      </c>
      <c r="P164" s="132">
        <v>8090</v>
      </c>
      <c r="Q164" s="139">
        <v>3.7454999999999998</v>
      </c>
      <c r="R164" s="149">
        <v>22400</v>
      </c>
      <c r="T164" s="131">
        <v>6787.4449999999997</v>
      </c>
      <c r="U164" s="141">
        <v>0</v>
      </c>
      <c r="V164" s="141">
        <v>1.62130735856581E-2</v>
      </c>
      <c r="W164" s="141">
        <v>3.4283092442077201E-3</v>
      </c>
    </row>
    <row r="165" spans="1:23" x14ac:dyDescent="0.25">
      <c r="A165" s="2">
        <v>161</v>
      </c>
      <c r="B165" s="2">
        <v>9943</v>
      </c>
      <c r="C165" s="2" t="s">
        <v>1321</v>
      </c>
      <c r="D165" s="2" t="s">
        <v>1322</v>
      </c>
      <c r="E165" s="4" t="s">
        <v>985</v>
      </c>
      <c r="F165" s="2" t="s">
        <v>1428</v>
      </c>
      <c r="G165" s="2" t="s">
        <v>1429</v>
      </c>
      <c r="H165" s="2" t="s">
        <v>146</v>
      </c>
      <c r="I165" s="2" t="s">
        <v>1281</v>
      </c>
      <c r="J165" s="2" t="s">
        <v>82</v>
      </c>
      <c r="K165" s="2" t="s">
        <v>83</v>
      </c>
      <c r="L165" s="2" t="s">
        <v>1103</v>
      </c>
      <c r="M165" s="2" t="s">
        <v>1430</v>
      </c>
      <c r="N165" s="2" t="s">
        <v>150</v>
      </c>
      <c r="O165" s="2" t="s">
        <v>87</v>
      </c>
      <c r="P165" s="132">
        <v>19600</v>
      </c>
      <c r="Q165" s="139">
        <v>3.19</v>
      </c>
      <c r="R165" s="149">
        <v>5477</v>
      </c>
      <c r="T165" s="131">
        <v>3424.4389999999999</v>
      </c>
      <c r="U165" s="141">
        <v>2.1999999999999999E-5</v>
      </c>
      <c r="V165" s="141">
        <v>8.1799096697649908E-3</v>
      </c>
      <c r="W165" s="141">
        <v>1.7296695650876599E-3</v>
      </c>
    </row>
    <row r="166" spans="1:23" x14ac:dyDescent="0.25">
      <c r="A166" s="2">
        <v>161</v>
      </c>
      <c r="B166" s="2">
        <v>9943</v>
      </c>
      <c r="C166" s="2" t="s">
        <v>1357</v>
      </c>
      <c r="D166" s="2" t="s">
        <v>1358</v>
      </c>
      <c r="E166" s="4" t="s">
        <v>985</v>
      </c>
      <c r="F166" s="2" t="s">
        <v>1389</v>
      </c>
      <c r="G166" s="2" t="s">
        <v>1360</v>
      </c>
      <c r="H166" s="2" t="s">
        <v>146</v>
      </c>
      <c r="I166" s="2" t="s">
        <v>1281</v>
      </c>
      <c r="J166" s="2" t="s">
        <v>82</v>
      </c>
      <c r="K166" s="2" t="s">
        <v>83</v>
      </c>
      <c r="L166" s="2" t="s">
        <v>1220</v>
      </c>
      <c r="M166" s="2" t="s">
        <v>1334</v>
      </c>
      <c r="N166" s="2" t="s">
        <v>150</v>
      </c>
      <c r="O166" s="2" t="s">
        <v>87</v>
      </c>
      <c r="P166" s="132">
        <v>300400</v>
      </c>
      <c r="Q166" s="139">
        <v>3.19</v>
      </c>
      <c r="R166" s="149">
        <v>1375</v>
      </c>
      <c r="T166" s="131">
        <v>13176.295</v>
      </c>
      <c r="U166" s="141">
        <v>1.3799999999999999E-4</v>
      </c>
      <c r="V166" s="141">
        <v>3.1474027650848203E-2</v>
      </c>
      <c r="W166" s="141">
        <v>6.6552895956323603E-3</v>
      </c>
    </row>
    <row r="167" spans="1:23" x14ac:dyDescent="0.25">
      <c r="A167" s="2">
        <v>161</v>
      </c>
      <c r="B167" s="2">
        <v>9943</v>
      </c>
      <c r="C167" s="2" t="s">
        <v>1326</v>
      </c>
      <c r="D167" s="2" t="s">
        <v>1327</v>
      </c>
      <c r="E167" s="4" t="s">
        <v>985</v>
      </c>
      <c r="F167" s="2" t="s">
        <v>1328</v>
      </c>
      <c r="G167" s="2" t="s">
        <v>1329</v>
      </c>
      <c r="H167" s="2" t="s">
        <v>146</v>
      </c>
      <c r="I167" s="2" t="s">
        <v>1281</v>
      </c>
      <c r="J167" s="2" t="s">
        <v>82</v>
      </c>
      <c r="K167" s="2" t="s">
        <v>1330</v>
      </c>
      <c r="L167" s="2" t="s">
        <v>1026</v>
      </c>
      <c r="M167" s="2" t="s">
        <v>1331</v>
      </c>
      <c r="N167" s="2" t="s">
        <v>150</v>
      </c>
      <c r="O167" s="2" t="s">
        <v>1028</v>
      </c>
      <c r="P167" s="132">
        <v>71406</v>
      </c>
      <c r="Q167" s="139">
        <v>3.7454999999999998</v>
      </c>
      <c r="R167" s="149">
        <v>5840</v>
      </c>
      <c r="T167" s="131">
        <v>15619.148999999999</v>
      </c>
      <c r="U167" s="141">
        <v>5.0299999999999997E-4</v>
      </c>
      <c r="V167" s="141">
        <v>3.7309236919211397E-2</v>
      </c>
      <c r="W167" s="141">
        <v>7.8891643307912995E-3</v>
      </c>
    </row>
    <row r="168" spans="1:23" x14ac:dyDescent="0.25">
      <c r="A168" s="2">
        <v>161</v>
      </c>
      <c r="B168" s="2">
        <v>9943</v>
      </c>
      <c r="C168" s="2" t="s">
        <v>1326</v>
      </c>
      <c r="D168" s="2" t="s">
        <v>1327</v>
      </c>
      <c r="E168" s="4" t="s">
        <v>985</v>
      </c>
      <c r="F168" s="2" t="s">
        <v>1435</v>
      </c>
      <c r="G168" s="2" t="s">
        <v>1436</v>
      </c>
      <c r="H168" s="2" t="s">
        <v>146</v>
      </c>
      <c r="I168" s="2" t="s">
        <v>1281</v>
      </c>
      <c r="J168" s="2" t="s">
        <v>82</v>
      </c>
      <c r="K168" s="2" t="s">
        <v>83</v>
      </c>
      <c r="L168" s="2" t="s">
        <v>1103</v>
      </c>
      <c r="M168" s="2" t="s">
        <v>1437</v>
      </c>
      <c r="N168" s="2" t="s">
        <v>150</v>
      </c>
      <c r="O168" s="2" t="s">
        <v>87</v>
      </c>
      <c r="P168" s="132">
        <v>178320</v>
      </c>
      <c r="Q168" s="139">
        <v>3.19</v>
      </c>
      <c r="R168" s="149">
        <v>770.6</v>
      </c>
      <c r="T168" s="131">
        <v>4383.4870000000001</v>
      </c>
      <c r="U168" s="141">
        <v>0</v>
      </c>
      <c r="V168" s="141">
        <v>1.04707732705601E-2</v>
      </c>
      <c r="W168" s="141">
        <v>2.2140804214457101E-3</v>
      </c>
    </row>
    <row r="169" spans="1:23" x14ac:dyDescent="0.25">
      <c r="A169" s="2">
        <v>161</v>
      </c>
      <c r="B169" s="2">
        <v>9943</v>
      </c>
      <c r="C169" s="2" t="s">
        <v>1326</v>
      </c>
      <c r="D169" s="2" t="s">
        <v>1327</v>
      </c>
      <c r="E169" s="4" t="s">
        <v>985</v>
      </c>
      <c r="F169" s="2" t="s">
        <v>1438</v>
      </c>
      <c r="G169" s="2" t="s">
        <v>1439</v>
      </c>
      <c r="H169" s="2" t="s">
        <v>146</v>
      </c>
      <c r="I169" s="2" t="s">
        <v>1433</v>
      </c>
      <c r="J169" s="2" t="s">
        <v>82</v>
      </c>
      <c r="K169" s="2" t="s">
        <v>83</v>
      </c>
      <c r="L169" s="2" t="s">
        <v>1220</v>
      </c>
      <c r="M169" s="2" t="s">
        <v>1434</v>
      </c>
      <c r="N169" s="2" t="s">
        <v>150</v>
      </c>
      <c r="O169" s="2" t="s">
        <v>87</v>
      </c>
      <c r="P169" s="132">
        <v>116300</v>
      </c>
      <c r="Q169" s="139">
        <v>3.19</v>
      </c>
      <c r="R169" s="149">
        <v>631.79999999999995</v>
      </c>
      <c r="T169" s="131">
        <v>2343.9589999999998</v>
      </c>
      <c r="U169" s="141">
        <v>0</v>
      </c>
      <c r="V169" s="141">
        <v>5.59898149109895E-3</v>
      </c>
      <c r="W169" s="141">
        <v>1.1839235727063001E-3</v>
      </c>
    </row>
    <row r="170" spans="1:23" x14ac:dyDescent="0.25">
      <c r="A170" s="2">
        <v>161</v>
      </c>
      <c r="B170" s="2">
        <v>9943</v>
      </c>
      <c r="C170" s="2" t="s">
        <v>1442</v>
      </c>
      <c r="D170" s="2" t="s">
        <v>1443</v>
      </c>
      <c r="E170" s="4" t="s">
        <v>985</v>
      </c>
      <c r="F170" s="2" t="s">
        <v>1444</v>
      </c>
      <c r="G170" s="2" t="s">
        <v>1445</v>
      </c>
      <c r="H170" s="2" t="s">
        <v>146</v>
      </c>
      <c r="I170" s="2" t="s">
        <v>1281</v>
      </c>
      <c r="J170" s="2" t="s">
        <v>82</v>
      </c>
      <c r="K170" s="2" t="s">
        <v>1212</v>
      </c>
      <c r="L170" s="2" t="s">
        <v>1103</v>
      </c>
      <c r="M170" s="2" t="s">
        <v>1446</v>
      </c>
      <c r="N170" s="2" t="s">
        <v>150</v>
      </c>
      <c r="O170" s="2" t="s">
        <v>87</v>
      </c>
      <c r="P170" s="132">
        <v>20560</v>
      </c>
      <c r="Q170" s="139">
        <v>3.19</v>
      </c>
      <c r="R170" s="149">
        <v>3405</v>
      </c>
      <c r="T170" s="131">
        <v>2233.2170000000001</v>
      </c>
      <c r="U170" s="141">
        <v>8.2999999999999998E-5</v>
      </c>
      <c r="V170" s="141">
        <v>5.3344533566091201E-3</v>
      </c>
      <c r="W170" s="141">
        <v>1.1279882040031799E-3</v>
      </c>
    </row>
    <row r="171" spans="1:23" x14ac:dyDescent="0.25">
      <c r="A171" s="2">
        <v>161</v>
      </c>
      <c r="B171" s="2">
        <v>9943</v>
      </c>
      <c r="C171" s="2" t="s">
        <v>1321</v>
      </c>
      <c r="D171" s="2" t="s">
        <v>1322</v>
      </c>
      <c r="E171" s="4" t="s">
        <v>985</v>
      </c>
      <c r="F171" s="2" t="s">
        <v>1490</v>
      </c>
      <c r="G171" s="2" t="s">
        <v>1491</v>
      </c>
      <c r="H171" s="2" t="s">
        <v>146</v>
      </c>
      <c r="I171" s="2" t="s">
        <v>1433</v>
      </c>
      <c r="J171" s="2" t="s">
        <v>82</v>
      </c>
      <c r="K171" s="2" t="s">
        <v>83</v>
      </c>
      <c r="L171" s="2" t="s">
        <v>1492</v>
      </c>
      <c r="M171" s="2" t="s">
        <v>1434</v>
      </c>
      <c r="N171" s="2" t="s">
        <v>150</v>
      </c>
      <c r="O171" s="2" t="s">
        <v>87</v>
      </c>
      <c r="P171" s="132">
        <v>33490</v>
      </c>
      <c r="Q171" s="139">
        <v>3.19</v>
      </c>
      <c r="R171" s="149">
        <v>1163.0999999999999</v>
      </c>
      <c r="T171" s="131">
        <v>1242.576</v>
      </c>
      <c r="U171" s="141">
        <v>2.055E-3</v>
      </c>
      <c r="V171" s="141">
        <v>2.9681230307901998E-3</v>
      </c>
      <c r="W171" s="141">
        <v>6.2761965340150895E-4</v>
      </c>
    </row>
    <row r="172" spans="1:23" x14ac:dyDescent="0.25">
      <c r="A172" s="2">
        <v>161</v>
      </c>
      <c r="B172" s="2">
        <v>9943</v>
      </c>
      <c r="C172" s="2" t="s">
        <v>1335</v>
      </c>
      <c r="D172" s="2" t="s">
        <v>1322</v>
      </c>
      <c r="E172" s="4" t="s">
        <v>985</v>
      </c>
      <c r="F172" s="2" t="s">
        <v>1336</v>
      </c>
      <c r="G172" s="2" t="s">
        <v>1337</v>
      </c>
      <c r="H172" s="2" t="s">
        <v>146</v>
      </c>
      <c r="I172" s="2" t="s">
        <v>1281</v>
      </c>
      <c r="J172" s="2" t="s">
        <v>82</v>
      </c>
      <c r="K172" s="2" t="s">
        <v>1338</v>
      </c>
      <c r="L172" s="2" t="s">
        <v>116</v>
      </c>
      <c r="M172" s="2" t="s">
        <v>1339</v>
      </c>
      <c r="N172" s="2" t="s">
        <v>150</v>
      </c>
      <c r="O172" s="2" t="s">
        <v>87</v>
      </c>
      <c r="P172" s="132">
        <v>15000</v>
      </c>
      <c r="Q172" s="139">
        <v>3.19</v>
      </c>
      <c r="R172" s="149">
        <v>8514</v>
      </c>
      <c r="T172" s="131">
        <v>4073.9490000000001</v>
      </c>
      <c r="U172" s="141">
        <v>0</v>
      </c>
      <c r="V172" s="141">
        <v>9.7313837823261497E-3</v>
      </c>
      <c r="W172" s="141">
        <v>2.0577340134565001E-3</v>
      </c>
    </row>
    <row r="173" spans="1:23" x14ac:dyDescent="0.25">
      <c r="A173" s="2">
        <v>161</v>
      </c>
      <c r="B173" s="2">
        <v>9943</v>
      </c>
      <c r="C173" s="2" t="s">
        <v>1321</v>
      </c>
      <c r="D173" s="2" t="s">
        <v>1322</v>
      </c>
      <c r="E173" s="4" t="s">
        <v>985</v>
      </c>
      <c r="F173" s="2" t="s">
        <v>1340</v>
      </c>
      <c r="G173" s="2" t="s">
        <v>1341</v>
      </c>
      <c r="H173" s="2" t="s">
        <v>146</v>
      </c>
      <c r="I173" s="2" t="s">
        <v>1281</v>
      </c>
      <c r="J173" s="2" t="s">
        <v>82</v>
      </c>
      <c r="K173" s="2" t="s">
        <v>83</v>
      </c>
      <c r="L173" s="2" t="s">
        <v>1103</v>
      </c>
      <c r="M173" s="2" t="s">
        <v>1334</v>
      </c>
      <c r="N173" s="2" t="s">
        <v>150</v>
      </c>
      <c r="O173" s="2" t="s">
        <v>87</v>
      </c>
      <c r="P173" s="132">
        <v>40082</v>
      </c>
      <c r="Q173" s="139">
        <v>3.19</v>
      </c>
      <c r="R173" s="149">
        <v>8022</v>
      </c>
      <c r="T173" s="131">
        <v>10257.056</v>
      </c>
      <c r="U173" s="141">
        <v>1.3300000000000001E-4</v>
      </c>
      <c r="V173" s="141">
        <v>2.4500883025999301E-2</v>
      </c>
      <c r="W173" s="141">
        <v>5.1807945807134199E-3</v>
      </c>
    </row>
    <row r="174" spans="1:23" x14ac:dyDescent="0.25">
      <c r="A174" s="2">
        <v>161</v>
      </c>
      <c r="B174" s="2">
        <v>9943</v>
      </c>
      <c r="C174" s="2" t="s">
        <v>1321</v>
      </c>
      <c r="D174" s="2" t="s">
        <v>1322</v>
      </c>
      <c r="E174" s="4" t="s">
        <v>985</v>
      </c>
      <c r="F174" s="2" t="s">
        <v>1394</v>
      </c>
      <c r="G174" s="2" t="s">
        <v>1395</v>
      </c>
      <c r="H174" s="2" t="s">
        <v>146</v>
      </c>
      <c r="I174" s="2" t="s">
        <v>1281</v>
      </c>
      <c r="J174" s="2" t="s">
        <v>82</v>
      </c>
      <c r="K174" s="2" t="s">
        <v>83</v>
      </c>
      <c r="L174" s="2" t="s">
        <v>1220</v>
      </c>
      <c r="M174" s="2" t="s">
        <v>1334</v>
      </c>
      <c r="N174" s="2" t="s">
        <v>150</v>
      </c>
      <c r="O174" s="2" t="s">
        <v>87</v>
      </c>
      <c r="P174" s="132">
        <v>359740</v>
      </c>
      <c r="Q174" s="139">
        <v>3.19</v>
      </c>
      <c r="R174" s="149">
        <v>1695</v>
      </c>
      <c r="T174" s="131">
        <v>19451.322</v>
      </c>
      <c r="U174" s="141">
        <v>0</v>
      </c>
      <c r="V174" s="141">
        <v>4.6463094222398797E-2</v>
      </c>
      <c r="W174" s="141">
        <v>9.8247784169714792E-3</v>
      </c>
    </row>
    <row r="175" spans="1:23" x14ac:dyDescent="0.25">
      <c r="A175" s="2">
        <v>161</v>
      </c>
      <c r="B175" s="2">
        <v>9943</v>
      </c>
      <c r="C175" s="2" t="s">
        <v>1321</v>
      </c>
      <c r="D175" s="2" t="s">
        <v>1322</v>
      </c>
      <c r="E175" s="4" t="s">
        <v>985</v>
      </c>
      <c r="F175" s="2" t="s">
        <v>1493</v>
      </c>
      <c r="G175" s="2" t="s">
        <v>1494</v>
      </c>
      <c r="H175" s="2" t="s">
        <v>146</v>
      </c>
      <c r="I175" s="2" t="s">
        <v>1433</v>
      </c>
      <c r="J175" s="2" t="s">
        <v>82</v>
      </c>
      <c r="K175" s="2" t="s">
        <v>83</v>
      </c>
      <c r="L175" s="2" t="s">
        <v>1220</v>
      </c>
      <c r="M175" s="2" t="s">
        <v>1434</v>
      </c>
      <c r="N175" s="2" t="s">
        <v>150</v>
      </c>
      <c r="O175" s="2" t="s">
        <v>87</v>
      </c>
      <c r="P175" s="132">
        <v>31520</v>
      </c>
      <c r="Q175" s="139">
        <v>3.19</v>
      </c>
      <c r="R175" s="149">
        <v>3050</v>
      </c>
      <c r="T175" s="131">
        <v>3066.7379999999998</v>
      </c>
      <c r="U175" s="141">
        <v>1.27E-4</v>
      </c>
      <c r="V175" s="141">
        <v>7.3254742095192798E-3</v>
      </c>
      <c r="W175" s="141">
        <v>1.54899629721756E-3</v>
      </c>
    </row>
    <row r="176" spans="1:23" x14ac:dyDescent="0.25">
      <c r="A176" s="2">
        <v>161</v>
      </c>
      <c r="B176" s="2">
        <v>9943</v>
      </c>
      <c r="C176" s="2" t="s">
        <v>1321</v>
      </c>
      <c r="D176" s="2" t="s">
        <v>1322</v>
      </c>
      <c r="E176" s="4" t="s">
        <v>985</v>
      </c>
      <c r="F176" s="2" t="s">
        <v>1495</v>
      </c>
      <c r="G176" s="2" t="s">
        <v>1496</v>
      </c>
      <c r="H176" s="2" t="s">
        <v>146</v>
      </c>
      <c r="I176" s="2" t="s">
        <v>1281</v>
      </c>
      <c r="J176" s="2" t="s">
        <v>82</v>
      </c>
      <c r="K176" s="2" t="s">
        <v>83</v>
      </c>
      <c r="L176" s="2" t="s">
        <v>1220</v>
      </c>
      <c r="M176" s="2" t="s">
        <v>1331</v>
      </c>
      <c r="N176" s="2" t="s">
        <v>150</v>
      </c>
      <c r="O176" s="2" t="s">
        <v>87</v>
      </c>
      <c r="P176" s="132">
        <v>27930</v>
      </c>
      <c r="Q176" s="139">
        <v>3.19</v>
      </c>
      <c r="R176" s="149">
        <v>3601.75</v>
      </c>
      <c r="T176" s="131">
        <v>3209.04</v>
      </c>
      <c r="U176" s="141">
        <v>0</v>
      </c>
      <c r="V176" s="141">
        <v>7.6653889457062897E-3</v>
      </c>
      <c r="W176" s="141">
        <v>1.6208724178158899E-3</v>
      </c>
    </row>
    <row r="177" spans="1:23" x14ac:dyDescent="0.25">
      <c r="A177" s="2">
        <v>161</v>
      </c>
      <c r="B177" s="2">
        <v>9943</v>
      </c>
      <c r="C177" s="2" t="s">
        <v>1321</v>
      </c>
      <c r="D177" s="2" t="s">
        <v>1322</v>
      </c>
      <c r="E177" s="4" t="s">
        <v>985</v>
      </c>
      <c r="F177" s="2" t="s">
        <v>1342</v>
      </c>
      <c r="G177" s="2" t="s">
        <v>1343</v>
      </c>
      <c r="H177" s="2" t="s">
        <v>146</v>
      </c>
      <c r="I177" s="2" t="s">
        <v>1281</v>
      </c>
      <c r="J177" s="2" t="s">
        <v>82</v>
      </c>
      <c r="K177" s="2" t="s">
        <v>83</v>
      </c>
      <c r="L177" s="2" t="s">
        <v>1220</v>
      </c>
      <c r="M177" s="2" t="s">
        <v>1331</v>
      </c>
      <c r="N177" s="2" t="s">
        <v>150</v>
      </c>
      <c r="O177" s="2" t="s">
        <v>87</v>
      </c>
      <c r="P177" s="132">
        <v>11580</v>
      </c>
      <c r="Q177" s="139">
        <v>3.19</v>
      </c>
      <c r="R177" s="149">
        <v>6506.38</v>
      </c>
      <c r="T177" s="131">
        <v>2403.4699999999998</v>
      </c>
      <c r="U177" s="141">
        <v>3.4999999999999997E-5</v>
      </c>
      <c r="V177" s="141">
        <v>5.7411339426989396E-3</v>
      </c>
      <c r="W177" s="141">
        <v>1.2139821893734099E-3</v>
      </c>
    </row>
    <row r="178" spans="1:23" x14ac:dyDescent="0.25">
      <c r="A178" s="2">
        <v>161</v>
      </c>
      <c r="B178" s="2">
        <v>9943</v>
      </c>
      <c r="C178" s="2" t="s">
        <v>1321</v>
      </c>
      <c r="D178" s="2" t="s">
        <v>1322</v>
      </c>
      <c r="E178" s="4" t="s">
        <v>985</v>
      </c>
      <c r="F178" s="2" t="s">
        <v>1396</v>
      </c>
      <c r="G178" s="2" t="s">
        <v>1397</v>
      </c>
      <c r="H178" s="2" t="s">
        <v>146</v>
      </c>
      <c r="I178" s="2" t="s">
        <v>1281</v>
      </c>
      <c r="J178" s="2" t="s">
        <v>82</v>
      </c>
      <c r="K178" s="2" t="s">
        <v>83</v>
      </c>
      <c r="L178" s="2" t="s">
        <v>116</v>
      </c>
      <c r="M178" s="2" t="s">
        <v>1339</v>
      </c>
      <c r="N178" s="2" t="s">
        <v>150</v>
      </c>
      <c r="O178" s="2" t="s">
        <v>87</v>
      </c>
      <c r="P178" s="132">
        <v>29400</v>
      </c>
      <c r="Q178" s="139">
        <v>3.19</v>
      </c>
      <c r="R178" s="149">
        <v>4810.62</v>
      </c>
      <c r="T178" s="131">
        <v>4511.6880000000001</v>
      </c>
      <c r="U178" s="141">
        <v>0</v>
      </c>
      <c r="V178" s="141">
        <v>1.07770048536329E-2</v>
      </c>
      <c r="W178" s="141">
        <v>2.2788341253976601E-3</v>
      </c>
    </row>
    <row r="179" spans="1:23" x14ac:dyDescent="0.25">
      <c r="A179" s="2">
        <v>161</v>
      </c>
      <c r="B179" s="2">
        <v>9943</v>
      </c>
      <c r="C179" s="2" t="s">
        <v>1321</v>
      </c>
      <c r="D179" s="2" t="s">
        <v>1322</v>
      </c>
      <c r="E179" s="4" t="s">
        <v>985</v>
      </c>
      <c r="F179" s="2" t="s">
        <v>1452</v>
      </c>
      <c r="G179" s="2" t="s">
        <v>1453</v>
      </c>
      <c r="H179" s="2" t="s">
        <v>146</v>
      </c>
      <c r="I179" s="2" t="s">
        <v>1281</v>
      </c>
      <c r="J179" s="2" t="s">
        <v>82</v>
      </c>
      <c r="K179" s="2" t="s">
        <v>83</v>
      </c>
      <c r="L179" s="2" t="s">
        <v>1220</v>
      </c>
      <c r="M179" s="2" t="s">
        <v>1325</v>
      </c>
      <c r="N179" s="2" t="s">
        <v>150</v>
      </c>
      <c r="O179" s="2" t="s">
        <v>87</v>
      </c>
      <c r="P179" s="132">
        <v>8066</v>
      </c>
      <c r="Q179" s="139">
        <v>3.19</v>
      </c>
      <c r="R179" s="149">
        <v>15392</v>
      </c>
      <c r="T179" s="131">
        <v>3960.4450000000002</v>
      </c>
      <c r="U179" s="141">
        <v>0</v>
      </c>
      <c r="V179" s="141">
        <v>9.4602577223884803E-3</v>
      </c>
      <c r="W179" s="141">
        <v>2.0004034911024799E-3</v>
      </c>
    </row>
    <row r="180" spans="1:23" x14ac:dyDescent="0.25">
      <c r="A180" s="2">
        <v>161</v>
      </c>
      <c r="B180" s="2">
        <v>9943</v>
      </c>
      <c r="C180" s="2" t="s">
        <v>1344</v>
      </c>
      <c r="D180" s="2" t="s">
        <v>1345</v>
      </c>
      <c r="E180" s="4" t="s">
        <v>985</v>
      </c>
      <c r="F180" s="2" t="s">
        <v>1450</v>
      </c>
      <c r="G180" s="2" t="s">
        <v>1451</v>
      </c>
      <c r="H180" s="2" t="s">
        <v>146</v>
      </c>
      <c r="I180" s="2" t="s">
        <v>1433</v>
      </c>
      <c r="J180" s="2" t="s">
        <v>82</v>
      </c>
      <c r="K180" s="2" t="s">
        <v>83</v>
      </c>
      <c r="L180" s="2" t="s">
        <v>1220</v>
      </c>
      <c r="M180" s="2" t="s">
        <v>1434</v>
      </c>
      <c r="N180" s="2" t="s">
        <v>150</v>
      </c>
      <c r="O180" s="2" t="s">
        <v>87</v>
      </c>
      <c r="P180" s="132">
        <v>38600</v>
      </c>
      <c r="Q180" s="139">
        <v>3.19</v>
      </c>
      <c r="R180" s="149">
        <v>6133.95</v>
      </c>
      <c r="T180" s="131">
        <v>7552.9780000000001</v>
      </c>
      <c r="U180" s="141">
        <v>0</v>
      </c>
      <c r="V180" s="141">
        <v>1.8041690642014999E-2</v>
      </c>
      <c r="W180" s="141">
        <v>3.8149765053721901E-3</v>
      </c>
    </row>
    <row r="181" spans="1:23" x14ac:dyDescent="0.25">
      <c r="A181" s="2">
        <v>161</v>
      </c>
      <c r="B181" s="2">
        <v>9943</v>
      </c>
      <c r="C181" s="2" t="s">
        <v>1344</v>
      </c>
      <c r="D181" s="2" t="s">
        <v>1345</v>
      </c>
      <c r="E181" s="4" t="s">
        <v>985</v>
      </c>
      <c r="F181" s="2" t="s">
        <v>1402</v>
      </c>
      <c r="G181" s="2" t="s">
        <v>1403</v>
      </c>
      <c r="H181" s="2" t="s">
        <v>146</v>
      </c>
      <c r="I181" s="2" t="s">
        <v>1281</v>
      </c>
      <c r="J181" s="2" t="s">
        <v>82</v>
      </c>
      <c r="K181" s="2" t="s">
        <v>1363</v>
      </c>
      <c r="L181" s="2" t="s">
        <v>1220</v>
      </c>
      <c r="M181" s="2" t="s">
        <v>1364</v>
      </c>
      <c r="N181" s="2" t="s">
        <v>150</v>
      </c>
      <c r="O181" s="2" t="s">
        <v>87</v>
      </c>
      <c r="P181" s="132">
        <v>8550</v>
      </c>
      <c r="Q181" s="139">
        <v>3.19</v>
      </c>
      <c r="R181" s="149">
        <v>7926</v>
      </c>
      <c r="T181" s="131">
        <v>2161.777</v>
      </c>
      <c r="U181" s="141">
        <v>0</v>
      </c>
      <c r="V181" s="141">
        <v>5.1638055296533598E-3</v>
      </c>
      <c r="W181" s="141">
        <v>1.0919041438423799E-3</v>
      </c>
    </row>
    <row r="182" spans="1:23" x14ac:dyDescent="0.25">
      <c r="A182" s="2">
        <v>161</v>
      </c>
      <c r="B182" s="2">
        <v>9943</v>
      </c>
      <c r="C182" s="2" t="s">
        <v>1344</v>
      </c>
      <c r="D182" s="2" t="s">
        <v>1345</v>
      </c>
      <c r="E182" s="4" t="s">
        <v>985</v>
      </c>
      <c r="F182" s="2" t="s">
        <v>1497</v>
      </c>
      <c r="G182" s="2" t="s">
        <v>1403</v>
      </c>
      <c r="H182" s="2" t="s">
        <v>146</v>
      </c>
      <c r="I182" s="2" t="s">
        <v>1281</v>
      </c>
      <c r="J182" s="2" t="s">
        <v>82</v>
      </c>
      <c r="K182" s="2" t="s">
        <v>1330</v>
      </c>
      <c r="L182" s="2" t="s">
        <v>1103</v>
      </c>
      <c r="M182" s="2" t="s">
        <v>1364</v>
      </c>
      <c r="N182" s="2" t="s">
        <v>150</v>
      </c>
      <c r="O182" s="2" t="s">
        <v>1028</v>
      </c>
      <c r="P182" s="132">
        <v>23850</v>
      </c>
      <c r="Q182" s="139">
        <v>3.7454999999999998</v>
      </c>
      <c r="R182" s="149">
        <v>6729</v>
      </c>
      <c r="T182" s="131">
        <v>6011.027</v>
      </c>
      <c r="U182" s="141">
        <v>0</v>
      </c>
      <c r="V182" s="141">
        <v>1.4358455467319399E-2</v>
      </c>
      <c r="W182" s="141">
        <v>3.0361439705485702E-3</v>
      </c>
    </row>
    <row r="183" spans="1:23" x14ac:dyDescent="0.25">
      <c r="A183" s="2">
        <v>161</v>
      </c>
      <c r="B183" s="2">
        <v>9943</v>
      </c>
      <c r="C183" s="2" t="s">
        <v>1344</v>
      </c>
      <c r="D183" s="2" t="s">
        <v>1345</v>
      </c>
      <c r="E183" s="4" t="s">
        <v>985</v>
      </c>
      <c r="F183" s="2" t="s">
        <v>1346</v>
      </c>
      <c r="G183" s="2" t="s">
        <v>1347</v>
      </c>
      <c r="H183" s="2" t="s">
        <v>146</v>
      </c>
      <c r="I183" s="2" t="s">
        <v>1281</v>
      </c>
      <c r="J183" s="2" t="s">
        <v>82</v>
      </c>
      <c r="K183" s="2" t="s">
        <v>83</v>
      </c>
      <c r="L183" s="2" t="s">
        <v>1103</v>
      </c>
      <c r="M183" s="2" t="s">
        <v>1334</v>
      </c>
      <c r="N183" s="2" t="s">
        <v>150</v>
      </c>
      <c r="O183" s="2" t="s">
        <v>87</v>
      </c>
      <c r="P183" s="132">
        <v>1167</v>
      </c>
      <c r="Q183" s="139">
        <v>3.19</v>
      </c>
      <c r="R183" s="149">
        <v>62713</v>
      </c>
      <c r="T183" s="131">
        <v>2334.636</v>
      </c>
      <c r="U183" s="141">
        <v>9.9999999999999995E-7</v>
      </c>
      <c r="V183" s="141">
        <v>5.57671086384442E-3</v>
      </c>
      <c r="W183" s="141">
        <v>1.17921437325145E-3</v>
      </c>
    </row>
    <row r="184" spans="1:23" x14ac:dyDescent="0.25">
      <c r="A184" s="2">
        <v>161</v>
      </c>
      <c r="B184" s="2">
        <v>9943</v>
      </c>
      <c r="C184" s="2" t="s">
        <v>1404</v>
      </c>
      <c r="D184" s="2" t="s">
        <v>1405</v>
      </c>
      <c r="E184" s="4" t="s">
        <v>985</v>
      </c>
      <c r="F184" s="2" t="s">
        <v>1406</v>
      </c>
      <c r="G184" s="2" t="s">
        <v>1407</v>
      </c>
      <c r="H184" s="2" t="s">
        <v>146</v>
      </c>
      <c r="I184" s="2" t="s">
        <v>1281</v>
      </c>
      <c r="J184" s="2" t="s">
        <v>82</v>
      </c>
      <c r="K184" s="2" t="s">
        <v>1408</v>
      </c>
      <c r="L184" s="2" t="s">
        <v>1103</v>
      </c>
      <c r="M184" s="2" t="s">
        <v>1409</v>
      </c>
      <c r="N184" s="2" t="s">
        <v>150</v>
      </c>
      <c r="O184" s="2" t="s">
        <v>87</v>
      </c>
      <c r="P184" s="132">
        <v>17800</v>
      </c>
      <c r="Q184" s="139">
        <v>3.19</v>
      </c>
      <c r="R184" s="149">
        <v>14416</v>
      </c>
      <c r="T184" s="131">
        <v>8185.6930000000002</v>
      </c>
      <c r="U184" s="141">
        <v>5.6400000000000005E-4</v>
      </c>
      <c r="V184" s="141">
        <v>1.9553048227915201E-2</v>
      </c>
      <c r="W184" s="141">
        <v>4.1345581784997497E-3</v>
      </c>
    </row>
    <row r="185" spans="1:23" x14ac:dyDescent="0.25">
      <c r="A185" s="2">
        <v>161</v>
      </c>
      <c r="B185" s="2">
        <v>9943</v>
      </c>
      <c r="C185" s="2" t="s">
        <v>1321</v>
      </c>
      <c r="D185" s="2" t="s">
        <v>1322</v>
      </c>
      <c r="E185" s="4" t="s">
        <v>985</v>
      </c>
      <c r="F185" s="2" t="s">
        <v>1428</v>
      </c>
      <c r="G185" s="2" t="s">
        <v>1429</v>
      </c>
      <c r="H185" s="2" t="s">
        <v>146</v>
      </c>
      <c r="I185" s="2" t="s">
        <v>1281</v>
      </c>
      <c r="J185" s="2" t="s">
        <v>82</v>
      </c>
      <c r="K185" s="2" t="s">
        <v>83</v>
      </c>
      <c r="L185" s="2" t="s">
        <v>1103</v>
      </c>
      <c r="M185" s="2" t="s">
        <v>1430</v>
      </c>
      <c r="N185" s="2" t="s">
        <v>150</v>
      </c>
      <c r="O185" s="2" t="s">
        <v>87</v>
      </c>
      <c r="P185" s="132">
        <v>20000</v>
      </c>
      <c r="Q185" s="139">
        <v>3.19</v>
      </c>
      <c r="R185" s="149">
        <v>5477</v>
      </c>
      <c r="T185" s="131">
        <v>3494.326</v>
      </c>
      <c r="U185" s="141">
        <v>2.1999999999999999E-5</v>
      </c>
      <c r="V185" s="141">
        <v>8.3468466018010098E-3</v>
      </c>
      <c r="W185" s="141">
        <v>1.7649689439670001E-3</v>
      </c>
    </row>
    <row r="186" spans="1:23" x14ac:dyDescent="0.25">
      <c r="A186" s="2">
        <v>161</v>
      </c>
      <c r="B186" s="2">
        <v>9943</v>
      </c>
      <c r="C186" s="2" t="s">
        <v>1357</v>
      </c>
      <c r="D186" s="2" t="s">
        <v>1358</v>
      </c>
      <c r="E186" s="4" t="s">
        <v>985</v>
      </c>
      <c r="F186" s="2" t="s">
        <v>1387</v>
      </c>
      <c r="G186" s="2" t="s">
        <v>1388</v>
      </c>
      <c r="H186" s="2" t="s">
        <v>146</v>
      </c>
      <c r="I186" s="2" t="s">
        <v>1281</v>
      </c>
      <c r="J186" s="2" t="s">
        <v>82</v>
      </c>
      <c r="K186" s="2" t="s">
        <v>83</v>
      </c>
      <c r="L186" s="2" t="s">
        <v>988</v>
      </c>
      <c r="M186" s="2" t="s">
        <v>1356</v>
      </c>
      <c r="N186" s="2" t="s">
        <v>150</v>
      </c>
      <c r="O186" s="2" t="s">
        <v>87</v>
      </c>
      <c r="P186" s="132">
        <v>5573</v>
      </c>
      <c r="Q186" s="139">
        <v>3.19</v>
      </c>
      <c r="R186" s="149">
        <v>61431</v>
      </c>
      <c r="S186" s="131">
        <v>4.4249999999999998</v>
      </c>
      <c r="T186" s="131">
        <v>10935.24</v>
      </c>
      <c r="U186" s="141">
        <v>1.0000000000000001E-5</v>
      </c>
      <c r="V186" s="141">
        <v>2.6120852486473101E-2</v>
      </c>
      <c r="W186" s="141">
        <v>5.5233426020577202E-3</v>
      </c>
    </row>
    <row r="187" spans="1:23" x14ac:dyDescent="0.25">
      <c r="A187" s="2">
        <v>161</v>
      </c>
      <c r="B187" s="2">
        <v>9943</v>
      </c>
      <c r="C187" s="2" t="s">
        <v>1326</v>
      </c>
      <c r="D187" s="2" t="s">
        <v>1327</v>
      </c>
      <c r="E187" s="4" t="s">
        <v>985</v>
      </c>
      <c r="F187" s="2" t="s">
        <v>1498</v>
      </c>
      <c r="G187" s="2" t="s">
        <v>1499</v>
      </c>
      <c r="H187" s="2" t="s">
        <v>146</v>
      </c>
      <c r="I187" s="2" t="s">
        <v>1281</v>
      </c>
      <c r="J187" s="2" t="s">
        <v>82</v>
      </c>
      <c r="K187" s="2" t="s">
        <v>83</v>
      </c>
      <c r="L187" s="2" t="s">
        <v>988</v>
      </c>
      <c r="M187" s="2" t="s">
        <v>1331</v>
      </c>
      <c r="N187" s="2" t="s">
        <v>150</v>
      </c>
      <c r="O187" s="2" t="s">
        <v>87</v>
      </c>
      <c r="P187" s="132">
        <v>5120</v>
      </c>
      <c r="Q187" s="139">
        <v>3.19</v>
      </c>
      <c r="R187" s="149">
        <v>30115</v>
      </c>
      <c r="T187" s="131">
        <v>4918.6229999999996</v>
      </c>
      <c r="U187" s="141">
        <v>2.9500000000000001E-4</v>
      </c>
      <c r="V187" s="141">
        <v>1.1749043831621101E-2</v>
      </c>
      <c r="W187" s="141">
        <v>2.48437505484333E-3</v>
      </c>
    </row>
    <row r="188" spans="1:23" x14ac:dyDescent="0.25">
      <c r="A188" s="2">
        <v>161</v>
      </c>
      <c r="B188" s="2">
        <v>9943</v>
      </c>
      <c r="C188" s="2" t="s">
        <v>1500</v>
      </c>
      <c r="D188" s="2" t="s">
        <v>1501</v>
      </c>
      <c r="E188" s="4" t="s">
        <v>985</v>
      </c>
      <c r="F188" s="2" t="s">
        <v>1502</v>
      </c>
      <c r="G188" s="2" t="s">
        <v>1503</v>
      </c>
      <c r="H188" s="2" t="s">
        <v>146</v>
      </c>
      <c r="I188" s="2" t="s">
        <v>1281</v>
      </c>
      <c r="J188" s="2" t="s">
        <v>82</v>
      </c>
      <c r="K188" s="2" t="s">
        <v>1330</v>
      </c>
      <c r="L188" s="2" t="s">
        <v>1492</v>
      </c>
      <c r="M188" s="2" t="s">
        <v>1339</v>
      </c>
      <c r="N188" s="2" t="s">
        <v>150</v>
      </c>
      <c r="O188" s="2" t="s">
        <v>87</v>
      </c>
      <c r="P188" s="132">
        <v>15000</v>
      </c>
      <c r="Q188" s="139">
        <v>3.19</v>
      </c>
      <c r="R188" s="149">
        <v>4212</v>
      </c>
      <c r="T188" s="131">
        <v>2015.442</v>
      </c>
      <c r="U188" s="141">
        <v>0</v>
      </c>
      <c r="V188" s="141">
        <v>4.81425751599222E-3</v>
      </c>
      <c r="W188" s="141">
        <v>1.0179910341412701E-3</v>
      </c>
    </row>
    <row r="189" spans="1:23" x14ac:dyDescent="0.25">
      <c r="A189" s="2">
        <v>161</v>
      </c>
      <c r="B189" s="2">
        <v>9943</v>
      </c>
      <c r="C189" s="2" t="s">
        <v>1321</v>
      </c>
      <c r="D189" s="2" t="s">
        <v>1322</v>
      </c>
      <c r="E189" s="4" t="s">
        <v>985</v>
      </c>
      <c r="F189" s="2" t="s">
        <v>1504</v>
      </c>
      <c r="G189" s="2" t="s">
        <v>1505</v>
      </c>
      <c r="H189" s="2" t="s">
        <v>146</v>
      </c>
      <c r="I189" s="2" t="s">
        <v>1433</v>
      </c>
      <c r="J189" s="2" t="s">
        <v>82</v>
      </c>
      <c r="K189" s="2" t="s">
        <v>83</v>
      </c>
      <c r="L189" s="2" t="s">
        <v>1220</v>
      </c>
      <c r="M189" s="2" t="s">
        <v>1434</v>
      </c>
      <c r="N189" s="2" t="s">
        <v>150</v>
      </c>
      <c r="O189" s="2" t="s">
        <v>87</v>
      </c>
      <c r="P189" s="132">
        <v>21700</v>
      </c>
      <c r="Q189" s="139">
        <v>3.19</v>
      </c>
      <c r="R189" s="149">
        <v>5041</v>
      </c>
      <c r="T189" s="131">
        <v>3489.5309999999999</v>
      </c>
      <c r="U189" s="141">
        <v>0</v>
      </c>
      <c r="V189" s="141">
        <v>8.3353938809296296E-3</v>
      </c>
      <c r="W189" s="141">
        <v>1.7625472274043E-3</v>
      </c>
    </row>
    <row r="190" spans="1:23" x14ac:dyDescent="0.25">
      <c r="A190" s="2">
        <v>161</v>
      </c>
      <c r="B190" s="2">
        <v>9943</v>
      </c>
      <c r="C190" s="2" t="s">
        <v>1321</v>
      </c>
      <c r="D190" s="2" t="s">
        <v>1322</v>
      </c>
      <c r="E190" s="4" t="s">
        <v>985</v>
      </c>
      <c r="F190" s="2" t="s">
        <v>1506</v>
      </c>
      <c r="G190" s="2" t="s">
        <v>1507</v>
      </c>
      <c r="H190" s="2" t="s">
        <v>146</v>
      </c>
      <c r="I190" s="2" t="s">
        <v>1281</v>
      </c>
      <c r="J190" s="2" t="s">
        <v>82</v>
      </c>
      <c r="K190" s="2" t="s">
        <v>83</v>
      </c>
      <c r="L190" s="2" t="s">
        <v>1103</v>
      </c>
      <c r="M190" s="2" t="s">
        <v>1334</v>
      </c>
      <c r="N190" s="2" t="s">
        <v>150</v>
      </c>
      <c r="O190" s="2" t="s">
        <v>87</v>
      </c>
      <c r="P190" s="132">
        <v>21225</v>
      </c>
      <c r="Q190" s="139">
        <v>3.19</v>
      </c>
      <c r="R190" s="149">
        <v>68192</v>
      </c>
      <c r="S190" s="131">
        <v>31.731999999999999</v>
      </c>
      <c r="T190" s="131">
        <v>46272.493999999999</v>
      </c>
      <c r="U190" s="141">
        <v>2.0000000000000002E-5</v>
      </c>
      <c r="V190" s="141">
        <v>0.11053044504199799</v>
      </c>
      <c r="W190" s="141">
        <v>2.3372036431085801E-2</v>
      </c>
    </row>
    <row r="191" spans="1:23" x14ac:dyDescent="0.25">
      <c r="A191" s="2">
        <v>161</v>
      </c>
      <c r="B191" s="2">
        <v>9943</v>
      </c>
      <c r="C191" s="2" t="s">
        <v>1344</v>
      </c>
      <c r="D191" s="2" t="s">
        <v>1345</v>
      </c>
      <c r="E191" s="4" t="s">
        <v>985</v>
      </c>
      <c r="F191" s="2" t="s">
        <v>1346</v>
      </c>
      <c r="G191" s="2" t="s">
        <v>1347</v>
      </c>
      <c r="H191" s="2" t="s">
        <v>146</v>
      </c>
      <c r="I191" s="2" t="s">
        <v>1281</v>
      </c>
      <c r="J191" s="2" t="s">
        <v>82</v>
      </c>
      <c r="K191" s="2" t="s">
        <v>83</v>
      </c>
      <c r="L191" s="2" t="s">
        <v>1103</v>
      </c>
      <c r="M191" s="2" t="s">
        <v>1334</v>
      </c>
      <c r="N191" s="2" t="s">
        <v>150</v>
      </c>
      <c r="O191" s="2" t="s">
        <v>87</v>
      </c>
      <c r="P191" s="132">
        <v>2657</v>
      </c>
      <c r="Q191" s="139">
        <v>3.19</v>
      </c>
      <c r="R191" s="149">
        <v>62713</v>
      </c>
      <c r="T191" s="131">
        <v>5315.4470000000001</v>
      </c>
      <c r="U191" s="141">
        <v>3.0000000000000001E-6</v>
      </c>
      <c r="V191" s="141">
        <v>1.26969329607837E-2</v>
      </c>
      <c r="W191" s="141">
        <v>2.6848094170772098E-3</v>
      </c>
    </row>
    <row r="192" spans="1:23" x14ac:dyDescent="0.25">
      <c r="A192" s="2">
        <v>161</v>
      </c>
      <c r="B192" s="2">
        <v>12468</v>
      </c>
      <c r="C192" s="2" t="s">
        <v>1269</v>
      </c>
      <c r="D192" s="2" t="s">
        <v>1270</v>
      </c>
      <c r="E192" s="4" t="s">
        <v>143</v>
      </c>
      <c r="F192" s="2" t="s">
        <v>1271</v>
      </c>
      <c r="G192" s="2" t="s">
        <v>1272</v>
      </c>
      <c r="H192" s="2" t="s">
        <v>146</v>
      </c>
      <c r="I192" s="2" t="s">
        <v>1273</v>
      </c>
      <c r="J192" s="2" t="s">
        <v>30</v>
      </c>
      <c r="K192" s="2" t="s">
        <v>30</v>
      </c>
      <c r="L192" s="2" t="s">
        <v>31</v>
      </c>
      <c r="M192" s="2" t="s">
        <v>1274</v>
      </c>
      <c r="N192" s="2" t="s">
        <v>150</v>
      </c>
      <c r="O192" s="2" t="s">
        <v>34</v>
      </c>
      <c r="P192" s="132">
        <v>16667</v>
      </c>
      <c r="Q192" s="139">
        <v>1</v>
      </c>
      <c r="R192" s="149">
        <v>5643</v>
      </c>
      <c r="T192" s="131">
        <v>940.51900000000001</v>
      </c>
      <c r="U192" s="141">
        <v>1.75E-4</v>
      </c>
      <c r="V192" s="141">
        <v>7.0936870310955205E-2</v>
      </c>
      <c r="W192" s="141">
        <v>3.28114394764175E-2</v>
      </c>
    </row>
    <row r="193" spans="1:23" x14ac:dyDescent="0.25">
      <c r="A193" s="2">
        <v>161</v>
      </c>
      <c r="B193" s="2">
        <v>12468</v>
      </c>
      <c r="C193" s="2" t="s">
        <v>1269</v>
      </c>
      <c r="D193" s="2" t="s">
        <v>1270</v>
      </c>
      <c r="E193" s="4" t="s">
        <v>143</v>
      </c>
      <c r="F193" s="2" t="s">
        <v>1279</v>
      </c>
      <c r="G193" s="2" t="s">
        <v>1280</v>
      </c>
      <c r="H193" s="2" t="s">
        <v>146</v>
      </c>
      <c r="I193" s="2" t="s">
        <v>1281</v>
      </c>
      <c r="J193" s="2" t="s">
        <v>30</v>
      </c>
      <c r="K193" s="2" t="s">
        <v>83</v>
      </c>
      <c r="L193" s="2" t="s">
        <v>31</v>
      </c>
      <c r="M193" s="2" t="s">
        <v>1282</v>
      </c>
      <c r="N193" s="2" t="s">
        <v>150</v>
      </c>
      <c r="O193" s="2" t="s">
        <v>34</v>
      </c>
      <c r="P193" s="132">
        <v>207</v>
      </c>
      <c r="Q193" s="139">
        <v>1</v>
      </c>
      <c r="R193" s="149">
        <v>8701</v>
      </c>
      <c r="T193" s="131">
        <v>18.010999999999999</v>
      </c>
      <c r="U193" s="141">
        <v>7.9999999999999996E-6</v>
      </c>
      <c r="V193" s="141">
        <v>1.35845123262504E-3</v>
      </c>
      <c r="W193" s="141">
        <v>6.28343768276701E-4</v>
      </c>
    </row>
    <row r="194" spans="1:23" x14ac:dyDescent="0.25">
      <c r="A194" s="2">
        <v>161</v>
      </c>
      <c r="B194" s="2">
        <v>12468</v>
      </c>
      <c r="C194" s="2" t="s">
        <v>1283</v>
      </c>
      <c r="D194" s="2" t="s">
        <v>1284</v>
      </c>
      <c r="E194" s="4" t="s">
        <v>143</v>
      </c>
      <c r="F194" s="2" t="s">
        <v>1365</v>
      </c>
      <c r="G194" s="2" t="s">
        <v>1366</v>
      </c>
      <c r="H194" s="2" t="s">
        <v>146</v>
      </c>
      <c r="I194" s="2" t="s">
        <v>1281</v>
      </c>
      <c r="J194" s="2" t="s">
        <v>30</v>
      </c>
      <c r="K194" s="2" t="s">
        <v>83</v>
      </c>
      <c r="L194" s="2" t="s">
        <v>31</v>
      </c>
      <c r="M194" s="2" t="s">
        <v>1282</v>
      </c>
      <c r="N194" s="2" t="s">
        <v>150</v>
      </c>
      <c r="O194" s="2" t="s">
        <v>34</v>
      </c>
      <c r="P194" s="132">
        <v>110</v>
      </c>
      <c r="Q194" s="139">
        <v>1</v>
      </c>
      <c r="R194" s="149">
        <v>6585</v>
      </c>
      <c r="T194" s="131">
        <v>7.2439999999999998</v>
      </c>
      <c r="U194" s="141">
        <v>9.9999999999999995E-7</v>
      </c>
      <c r="V194" s="141">
        <v>5.4632742549551403E-4</v>
      </c>
      <c r="W194" s="141">
        <v>2.5270059388544301E-4</v>
      </c>
    </row>
    <row r="195" spans="1:23" x14ac:dyDescent="0.25">
      <c r="A195" s="2">
        <v>161</v>
      </c>
      <c r="B195" s="2">
        <v>12468</v>
      </c>
      <c r="C195" s="2" t="s">
        <v>1283</v>
      </c>
      <c r="D195" s="2" t="s">
        <v>1284</v>
      </c>
      <c r="E195" s="4" t="s">
        <v>143</v>
      </c>
      <c r="F195" s="2" t="s">
        <v>1412</v>
      </c>
      <c r="G195" s="2" t="s">
        <v>1413</v>
      </c>
      <c r="H195" s="2" t="s">
        <v>146</v>
      </c>
      <c r="I195" s="2" t="s">
        <v>1281</v>
      </c>
      <c r="J195" s="2" t="s">
        <v>30</v>
      </c>
      <c r="K195" s="2" t="s">
        <v>83</v>
      </c>
      <c r="L195" s="2" t="s">
        <v>31</v>
      </c>
      <c r="M195" s="2" t="s">
        <v>1334</v>
      </c>
      <c r="N195" s="2" t="s">
        <v>150</v>
      </c>
      <c r="O195" s="2" t="s">
        <v>34</v>
      </c>
      <c r="P195" s="132">
        <v>16400</v>
      </c>
      <c r="Q195" s="139">
        <v>1</v>
      </c>
      <c r="R195" s="149">
        <v>2567</v>
      </c>
      <c r="T195" s="131">
        <v>420.988</v>
      </c>
      <c r="U195" s="141">
        <v>4.3000000000000002E-5</v>
      </c>
      <c r="V195" s="141">
        <v>3.1752231684200397E-2</v>
      </c>
      <c r="W195" s="141">
        <v>1.46868112954573E-2</v>
      </c>
    </row>
    <row r="196" spans="1:23" x14ac:dyDescent="0.25">
      <c r="A196" s="2">
        <v>161</v>
      </c>
      <c r="B196" s="2">
        <v>12468</v>
      </c>
      <c r="C196" s="2" t="s">
        <v>1283</v>
      </c>
      <c r="D196" s="2" t="s">
        <v>1284</v>
      </c>
      <c r="E196" s="4" t="s">
        <v>143</v>
      </c>
      <c r="F196" s="2" t="s">
        <v>1285</v>
      </c>
      <c r="G196" s="2" t="s">
        <v>1286</v>
      </c>
      <c r="H196" s="2" t="s">
        <v>146</v>
      </c>
      <c r="I196" s="2" t="s">
        <v>1273</v>
      </c>
      <c r="J196" s="2" t="s">
        <v>30</v>
      </c>
      <c r="K196" s="2" t="s">
        <v>30</v>
      </c>
      <c r="L196" s="2" t="s">
        <v>31</v>
      </c>
      <c r="M196" s="2" t="s">
        <v>1287</v>
      </c>
      <c r="N196" s="2" t="s">
        <v>150</v>
      </c>
      <c r="O196" s="2" t="s">
        <v>34</v>
      </c>
      <c r="P196" s="132">
        <v>22200</v>
      </c>
      <c r="Q196" s="139">
        <v>1</v>
      </c>
      <c r="R196" s="149">
        <v>3540</v>
      </c>
      <c r="T196" s="131">
        <v>785.88</v>
      </c>
      <c r="U196" s="141">
        <v>8.8999999999999995E-5</v>
      </c>
      <c r="V196" s="141">
        <v>5.9273527596937103E-2</v>
      </c>
      <c r="W196" s="141">
        <v>2.7416627696927199E-2</v>
      </c>
    </row>
    <row r="197" spans="1:23" x14ac:dyDescent="0.25">
      <c r="A197" s="2">
        <v>161</v>
      </c>
      <c r="B197" s="2">
        <v>12468</v>
      </c>
      <c r="C197" s="2" t="s">
        <v>1283</v>
      </c>
      <c r="D197" s="2" t="s">
        <v>1284</v>
      </c>
      <c r="E197" s="4" t="s">
        <v>143</v>
      </c>
      <c r="F197" s="2" t="s">
        <v>1508</v>
      </c>
      <c r="G197" s="2" t="s">
        <v>1509</v>
      </c>
      <c r="H197" s="2" t="s">
        <v>146</v>
      </c>
      <c r="I197" s="2" t="s">
        <v>1273</v>
      </c>
      <c r="J197" s="2" t="s">
        <v>30</v>
      </c>
      <c r="K197" s="2" t="s">
        <v>30</v>
      </c>
      <c r="L197" s="2" t="s">
        <v>31</v>
      </c>
      <c r="M197" s="2" t="s">
        <v>1307</v>
      </c>
      <c r="N197" s="2" t="s">
        <v>150</v>
      </c>
      <c r="O197" s="2" t="s">
        <v>34</v>
      </c>
      <c r="P197" s="132">
        <v>3900</v>
      </c>
      <c r="Q197" s="139">
        <v>1</v>
      </c>
      <c r="R197" s="149">
        <v>7266</v>
      </c>
      <c r="T197" s="131">
        <v>283.37400000000002</v>
      </c>
      <c r="U197" s="141">
        <v>5.1999999999999997E-5</v>
      </c>
      <c r="V197" s="141">
        <v>2.1372953388881798E-2</v>
      </c>
      <c r="W197" s="141">
        <v>9.8859360932827406E-3</v>
      </c>
    </row>
    <row r="198" spans="1:23" x14ac:dyDescent="0.25">
      <c r="A198" s="2">
        <v>161</v>
      </c>
      <c r="B198" s="2">
        <v>12468</v>
      </c>
      <c r="C198" s="2" t="s">
        <v>1283</v>
      </c>
      <c r="D198" s="2" t="s">
        <v>1284</v>
      </c>
      <c r="E198" s="4" t="s">
        <v>143</v>
      </c>
      <c r="F198" s="2" t="s">
        <v>1294</v>
      </c>
      <c r="G198" s="2" t="s">
        <v>1295</v>
      </c>
      <c r="H198" s="2" t="s">
        <v>146</v>
      </c>
      <c r="I198" s="2" t="s">
        <v>1273</v>
      </c>
      <c r="J198" s="2" t="s">
        <v>30</v>
      </c>
      <c r="K198" s="2" t="s">
        <v>30</v>
      </c>
      <c r="L198" s="2" t="s">
        <v>31</v>
      </c>
      <c r="M198" s="2" t="s">
        <v>1274</v>
      </c>
      <c r="N198" s="2" t="s">
        <v>150</v>
      </c>
      <c r="O198" s="2" t="s">
        <v>34</v>
      </c>
      <c r="P198" s="132">
        <v>12600</v>
      </c>
      <c r="Q198" s="139">
        <v>1</v>
      </c>
      <c r="R198" s="149">
        <v>3592</v>
      </c>
      <c r="T198" s="131">
        <v>452.59199999999998</v>
      </c>
      <c r="U198" s="141">
        <v>6.0999999999999999E-5</v>
      </c>
      <c r="V198" s="141">
        <v>3.4135904212033601E-2</v>
      </c>
      <c r="W198" s="141">
        <v>1.5789365249920698E-2</v>
      </c>
    </row>
    <row r="199" spans="1:23" x14ac:dyDescent="0.25">
      <c r="A199" s="2">
        <v>161</v>
      </c>
      <c r="B199" s="2">
        <v>12468</v>
      </c>
      <c r="C199" s="2" t="s">
        <v>1367</v>
      </c>
      <c r="D199" s="2" t="s">
        <v>1368</v>
      </c>
      <c r="E199" s="4" t="s">
        <v>143</v>
      </c>
      <c r="F199" s="2" t="s">
        <v>1369</v>
      </c>
      <c r="G199" s="2" t="s">
        <v>1370</v>
      </c>
      <c r="H199" s="2" t="s">
        <v>146</v>
      </c>
      <c r="I199" s="2" t="s">
        <v>1281</v>
      </c>
      <c r="J199" s="2" t="s">
        <v>30</v>
      </c>
      <c r="K199" s="2" t="s">
        <v>83</v>
      </c>
      <c r="L199" s="2" t="s">
        <v>31</v>
      </c>
      <c r="M199" s="2" t="s">
        <v>1334</v>
      </c>
      <c r="N199" s="2" t="s">
        <v>150</v>
      </c>
      <c r="O199" s="2" t="s">
        <v>34</v>
      </c>
      <c r="P199" s="132">
        <v>2205</v>
      </c>
      <c r="Q199" s="139">
        <v>1</v>
      </c>
      <c r="R199" s="149">
        <v>6846</v>
      </c>
      <c r="T199" s="131">
        <v>150.95400000000001</v>
      </c>
      <c r="U199" s="141">
        <v>0</v>
      </c>
      <c r="V199" s="141">
        <v>1.13854454457759E-2</v>
      </c>
      <c r="W199" s="141">
        <v>5.26627200380497E-3</v>
      </c>
    </row>
    <row r="200" spans="1:23" x14ac:dyDescent="0.25">
      <c r="A200" s="2">
        <v>161</v>
      </c>
      <c r="B200" s="2">
        <v>12468</v>
      </c>
      <c r="C200" s="2" t="s">
        <v>1296</v>
      </c>
      <c r="D200" s="2" t="s">
        <v>1297</v>
      </c>
      <c r="E200" s="4" t="s">
        <v>143</v>
      </c>
      <c r="F200" s="2" t="s">
        <v>1298</v>
      </c>
      <c r="G200" s="2" t="s">
        <v>1299</v>
      </c>
      <c r="H200" s="2" t="s">
        <v>146</v>
      </c>
      <c r="I200" s="2" t="s">
        <v>1273</v>
      </c>
      <c r="J200" s="2" t="s">
        <v>30</v>
      </c>
      <c r="K200" s="2" t="s">
        <v>30</v>
      </c>
      <c r="L200" s="2" t="s">
        <v>31</v>
      </c>
      <c r="M200" s="2" t="s">
        <v>1274</v>
      </c>
      <c r="N200" s="2" t="s">
        <v>150</v>
      </c>
      <c r="O200" s="2" t="s">
        <v>34</v>
      </c>
      <c r="P200" s="132">
        <v>14500</v>
      </c>
      <c r="Q200" s="139">
        <v>1</v>
      </c>
      <c r="R200" s="149">
        <v>9943</v>
      </c>
      <c r="T200" s="131">
        <v>1441.7349999999999</v>
      </c>
      <c r="U200" s="141">
        <v>8.7900000000000001E-4</v>
      </c>
      <c r="V200" s="141">
        <v>0.108740163014672</v>
      </c>
      <c r="W200" s="141">
        <v>5.0297134082339899E-2</v>
      </c>
    </row>
    <row r="201" spans="1:23" x14ac:dyDescent="0.25">
      <c r="A201" s="2">
        <v>161</v>
      </c>
      <c r="B201" s="2">
        <v>12468</v>
      </c>
      <c r="C201" s="2" t="s">
        <v>1296</v>
      </c>
      <c r="D201" s="2" t="s">
        <v>1297</v>
      </c>
      <c r="E201" s="4" t="s">
        <v>143</v>
      </c>
      <c r="F201" s="2" t="s">
        <v>1303</v>
      </c>
      <c r="G201" s="2" t="s">
        <v>1304</v>
      </c>
      <c r="H201" s="2" t="s">
        <v>146</v>
      </c>
      <c r="I201" s="2" t="s">
        <v>1281</v>
      </c>
      <c r="J201" s="2" t="s">
        <v>30</v>
      </c>
      <c r="K201" s="2" t="s">
        <v>83</v>
      </c>
      <c r="L201" s="2" t="s">
        <v>31</v>
      </c>
      <c r="M201" s="2" t="s">
        <v>1282</v>
      </c>
      <c r="N201" s="2" t="s">
        <v>150</v>
      </c>
      <c r="O201" s="2" t="s">
        <v>34</v>
      </c>
      <c r="P201" s="132">
        <v>3627</v>
      </c>
      <c r="Q201" s="139">
        <v>1</v>
      </c>
      <c r="R201" s="149">
        <v>10690</v>
      </c>
      <c r="T201" s="131">
        <v>387.726</v>
      </c>
      <c r="U201" s="141">
        <v>2.6899999999999998E-4</v>
      </c>
      <c r="V201" s="141">
        <v>2.92435302375787E-2</v>
      </c>
      <c r="W201" s="141">
        <v>1.35264259370478E-2</v>
      </c>
    </row>
    <row r="202" spans="1:23" x14ac:dyDescent="0.25">
      <c r="A202" s="2">
        <v>161</v>
      </c>
      <c r="B202" s="2">
        <v>12468</v>
      </c>
      <c r="C202" s="2" t="s">
        <v>1308</v>
      </c>
      <c r="D202" s="2" t="s">
        <v>1309</v>
      </c>
      <c r="E202" s="4" t="s">
        <v>143</v>
      </c>
      <c r="F202" s="2" t="s">
        <v>1416</v>
      </c>
      <c r="G202" s="2" t="s">
        <v>1417</v>
      </c>
      <c r="H202" s="2" t="s">
        <v>146</v>
      </c>
      <c r="I202" s="2" t="s">
        <v>1281</v>
      </c>
      <c r="J202" s="2" t="s">
        <v>30</v>
      </c>
      <c r="K202" s="2" t="s">
        <v>83</v>
      </c>
      <c r="L202" s="2" t="s">
        <v>31</v>
      </c>
      <c r="M202" s="2" t="s">
        <v>1334</v>
      </c>
      <c r="N202" s="2" t="s">
        <v>150</v>
      </c>
      <c r="O202" s="2" t="s">
        <v>34</v>
      </c>
      <c r="P202" s="132">
        <v>300</v>
      </c>
      <c r="Q202" s="139">
        <v>1</v>
      </c>
      <c r="R202" s="149">
        <v>24160</v>
      </c>
      <c r="T202" s="131">
        <v>72.48</v>
      </c>
      <c r="U202" s="141">
        <v>1.0000000000000001E-5</v>
      </c>
      <c r="V202" s="141">
        <v>5.4666682957016403E-3</v>
      </c>
      <c r="W202" s="141">
        <v>2.5285758327903501E-3</v>
      </c>
    </row>
    <row r="203" spans="1:23" x14ac:dyDescent="0.25">
      <c r="A203" s="2">
        <v>161</v>
      </c>
      <c r="B203" s="2">
        <v>12468</v>
      </c>
      <c r="C203" s="2" t="s">
        <v>1308</v>
      </c>
      <c r="D203" s="2" t="s">
        <v>1309</v>
      </c>
      <c r="E203" s="4" t="s">
        <v>143</v>
      </c>
      <c r="F203" s="2" t="s">
        <v>1376</v>
      </c>
      <c r="G203" s="2" t="s">
        <v>1377</v>
      </c>
      <c r="H203" s="2" t="s">
        <v>146</v>
      </c>
      <c r="I203" s="2" t="s">
        <v>1273</v>
      </c>
      <c r="J203" s="2" t="s">
        <v>30</v>
      </c>
      <c r="K203" s="2" t="s">
        <v>30</v>
      </c>
      <c r="L203" s="2" t="s">
        <v>31</v>
      </c>
      <c r="M203" s="2" t="s">
        <v>1274</v>
      </c>
      <c r="N203" s="2" t="s">
        <v>150</v>
      </c>
      <c r="O203" s="2" t="s">
        <v>34</v>
      </c>
      <c r="P203" s="132">
        <v>800</v>
      </c>
      <c r="Q203" s="139">
        <v>1</v>
      </c>
      <c r="R203" s="149">
        <v>35680</v>
      </c>
      <c r="T203" s="131">
        <v>285.44</v>
      </c>
      <c r="U203" s="141">
        <v>2.3E-5</v>
      </c>
      <c r="V203" s="141">
        <v>2.15287775707102E-2</v>
      </c>
      <c r="W203" s="141">
        <v>9.9580116682074695E-3</v>
      </c>
    </row>
    <row r="204" spans="1:23" x14ac:dyDescent="0.25">
      <c r="A204" s="2">
        <v>161</v>
      </c>
      <c r="B204" s="2">
        <v>12468</v>
      </c>
      <c r="C204" s="2" t="s">
        <v>1308</v>
      </c>
      <c r="D204" s="2" t="s">
        <v>1309</v>
      </c>
      <c r="E204" s="4" t="s">
        <v>143</v>
      </c>
      <c r="F204" s="2" t="s">
        <v>1422</v>
      </c>
      <c r="G204" s="2" t="s">
        <v>1423</v>
      </c>
      <c r="H204" s="2" t="s">
        <v>146</v>
      </c>
      <c r="I204" s="2" t="s">
        <v>1273</v>
      </c>
      <c r="J204" s="2" t="s">
        <v>30</v>
      </c>
      <c r="K204" s="2" t="s">
        <v>30</v>
      </c>
      <c r="L204" s="2" t="s">
        <v>31</v>
      </c>
      <c r="M204" s="2" t="s">
        <v>1287</v>
      </c>
      <c r="N204" s="2" t="s">
        <v>150</v>
      </c>
      <c r="O204" s="2" t="s">
        <v>34</v>
      </c>
      <c r="P204" s="132">
        <v>1707</v>
      </c>
      <c r="Q204" s="139">
        <v>1</v>
      </c>
      <c r="R204" s="149">
        <v>33940</v>
      </c>
      <c r="T204" s="131">
        <v>579.35599999999999</v>
      </c>
      <c r="U204" s="141">
        <v>5.5999999999999999E-5</v>
      </c>
      <c r="V204" s="141">
        <v>4.36968264871807E-2</v>
      </c>
      <c r="W204" s="141">
        <v>2.0211714603572298E-2</v>
      </c>
    </row>
    <row r="205" spans="1:23" x14ac:dyDescent="0.25">
      <c r="A205" s="2">
        <v>161</v>
      </c>
      <c r="B205" s="2">
        <v>12468</v>
      </c>
      <c r="C205" s="2" t="s">
        <v>1315</v>
      </c>
      <c r="D205" s="2" t="s">
        <v>1316</v>
      </c>
      <c r="E205" s="4" t="s">
        <v>143</v>
      </c>
      <c r="F205" s="2" t="s">
        <v>1378</v>
      </c>
      <c r="G205" s="2" t="s">
        <v>1379</v>
      </c>
      <c r="H205" s="2" t="s">
        <v>146</v>
      </c>
      <c r="I205" s="2" t="s">
        <v>1281</v>
      </c>
      <c r="J205" s="2" t="s">
        <v>30</v>
      </c>
      <c r="K205" s="2" t="s">
        <v>83</v>
      </c>
      <c r="L205" s="2" t="s">
        <v>31</v>
      </c>
      <c r="M205" s="2" t="s">
        <v>1282</v>
      </c>
      <c r="N205" s="2" t="s">
        <v>150</v>
      </c>
      <c r="O205" s="2" t="s">
        <v>34</v>
      </c>
      <c r="P205" s="132">
        <v>13000</v>
      </c>
      <c r="Q205" s="139">
        <v>1</v>
      </c>
      <c r="R205" s="149">
        <v>5974</v>
      </c>
      <c r="T205" s="131">
        <v>776.62</v>
      </c>
      <c r="U205" s="141">
        <v>1.01E-4</v>
      </c>
      <c r="V205" s="141">
        <v>5.8575109434434398E-2</v>
      </c>
      <c r="W205" s="141">
        <v>2.7093578411446499E-2</v>
      </c>
    </row>
    <row r="206" spans="1:23" x14ac:dyDescent="0.25">
      <c r="A206" s="2">
        <v>161</v>
      </c>
      <c r="B206" s="2">
        <v>12468</v>
      </c>
      <c r="C206" s="2" t="s">
        <v>1315</v>
      </c>
      <c r="D206" s="2" t="s">
        <v>1316</v>
      </c>
      <c r="E206" s="4" t="s">
        <v>143</v>
      </c>
      <c r="F206" s="2" t="s">
        <v>1380</v>
      </c>
      <c r="G206" s="2" t="s">
        <v>1381</v>
      </c>
      <c r="H206" s="2" t="s">
        <v>146</v>
      </c>
      <c r="I206" s="2" t="s">
        <v>1273</v>
      </c>
      <c r="J206" s="2" t="s">
        <v>30</v>
      </c>
      <c r="K206" s="2" t="s">
        <v>30</v>
      </c>
      <c r="L206" s="2" t="s">
        <v>31</v>
      </c>
      <c r="M206" s="2" t="s">
        <v>1287</v>
      </c>
      <c r="N206" s="2" t="s">
        <v>150</v>
      </c>
      <c r="O206" s="2" t="s">
        <v>34</v>
      </c>
      <c r="P206" s="132">
        <v>22370</v>
      </c>
      <c r="Q206" s="139">
        <v>1</v>
      </c>
      <c r="R206" s="149">
        <v>3505</v>
      </c>
      <c r="T206" s="131">
        <v>784.06799999999998</v>
      </c>
      <c r="U206" s="141">
        <v>5.5000000000000002E-5</v>
      </c>
      <c r="V206" s="141">
        <v>5.9136898601108399E-2</v>
      </c>
      <c r="W206" s="141">
        <v>2.7353430744373401E-2</v>
      </c>
    </row>
    <row r="207" spans="1:23" x14ac:dyDescent="0.25">
      <c r="A207" s="2">
        <v>161</v>
      </c>
      <c r="B207" s="2">
        <v>12468</v>
      </c>
      <c r="C207" s="2" t="s">
        <v>1424</v>
      </c>
      <c r="D207" s="2" t="s">
        <v>1425</v>
      </c>
      <c r="E207" s="4" t="s">
        <v>985</v>
      </c>
      <c r="F207" s="2" t="s">
        <v>1426</v>
      </c>
      <c r="G207" s="2" t="s">
        <v>1427</v>
      </c>
      <c r="H207" s="2" t="s">
        <v>146</v>
      </c>
      <c r="I207" s="2" t="s">
        <v>1281</v>
      </c>
      <c r="J207" s="2" t="s">
        <v>82</v>
      </c>
      <c r="K207" s="2" t="s">
        <v>83</v>
      </c>
      <c r="L207" s="2" t="s">
        <v>1026</v>
      </c>
      <c r="M207" s="2" t="s">
        <v>1339</v>
      </c>
      <c r="N207" s="2" t="s">
        <v>150</v>
      </c>
      <c r="O207" s="2" t="s">
        <v>1028</v>
      </c>
      <c r="P207" s="132">
        <v>430</v>
      </c>
      <c r="Q207" s="139">
        <v>3.7454999999999998</v>
      </c>
      <c r="R207" s="149">
        <v>22400</v>
      </c>
      <c r="T207" s="131">
        <v>360.767</v>
      </c>
      <c r="U207" s="141">
        <v>0</v>
      </c>
      <c r="V207" s="141">
        <v>2.7210142324797799E-2</v>
      </c>
      <c r="W207" s="141">
        <v>1.25858941072697E-2</v>
      </c>
    </row>
    <row r="208" spans="1:23" x14ac:dyDescent="0.25">
      <c r="A208" s="2">
        <v>161</v>
      </c>
      <c r="B208" s="2">
        <v>12468</v>
      </c>
      <c r="C208" s="2" t="s">
        <v>1321</v>
      </c>
      <c r="D208" s="2" t="s">
        <v>1322</v>
      </c>
      <c r="E208" s="4" t="s">
        <v>985</v>
      </c>
      <c r="F208" s="2" t="s">
        <v>1428</v>
      </c>
      <c r="G208" s="2" t="s">
        <v>1429</v>
      </c>
      <c r="H208" s="2" t="s">
        <v>146</v>
      </c>
      <c r="I208" s="2" t="s">
        <v>1281</v>
      </c>
      <c r="J208" s="2" t="s">
        <v>82</v>
      </c>
      <c r="K208" s="2" t="s">
        <v>83</v>
      </c>
      <c r="L208" s="2" t="s">
        <v>1103</v>
      </c>
      <c r="M208" s="2" t="s">
        <v>1430</v>
      </c>
      <c r="N208" s="2" t="s">
        <v>150</v>
      </c>
      <c r="O208" s="2" t="s">
        <v>87</v>
      </c>
      <c r="P208" s="132">
        <v>470</v>
      </c>
      <c r="Q208" s="139">
        <v>3.19</v>
      </c>
      <c r="R208" s="149">
        <v>5477</v>
      </c>
      <c r="T208" s="131">
        <v>82.117000000000004</v>
      </c>
      <c r="U208" s="141">
        <v>9.9999999999999995E-7</v>
      </c>
      <c r="V208" s="141">
        <v>6.1934954089069997E-3</v>
      </c>
      <c r="W208" s="141">
        <v>2.86476551426653E-3</v>
      </c>
    </row>
    <row r="209" spans="1:23" x14ac:dyDescent="0.25">
      <c r="A209" s="2">
        <v>161</v>
      </c>
      <c r="B209" s="2">
        <v>12468</v>
      </c>
      <c r="C209" s="2" t="s">
        <v>1357</v>
      </c>
      <c r="D209" s="2" t="s">
        <v>1358</v>
      </c>
      <c r="E209" s="4" t="s">
        <v>985</v>
      </c>
      <c r="F209" s="2" t="s">
        <v>1389</v>
      </c>
      <c r="G209" s="2" t="s">
        <v>1360</v>
      </c>
      <c r="H209" s="2" t="s">
        <v>146</v>
      </c>
      <c r="I209" s="2" t="s">
        <v>1281</v>
      </c>
      <c r="J209" s="2" t="s">
        <v>82</v>
      </c>
      <c r="K209" s="2" t="s">
        <v>83</v>
      </c>
      <c r="L209" s="2" t="s">
        <v>1220</v>
      </c>
      <c r="M209" s="2" t="s">
        <v>1334</v>
      </c>
      <c r="N209" s="2" t="s">
        <v>150</v>
      </c>
      <c r="O209" s="2" t="s">
        <v>87</v>
      </c>
      <c r="P209" s="132">
        <v>21700</v>
      </c>
      <c r="Q209" s="139">
        <v>3.19</v>
      </c>
      <c r="R209" s="149">
        <v>1375</v>
      </c>
      <c r="T209" s="131">
        <v>951.81600000000003</v>
      </c>
      <c r="U209" s="141">
        <v>1.0000000000000001E-5</v>
      </c>
      <c r="V209" s="141">
        <v>7.1788958570759204E-2</v>
      </c>
      <c r="W209" s="141">
        <v>3.3205567977471602E-2</v>
      </c>
    </row>
    <row r="210" spans="1:23" x14ac:dyDescent="0.25">
      <c r="A210" s="2">
        <v>161</v>
      </c>
      <c r="B210" s="2">
        <v>12468</v>
      </c>
      <c r="C210" s="2" t="s">
        <v>1326</v>
      </c>
      <c r="D210" s="2" t="s">
        <v>1327</v>
      </c>
      <c r="E210" s="4" t="s">
        <v>985</v>
      </c>
      <c r="F210" s="2" t="s">
        <v>1328</v>
      </c>
      <c r="G210" s="2" t="s">
        <v>1329</v>
      </c>
      <c r="H210" s="2" t="s">
        <v>146</v>
      </c>
      <c r="I210" s="2" t="s">
        <v>1281</v>
      </c>
      <c r="J210" s="2" t="s">
        <v>82</v>
      </c>
      <c r="K210" s="2" t="s">
        <v>1330</v>
      </c>
      <c r="L210" s="2" t="s">
        <v>1026</v>
      </c>
      <c r="M210" s="2" t="s">
        <v>1331</v>
      </c>
      <c r="N210" s="2" t="s">
        <v>150</v>
      </c>
      <c r="O210" s="2" t="s">
        <v>1028</v>
      </c>
      <c r="P210" s="132">
        <v>1410</v>
      </c>
      <c r="Q210" s="139">
        <v>3.7454999999999998</v>
      </c>
      <c r="R210" s="149">
        <v>5840</v>
      </c>
      <c r="T210" s="131">
        <v>308.41899999999998</v>
      </c>
      <c r="U210" s="141">
        <v>1.0000000000000001E-5</v>
      </c>
      <c r="V210" s="141">
        <v>2.3261959713384E-2</v>
      </c>
      <c r="W210" s="141">
        <v>1.07596850536651E-2</v>
      </c>
    </row>
    <row r="211" spans="1:23" x14ac:dyDescent="0.25">
      <c r="A211" s="2">
        <v>161</v>
      </c>
      <c r="B211" s="2">
        <v>12468</v>
      </c>
      <c r="C211" s="2" t="s">
        <v>1326</v>
      </c>
      <c r="D211" s="2" t="s">
        <v>1327</v>
      </c>
      <c r="E211" s="4" t="s">
        <v>985</v>
      </c>
      <c r="F211" s="2" t="s">
        <v>1440</v>
      </c>
      <c r="G211" s="2" t="s">
        <v>1441</v>
      </c>
      <c r="H211" s="2" t="s">
        <v>146</v>
      </c>
      <c r="I211" s="2" t="s">
        <v>1281</v>
      </c>
      <c r="J211" s="2" t="s">
        <v>82</v>
      </c>
      <c r="K211" s="2" t="s">
        <v>83</v>
      </c>
      <c r="L211" s="2" t="s">
        <v>1220</v>
      </c>
      <c r="M211" s="2" t="s">
        <v>1356</v>
      </c>
      <c r="N211" s="2" t="s">
        <v>150</v>
      </c>
      <c r="O211" s="2" t="s">
        <v>87</v>
      </c>
      <c r="P211" s="132">
        <v>7</v>
      </c>
      <c r="Q211" s="139">
        <v>3.19</v>
      </c>
      <c r="R211" s="149">
        <v>145820</v>
      </c>
      <c r="T211" s="131">
        <v>32.561999999999998</v>
      </c>
      <c r="U211" s="141">
        <v>9.9999999999999995E-7</v>
      </c>
      <c r="V211" s="141">
        <v>2.45589816745762E-3</v>
      </c>
      <c r="W211" s="141">
        <v>1.13596150673898E-3</v>
      </c>
    </row>
    <row r="212" spans="1:23" x14ac:dyDescent="0.25">
      <c r="A212" s="2">
        <v>161</v>
      </c>
      <c r="B212" s="2">
        <v>12468</v>
      </c>
      <c r="C212" s="2" t="s">
        <v>1442</v>
      </c>
      <c r="D212" s="2" t="s">
        <v>1443</v>
      </c>
      <c r="E212" s="4" t="s">
        <v>985</v>
      </c>
      <c r="F212" s="2" t="s">
        <v>1444</v>
      </c>
      <c r="G212" s="2" t="s">
        <v>1445</v>
      </c>
      <c r="H212" s="2" t="s">
        <v>146</v>
      </c>
      <c r="I212" s="2" t="s">
        <v>1281</v>
      </c>
      <c r="J212" s="2" t="s">
        <v>82</v>
      </c>
      <c r="K212" s="2" t="s">
        <v>1212</v>
      </c>
      <c r="L212" s="2" t="s">
        <v>1103</v>
      </c>
      <c r="M212" s="2" t="s">
        <v>1446</v>
      </c>
      <c r="N212" s="2" t="s">
        <v>150</v>
      </c>
      <c r="O212" s="2" t="s">
        <v>87</v>
      </c>
      <c r="P212" s="132">
        <v>2260</v>
      </c>
      <c r="Q212" s="139">
        <v>3.19</v>
      </c>
      <c r="R212" s="149">
        <v>3405</v>
      </c>
      <c r="T212" s="131">
        <v>245.48</v>
      </c>
      <c r="U212" s="141">
        <v>9.0000000000000002E-6</v>
      </c>
      <c r="V212" s="141">
        <v>1.8514874667434001E-2</v>
      </c>
      <c r="W212" s="141">
        <v>8.5639482951667106E-3</v>
      </c>
    </row>
    <row r="213" spans="1:23" x14ac:dyDescent="0.25">
      <c r="A213" s="2">
        <v>161</v>
      </c>
      <c r="B213" s="2">
        <v>12468</v>
      </c>
      <c r="C213" s="2" t="s">
        <v>1390</v>
      </c>
      <c r="D213" s="2" t="s">
        <v>1391</v>
      </c>
      <c r="E213" s="4" t="s">
        <v>985</v>
      </c>
      <c r="F213" s="2" t="s">
        <v>1447</v>
      </c>
      <c r="G213" s="2" t="s">
        <v>1448</v>
      </c>
      <c r="H213" s="2" t="s">
        <v>146</v>
      </c>
      <c r="I213" s="2" t="s">
        <v>1281</v>
      </c>
      <c r="J213" s="2" t="s">
        <v>82</v>
      </c>
      <c r="K213" s="2" t="s">
        <v>1330</v>
      </c>
      <c r="L213" s="2" t="s">
        <v>1449</v>
      </c>
      <c r="M213" s="2" t="s">
        <v>1331</v>
      </c>
      <c r="N213" s="2" t="s">
        <v>150</v>
      </c>
      <c r="O213" s="2" t="s">
        <v>1028</v>
      </c>
      <c r="P213" s="132">
        <v>540</v>
      </c>
      <c r="Q213" s="139">
        <v>3.7454999999999998</v>
      </c>
      <c r="R213" s="149">
        <v>28506</v>
      </c>
      <c r="T213" s="131">
        <v>576.55399999999997</v>
      </c>
      <c r="U213" s="141">
        <v>1.5999999999999999E-5</v>
      </c>
      <c r="V213" s="141">
        <v>4.3485491200142203E-2</v>
      </c>
      <c r="W213" s="141">
        <v>2.0113962687685699E-2</v>
      </c>
    </row>
    <row r="214" spans="1:23" x14ac:dyDescent="0.25">
      <c r="A214" s="2">
        <v>161</v>
      </c>
      <c r="B214" s="2">
        <v>12468</v>
      </c>
      <c r="C214" s="2" t="s">
        <v>1335</v>
      </c>
      <c r="D214" s="2" t="s">
        <v>1322</v>
      </c>
      <c r="E214" s="4" t="s">
        <v>985</v>
      </c>
      <c r="F214" s="2" t="s">
        <v>1336</v>
      </c>
      <c r="G214" s="2" t="s">
        <v>1337</v>
      </c>
      <c r="H214" s="2" t="s">
        <v>146</v>
      </c>
      <c r="I214" s="2" t="s">
        <v>1281</v>
      </c>
      <c r="J214" s="2" t="s">
        <v>82</v>
      </c>
      <c r="K214" s="2" t="s">
        <v>1338</v>
      </c>
      <c r="L214" s="2" t="s">
        <v>116</v>
      </c>
      <c r="M214" s="2" t="s">
        <v>1339</v>
      </c>
      <c r="N214" s="2" t="s">
        <v>150</v>
      </c>
      <c r="O214" s="2" t="s">
        <v>87</v>
      </c>
      <c r="P214" s="132">
        <v>2280</v>
      </c>
      <c r="Q214" s="139">
        <v>3.19</v>
      </c>
      <c r="R214" s="149">
        <v>8514</v>
      </c>
      <c r="T214" s="131">
        <v>619.24</v>
      </c>
      <c r="U214" s="141">
        <v>0</v>
      </c>
      <c r="V214" s="141">
        <v>4.6705036301931797E-2</v>
      </c>
      <c r="W214" s="141">
        <v>2.1603144671411501E-2</v>
      </c>
    </row>
    <row r="215" spans="1:23" x14ac:dyDescent="0.25">
      <c r="A215" s="2">
        <v>161</v>
      </c>
      <c r="B215" s="2">
        <v>12468</v>
      </c>
      <c r="C215" s="2" t="s">
        <v>1321</v>
      </c>
      <c r="D215" s="2" t="s">
        <v>1322</v>
      </c>
      <c r="E215" s="4" t="s">
        <v>985</v>
      </c>
      <c r="F215" s="2" t="s">
        <v>1340</v>
      </c>
      <c r="G215" s="2" t="s">
        <v>1341</v>
      </c>
      <c r="H215" s="2" t="s">
        <v>146</v>
      </c>
      <c r="I215" s="2" t="s">
        <v>1281</v>
      </c>
      <c r="J215" s="2" t="s">
        <v>82</v>
      </c>
      <c r="K215" s="2" t="s">
        <v>83</v>
      </c>
      <c r="L215" s="2" t="s">
        <v>1103</v>
      </c>
      <c r="M215" s="2" t="s">
        <v>1334</v>
      </c>
      <c r="N215" s="2" t="s">
        <v>150</v>
      </c>
      <c r="O215" s="2" t="s">
        <v>87</v>
      </c>
      <c r="P215" s="132">
        <v>3990</v>
      </c>
      <c r="Q215" s="139">
        <v>3.19</v>
      </c>
      <c r="R215" s="149">
        <v>8022</v>
      </c>
      <c r="T215" s="131">
        <v>1021.048</v>
      </c>
      <c r="U215" s="141">
        <v>1.2999999999999999E-5</v>
      </c>
      <c r="V215" s="141">
        <v>7.7010647418918304E-2</v>
      </c>
      <c r="W215" s="141">
        <v>3.5620829982336101E-2</v>
      </c>
    </row>
    <row r="216" spans="1:23" x14ac:dyDescent="0.25">
      <c r="A216" s="2">
        <v>161</v>
      </c>
      <c r="B216" s="2">
        <v>12468</v>
      </c>
      <c r="C216" s="2" t="s">
        <v>1321</v>
      </c>
      <c r="D216" s="2" t="s">
        <v>1322</v>
      </c>
      <c r="E216" s="4" t="s">
        <v>985</v>
      </c>
      <c r="F216" s="2" t="s">
        <v>1394</v>
      </c>
      <c r="G216" s="2" t="s">
        <v>1395</v>
      </c>
      <c r="H216" s="2" t="s">
        <v>146</v>
      </c>
      <c r="I216" s="2" t="s">
        <v>1281</v>
      </c>
      <c r="J216" s="2" t="s">
        <v>82</v>
      </c>
      <c r="K216" s="2" t="s">
        <v>83</v>
      </c>
      <c r="L216" s="2" t="s">
        <v>1220</v>
      </c>
      <c r="M216" s="2" t="s">
        <v>1334</v>
      </c>
      <c r="N216" s="2" t="s">
        <v>150</v>
      </c>
      <c r="O216" s="2" t="s">
        <v>87</v>
      </c>
      <c r="P216" s="132">
        <v>3652</v>
      </c>
      <c r="Q216" s="139">
        <v>3.19</v>
      </c>
      <c r="R216" s="149">
        <v>1695</v>
      </c>
      <c r="T216" s="131">
        <v>197.465</v>
      </c>
      <c r="U216" s="141">
        <v>0</v>
      </c>
      <c r="V216" s="141">
        <v>1.4893463058473401E-2</v>
      </c>
      <c r="W216" s="141">
        <v>6.8888852806054703E-3</v>
      </c>
    </row>
    <row r="217" spans="1:23" x14ac:dyDescent="0.25">
      <c r="A217" s="2">
        <v>161</v>
      </c>
      <c r="B217" s="2">
        <v>12468</v>
      </c>
      <c r="C217" s="2" t="s">
        <v>1321</v>
      </c>
      <c r="D217" s="2" t="s">
        <v>1322</v>
      </c>
      <c r="E217" s="4" t="s">
        <v>985</v>
      </c>
      <c r="F217" s="2" t="s">
        <v>1396</v>
      </c>
      <c r="G217" s="2" t="s">
        <v>1397</v>
      </c>
      <c r="H217" s="2" t="s">
        <v>146</v>
      </c>
      <c r="I217" s="2" t="s">
        <v>1281</v>
      </c>
      <c r="J217" s="2" t="s">
        <v>82</v>
      </c>
      <c r="K217" s="2" t="s">
        <v>83</v>
      </c>
      <c r="L217" s="2" t="s">
        <v>116</v>
      </c>
      <c r="M217" s="2" t="s">
        <v>1339</v>
      </c>
      <c r="N217" s="2" t="s">
        <v>150</v>
      </c>
      <c r="O217" s="2" t="s">
        <v>87</v>
      </c>
      <c r="P217" s="132">
        <v>1650</v>
      </c>
      <c r="Q217" s="139">
        <v>3.19</v>
      </c>
      <c r="R217" s="149">
        <v>4810.62</v>
      </c>
      <c r="T217" s="131">
        <v>253.20699999999999</v>
      </c>
      <c r="U217" s="141">
        <v>0</v>
      </c>
      <c r="V217" s="141">
        <v>1.90976626661566E-2</v>
      </c>
      <c r="W217" s="141">
        <v>8.8335135165226297E-3</v>
      </c>
    </row>
    <row r="218" spans="1:23" x14ac:dyDescent="0.25">
      <c r="A218" s="2">
        <v>161</v>
      </c>
      <c r="B218" s="2">
        <v>12468</v>
      </c>
      <c r="C218" s="2" t="s">
        <v>1344</v>
      </c>
      <c r="D218" s="2" t="s">
        <v>1345</v>
      </c>
      <c r="E218" s="4" t="s">
        <v>985</v>
      </c>
      <c r="F218" s="2" t="s">
        <v>1402</v>
      </c>
      <c r="G218" s="2" t="s">
        <v>1403</v>
      </c>
      <c r="H218" s="2" t="s">
        <v>146</v>
      </c>
      <c r="I218" s="2" t="s">
        <v>1281</v>
      </c>
      <c r="J218" s="2" t="s">
        <v>82</v>
      </c>
      <c r="K218" s="2" t="s">
        <v>1363</v>
      </c>
      <c r="L218" s="2" t="s">
        <v>1220</v>
      </c>
      <c r="M218" s="2" t="s">
        <v>1364</v>
      </c>
      <c r="N218" s="2" t="s">
        <v>150</v>
      </c>
      <c r="O218" s="2" t="s">
        <v>87</v>
      </c>
      <c r="P218" s="132">
        <v>870</v>
      </c>
      <c r="Q218" s="139">
        <v>3.19</v>
      </c>
      <c r="R218" s="149">
        <v>7926</v>
      </c>
      <c r="T218" s="131">
        <v>219.97</v>
      </c>
      <c r="U218" s="141">
        <v>0</v>
      </c>
      <c r="V218" s="141">
        <v>1.65908463678156E-2</v>
      </c>
      <c r="W218" s="141">
        <v>7.6740001225575998E-3</v>
      </c>
    </row>
    <row r="219" spans="1:23" x14ac:dyDescent="0.25">
      <c r="A219" s="2">
        <v>161</v>
      </c>
      <c r="B219" s="2">
        <v>12468</v>
      </c>
      <c r="C219" s="2" t="s">
        <v>1344</v>
      </c>
      <c r="D219" s="2" t="s">
        <v>1345</v>
      </c>
      <c r="E219" s="4" t="s">
        <v>985</v>
      </c>
      <c r="F219" s="2" t="s">
        <v>1346</v>
      </c>
      <c r="G219" s="2" t="s">
        <v>1347</v>
      </c>
      <c r="H219" s="2" t="s">
        <v>146</v>
      </c>
      <c r="I219" s="2" t="s">
        <v>1281</v>
      </c>
      <c r="J219" s="2" t="s">
        <v>82</v>
      </c>
      <c r="K219" s="2" t="s">
        <v>83</v>
      </c>
      <c r="L219" s="2" t="s">
        <v>1103</v>
      </c>
      <c r="M219" s="2" t="s">
        <v>1334</v>
      </c>
      <c r="N219" s="2" t="s">
        <v>150</v>
      </c>
      <c r="O219" s="2" t="s">
        <v>87</v>
      </c>
      <c r="P219" s="132">
        <v>345</v>
      </c>
      <c r="Q219" s="139">
        <v>3.19</v>
      </c>
      <c r="R219" s="149">
        <v>62713</v>
      </c>
      <c r="T219" s="131">
        <v>690.18799999999999</v>
      </c>
      <c r="U219" s="141">
        <v>0</v>
      </c>
      <c r="V219" s="141">
        <v>5.2056131740345797E-2</v>
      </c>
      <c r="W219" s="141">
        <v>2.4078262946864E-2</v>
      </c>
    </row>
    <row r="220" spans="1:23" x14ac:dyDescent="0.25">
      <c r="A220" s="2">
        <v>161</v>
      </c>
      <c r="B220" s="2">
        <v>12468</v>
      </c>
      <c r="C220" s="2" t="s">
        <v>1404</v>
      </c>
      <c r="D220" s="2" t="s">
        <v>1405</v>
      </c>
      <c r="E220" s="4" t="s">
        <v>985</v>
      </c>
      <c r="F220" s="2" t="s">
        <v>1406</v>
      </c>
      <c r="G220" s="2" t="s">
        <v>1407</v>
      </c>
      <c r="H220" s="2" t="s">
        <v>146</v>
      </c>
      <c r="I220" s="2" t="s">
        <v>1281</v>
      </c>
      <c r="J220" s="2" t="s">
        <v>82</v>
      </c>
      <c r="K220" s="2" t="s">
        <v>1408</v>
      </c>
      <c r="L220" s="2" t="s">
        <v>1103</v>
      </c>
      <c r="M220" s="2" t="s">
        <v>1409</v>
      </c>
      <c r="N220" s="2" t="s">
        <v>150</v>
      </c>
      <c r="O220" s="2" t="s">
        <v>87</v>
      </c>
      <c r="P220" s="132">
        <v>680</v>
      </c>
      <c r="Q220" s="139">
        <v>3.19</v>
      </c>
      <c r="R220" s="149">
        <v>14416</v>
      </c>
      <c r="T220" s="131">
        <v>312.71199999999999</v>
      </c>
      <c r="U220" s="141">
        <v>2.1999999999999999E-5</v>
      </c>
      <c r="V220" s="141">
        <v>2.35857074551864E-2</v>
      </c>
      <c r="W220" s="141">
        <v>1.09094327009634E-2</v>
      </c>
    </row>
    <row r="221" spans="1:23" x14ac:dyDescent="0.25">
      <c r="A221" s="2">
        <v>161</v>
      </c>
      <c r="B221" s="2">
        <v>15391</v>
      </c>
      <c r="C221" s="2" t="s">
        <v>1269</v>
      </c>
      <c r="D221" s="2" t="s">
        <v>1270</v>
      </c>
      <c r="E221" s="4" t="s">
        <v>143</v>
      </c>
      <c r="F221" s="2" t="s">
        <v>1410</v>
      </c>
      <c r="G221" s="2" t="s">
        <v>1411</v>
      </c>
      <c r="H221" s="2" t="s">
        <v>146</v>
      </c>
      <c r="I221" s="2" t="s">
        <v>1281</v>
      </c>
      <c r="J221" s="2" t="s">
        <v>30</v>
      </c>
      <c r="K221" s="2" t="s">
        <v>83</v>
      </c>
      <c r="L221" s="2" t="s">
        <v>31</v>
      </c>
      <c r="M221" s="2" t="s">
        <v>1334</v>
      </c>
      <c r="N221" s="2" t="s">
        <v>150</v>
      </c>
      <c r="O221" s="2" t="s">
        <v>34</v>
      </c>
      <c r="P221" s="132">
        <v>14790</v>
      </c>
      <c r="Q221" s="139">
        <v>1</v>
      </c>
      <c r="R221" s="149">
        <v>9445</v>
      </c>
      <c r="T221" s="131">
        <v>1396.9159999999999</v>
      </c>
      <c r="U221" s="141">
        <v>1.6899999999999999E-4</v>
      </c>
      <c r="V221" s="141">
        <v>0.12544703244126101</v>
      </c>
      <c r="W221" s="141">
        <v>0.124221772326054</v>
      </c>
    </row>
    <row r="222" spans="1:23" x14ac:dyDescent="0.25">
      <c r="A222" s="2">
        <v>161</v>
      </c>
      <c r="B222" s="2">
        <v>15391</v>
      </c>
      <c r="C222" s="2" t="s">
        <v>1326</v>
      </c>
      <c r="D222" s="2" t="s">
        <v>1327</v>
      </c>
      <c r="E222" s="4" t="s">
        <v>985</v>
      </c>
      <c r="F222" s="2" t="s">
        <v>1350</v>
      </c>
      <c r="G222" s="2" t="s">
        <v>1351</v>
      </c>
      <c r="H222" s="2" t="s">
        <v>146</v>
      </c>
      <c r="I222" s="2" t="s">
        <v>1281</v>
      </c>
      <c r="J222" s="2" t="s">
        <v>30</v>
      </c>
      <c r="K222" s="2" t="s">
        <v>83</v>
      </c>
      <c r="L222" s="2" t="s">
        <v>31</v>
      </c>
      <c r="M222" s="2" t="s">
        <v>1334</v>
      </c>
      <c r="N222" s="2" t="s">
        <v>150</v>
      </c>
      <c r="O222" s="2" t="s">
        <v>34</v>
      </c>
      <c r="P222" s="132">
        <v>596</v>
      </c>
      <c r="Q222" s="139">
        <v>1</v>
      </c>
      <c r="R222" s="149">
        <v>234970</v>
      </c>
      <c r="T222" s="131">
        <v>1400.421</v>
      </c>
      <c r="U222" s="141">
        <v>1.9799999999999999E-4</v>
      </c>
      <c r="V222" s="141">
        <v>0.12576185439121401</v>
      </c>
      <c r="W222" s="141">
        <v>0.124533519362466</v>
      </c>
    </row>
    <row r="223" spans="1:23" x14ac:dyDescent="0.25">
      <c r="A223" s="2">
        <v>161</v>
      </c>
      <c r="B223" s="2">
        <v>15391</v>
      </c>
      <c r="C223" s="2" t="s">
        <v>1283</v>
      </c>
      <c r="D223" s="2" t="s">
        <v>1284</v>
      </c>
      <c r="E223" s="4" t="s">
        <v>143</v>
      </c>
      <c r="F223" s="2" t="s">
        <v>1412</v>
      </c>
      <c r="G223" s="2" t="s">
        <v>1413</v>
      </c>
      <c r="H223" s="2" t="s">
        <v>146</v>
      </c>
      <c r="I223" s="2" t="s">
        <v>1281</v>
      </c>
      <c r="J223" s="2" t="s">
        <v>30</v>
      </c>
      <c r="K223" s="2" t="s">
        <v>83</v>
      </c>
      <c r="L223" s="2" t="s">
        <v>31</v>
      </c>
      <c r="M223" s="2" t="s">
        <v>1334</v>
      </c>
      <c r="N223" s="2" t="s">
        <v>150</v>
      </c>
      <c r="O223" s="2" t="s">
        <v>34</v>
      </c>
      <c r="P223" s="132">
        <v>54333</v>
      </c>
      <c r="Q223" s="139">
        <v>1</v>
      </c>
      <c r="R223" s="149">
        <v>2567</v>
      </c>
      <c r="T223" s="131">
        <v>1394.7280000000001</v>
      </c>
      <c r="U223" s="141">
        <v>1.4300000000000001E-4</v>
      </c>
      <c r="V223" s="141">
        <v>0.12525059852361001</v>
      </c>
      <c r="W223" s="141">
        <v>0.124027257008149</v>
      </c>
    </row>
    <row r="224" spans="1:23" x14ac:dyDescent="0.25">
      <c r="A224" s="2">
        <v>161</v>
      </c>
      <c r="B224" s="2">
        <v>15391</v>
      </c>
      <c r="C224" s="2" t="s">
        <v>1367</v>
      </c>
      <c r="D224" s="2" t="s">
        <v>1368</v>
      </c>
      <c r="E224" s="4" t="s">
        <v>143</v>
      </c>
      <c r="F224" s="2" t="s">
        <v>1414</v>
      </c>
      <c r="G224" s="2" t="s">
        <v>1415</v>
      </c>
      <c r="H224" s="2" t="s">
        <v>146</v>
      </c>
      <c r="I224" s="2" t="s">
        <v>1281</v>
      </c>
      <c r="J224" s="2" t="s">
        <v>30</v>
      </c>
      <c r="K224" s="2" t="s">
        <v>83</v>
      </c>
      <c r="L224" s="2" t="s">
        <v>31</v>
      </c>
      <c r="M224" s="2" t="s">
        <v>1331</v>
      </c>
      <c r="N224" s="2" t="s">
        <v>150</v>
      </c>
      <c r="O224" s="2" t="s">
        <v>34</v>
      </c>
      <c r="P224" s="132">
        <v>22620</v>
      </c>
      <c r="Q224" s="139">
        <v>1</v>
      </c>
      <c r="R224" s="149">
        <v>6187</v>
      </c>
      <c r="T224" s="131">
        <v>1399.499</v>
      </c>
      <c r="U224" s="141">
        <v>1.4139999999999999E-3</v>
      </c>
      <c r="V224" s="141">
        <v>0.12567907409812901</v>
      </c>
      <c r="W224" s="141">
        <v>0.12445154759700799</v>
      </c>
    </row>
    <row r="225" spans="1:23" x14ac:dyDescent="0.25">
      <c r="A225" s="2">
        <v>161</v>
      </c>
      <c r="B225" s="2">
        <v>15391</v>
      </c>
      <c r="C225" s="2" t="s">
        <v>1296</v>
      </c>
      <c r="D225" s="2" t="s">
        <v>1297</v>
      </c>
      <c r="E225" s="4" t="s">
        <v>143</v>
      </c>
      <c r="F225" s="2" t="s">
        <v>1371</v>
      </c>
      <c r="G225" s="2" t="s">
        <v>1372</v>
      </c>
      <c r="H225" s="2" t="s">
        <v>146</v>
      </c>
      <c r="I225" s="2" t="s">
        <v>1281</v>
      </c>
      <c r="J225" s="2" t="s">
        <v>30</v>
      </c>
      <c r="K225" s="2" t="s">
        <v>83</v>
      </c>
      <c r="L225" s="2" t="s">
        <v>31</v>
      </c>
      <c r="M225" s="2" t="s">
        <v>1334</v>
      </c>
      <c r="N225" s="2" t="s">
        <v>150</v>
      </c>
      <c r="O225" s="2" t="s">
        <v>34</v>
      </c>
      <c r="P225" s="132">
        <v>12787</v>
      </c>
      <c r="Q225" s="139">
        <v>1</v>
      </c>
      <c r="R225" s="149">
        <v>10950</v>
      </c>
      <c r="T225" s="131">
        <v>1400.1769999999999</v>
      </c>
      <c r="U225" s="141">
        <v>1.8699999999999999E-4</v>
      </c>
      <c r="V225" s="141">
        <v>0.12573987962692901</v>
      </c>
      <c r="W225" s="141">
        <v>0.12451175922902299</v>
      </c>
    </row>
    <row r="226" spans="1:23" x14ac:dyDescent="0.25">
      <c r="A226" s="2">
        <v>161</v>
      </c>
      <c r="B226" s="2">
        <v>15391</v>
      </c>
      <c r="C226" s="2" t="s">
        <v>1308</v>
      </c>
      <c r="D226" s="2" t="s">
        <v>1309</v>
      </c>
      <c r="E226" s="4" t="s">
        <v>143</v>
      </c>
      <c r="F226" s="2" t="s">
        <v>1416</v>
      </c>
      <c r="G226" s="2" t="s">
        <v>1417</v>
      </c>
      <c r="H226" s="2" t="s">
        <v>146</v>
      </c>
      <c r="I226" s="2" t="s">
        <v>1281</v>
      </c>
      <c r="J226" s="2" t="s">
        <v>30</v>
      </c>
      <c r="K226" s="2" t="s">
        <v>83</v>
      </c>
      <c r="L226" s="2" t="s">
        <v>31</v>
      </c>
      <c r="M226" s="2" t="s">
        <v>1334</v>
      </c>
      <c r="N226" s="2" t="s">
        <v>150</v>
      </c>
      <c r="O226" s="2" t="s">
        <v>34</v>
      </c>
      <c r="P226" s="132">
        <v>5767</v>
      </c>
      <c r="Q226" s="139">
        <v>1</v>
      </c>
      <c r="R226" s="149">
        <v>24160</v>
      </c>
      <c r="T226" s="131">
        <v>1393.307</v>
      </c>
      <c r="U226" s="141">
        <v>1.9599999999999999E-4</v>
      </c>
      <c r="V226" s="141">
        <v>0.12512299671600899</v>
      </c>
      <c r="W226" s="141">
        <v>0.123900901506678</v>
      </c>
    </row>
    <row r="227" spans="1:23" x14ac:dyDescent="0.25">
      <c r="A227" s="2">
        <v>161</v>
      </c>
      <c r="B227" s="2">
        <v>15391</v>
      </c>
      <c r="C227" s="2" t="s">
        <v>1315</v>
      </c>
      <c r="D227" s="2" t="s">
        <v>1316</v>
      </c>
      <c r="E227" s="4" t="s">
        <v>143</v>
      </c>
      <c r="F227" s="2" t="s">
        <v>1418</v>
      </c>
      <c r="G227" s="2" t="s">
        <v>1419</v>
      </c>
      <c r="H227" s="2" t="s">
        <v>146</v>
      </c>
      <c r="I227" s="2" t="s">
        <v>1281</v>
      </c>
      <c r="J227" s="2" t="s">
        <v>30</v>
      </c>
      <c r="K227" s="2" t="s">
        <v>83</v>
      </c>
      <c r="L227" s="2" t="s">
        <v>31</v>
      </c>
      <c r="M227" s="2" t="s">
        <v>1334</v>
      </c>
      <c r="N227" s="2" t="s">
        <v>150</v>
      </c>
      <c r="O227" s="2" t="s">
        <v>34</v>
      </c>
      <c r="P227" s="132">
        <v>5239</v>
      </c>
      <c r="Q227" s="139">
        <v>1</v>
      </c>
      <c r="R227" s="149">
        <v>25810</v>
      </c>
      <c r="T227" s="131">
        <v>1352.1859999999999</v>
      </c>
      <c r="U227" s="141">
        <v>1.3100000000000001E-4</v>
      </c>
      <c r="V227" s="141">
        <v>0.121430185622477</v>
      </c>
      <c r="W227" s="141">
        <v>0.120244158656912</v>
      </c>
    </row>
    <row r="228" spans="1:23" x14ac:dyDescent="0.25">
      <c r="A228" s="2">
        <v>161</v>
      </c>
      <c r="B228" s="2">
        <v>15391</v>
      </c>
      <c r="C228" s="2" t="s">
        <v>1357</v>
      </c>
      <c r="D228" s="2" t="s">
        <v>1358</v>
      </c>
      <c r="E228" s="4" t="s">
        <v>985</v>
      </c>
      <c r="F228" s="2" t="s">
        <v>1359</v>
      </c>
      <c r="G228" s="2" t="s">
        <v>1360</v>
      </c>
      <c r="H228" s="2" t="s">
        <v>146</v>
      </c>
      <c r="I228" s="2" t="s">
        <v>1281</v>
      </c>
      <c r="J228" s="2" t="s">
        <v>82</v>
      </c>
      <c r="K228" s="2" t="s">
        <v>83</v>
      </c>
      <c r="L228" s="2" t="s">
        <v>31</v>
      </c>
      <c r="M228" s="2" t="s">
        <v>1334</v>
      </c>
      <c r="N228" s="2" t="s">
        <v>150</v>
      </c>
      <c r="O228" s="2" t="s">
        <v>34</v>
      </c>
      <c r="P228" s="132">
        <v>31975</v>
      </c>
      <c r="Q228" s="139">
        <v>1</v>
      </c>
      <c r="R228" s="149">
        <v>4373</v>
      </c>
      <c r="T228" s="131">
        <v>1398.2670000000001</v>
      </c>
      <c r="U228" s="141">
        <v>1.8E-5</v>
      </c>
      <c r="V228" s="141">
        <v>0.12556837858037001</v>
      </c>
      <c r="W228" s="141">
        <v>0.124341933259092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700-000000000000}">
      <formula1>israel_abroad</formula1>
    </dataValidation>
    <dataValidation type="list" allowBlank="1" showInputMessage="1" showErrorMessage="1" sqref="N2:N20" xr:uid="{00000000-0002-0000-0700-000001000000}">
      <formula1>Holding_interest</formula1>
    </dataValidation>
    <dataValidation type="list" allowBlank="1" showInputMessage="1" showErrorMessage="1" sqref="K3:K20" xr:uid="{00000000-0002-0000-0700-000002000000}">
      <formula1>Country_list</formula1>
    </dataValidation>
    <dataValidation type="list" allowBlank="1" showInputMessage="1" showErrorMessage="1" sqref="M2:M20" xr:uid="{00000000-0002-0000-0700-000003000000}">
      <formula1>Fund_type</formula1>
    </dataValidation>
    <dataValidation type="list" allowBlank="1" showInputMessage="1" showErrorMessage="1" sqref="E2:E20" xr:uid="{00000000-0002-0000-0700-000004000000}">
      <formula1>Issuer_Type_TFunds</formula1>
    </dataValidation>
    <dataValidation type="list" allowBlank="1" showInputMessage="1" showErrorMessage="1" sqref="H2:H20" xr:uid="{00000000-0002-0000-0700-000005000000}">
      <formula1>Security_ID_Number_Type</formula1>
    </dataValidation>
    <dataValidation type="list" allowBlank="1" showInputMessage="1" showErrorMessage="1" sqref="K2" xr:uid="{00000000-0002-0000-0700-000006000000}">
      <formula1>Country_list_funds</formula1>
    </dataValidation>
    <dataValidation type="list" allowBlank="1" showInputMessage="1" showErrorMessage="1" sqref="L2:L20" xr:uid="{00000000-0002-0000-0700-000007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'אפשרויות בחירה'!$C$891:$C$896</xm:f>
          </x14:formula1>
          <xm:sqref>I2:I20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20"/>
  <sheetViews>
    <sheetView rightToLeft="1" workbookViewId="0">
      <selection activeCell="A2" sqref="A2"/>
    </sheetView>
  </sheetViews>
  <sheetFormatPr defaultColWidth="0" defaultRowHeight="13.8" x14ac:dyDescent="0.25"/>
  <cols>
    <col min="1" max="12" width="11.59765625" style="4" customWidth="1"/>
    <col min="13" max="13" width="11.59765625" style="2" customWidth="1"/>
    <col min="14" max="23" width="11.59765625" style="4" customWidth="1"/>
    <col min="24" max="24" width="11.59765625" style="4" hidden="1" customWidth="1"/>
    <col min="25" max="25" width="9" style="4" hidden="1" customWidth="1"/>
    <col min="26" max="16384" width="9" style="4" hidden="1"/>
  </cols>
  <sheetData>
    <row r="1" spans="1:23" ht="52.8" x14ac:dyDescent="0.25">
      <c r="A1" s="18" t="s">
        <v>0</v>
      </c>
      <c r="B1" s="18" t="s">
        <v>1</v>
      </c>
      <c r="C1" s="18" t="s">
        <v>2</v>
      </c>
      <c r="D1" s="18" t="s">
        <v>130</v>
      </c>
      <c r="E1" s="18" t="s">
        <v>131</v>
      </c>
      <c r="F1" s="18" t="s">
        <v>1510</v>
      </c>
      <c r="G1" s="18" t="s">
        <v>4</v>
      </c>
      <c r="H1" s="18" t="s">
        <v>132</v>
      </c>
      <c r="I1" s="18" t="s">
        <v>5</v>
      </c>
      <c r="J1" s="18" t="s">
        <v>6</v>
      </c>
      <c r="K1" s="18" t="s">
        <v>7</v>
      </c>
      <c r="L1" s="18" t="s">
        <v>140</v>
      </c>
      <c r="M1" s="18" t="s">
        <v>8</v>
      </c>
      <c r="N1" s="18" t="s">
        <v>1268</v>
      </c>
      <c r="O1" s="18" t="s">
        <v>134</v>
      </c>
      <c r="P1" s="18" t="s">
        <v>11</v>
      </c>
      <c r="Q1" s="18" t="s">
        <v>17</v>
      </c>
      <c r="R1" s="138" t="s">
        <v>18</v>
      </c>
      <c r="S1" s="144" t="s">
        <v>19</v>
      </c>
      <c r="T1" s="18" t="s">
        <v>20</v>
      </c>
      <c r="U1" s="140" t="s">
        <v>23</v>
      </c>
      <c r="V1" s="140" t="s">
        <v>24</v>
      </c>
      <c r="W1" s="140" t="s">
        <v>25</v>
      </c>
    </row>
    <row r="2" spans="1:23" x14ac:dyDescent="0.25">
      <c r="A2" s="17">
        <v>161</v>
      </c>
      <c r="B2" s="17">
        <v>9938</v>
      </c>
      <c r="C2" s="17" t="s">
        <v>1269</v>
      </c>
      <c r="D2" s="17" t="s">
        <v>1270</v>
      </c>
      <c r="E2" s="17" t="s">
        <v>143</v>
      </c>
      <c r="F2" s="17" t="s">
        <v>1511</v>
      </c>
      <c r="G2" s="17" t="s">
        <v>1512</v>
      </c>
      <c r="H2" s="17" t="s">
        <v>146</v>
      </c>
      <c r="I2" s="17" t="s">
        <v>941</v>
      </c>
      <c r="J2" s="17" t="s">
        <v>30</v>
      </c>
      <c r="K2" s="17" t="s">
        <v>30</v>
      </c>
      <c r="L2" s="4" t="s">
        <v>148</v>
      </c>
      <c r="M2" s="17" t="s">
        <v>31</v>
      </c>
      <c r="N2" s="19" t="s">
        <v>1274</v>
      </c>
      <c r="O2" s="19" t="s">
        <v>150</v>
      </c>
      <c r="P2" s="17" t="s">
        <v>34</v>
      </c>
      <c r="Q2" s="134">
        <v>300000</v>
      </c>
      <c r="R2" s="150">
        <v>1</v>
      </c>
      <c r="S2" s="152">
        <v>404.94</v>
      </c>
      <c r="T2" s="134">
        <v>1214.82</v>
      </c>
      <c r="U2" s="151">
        <v>6.3900000000000003E-4</v>
      </c>
      <c r="V2" s="151">
        <v>0.84797928299036995</v>
      </c>
      <c r="W2" s="151">
        <v>1.3916218683735999E-2</v>
      </c>
    </row>
    <row r="3" spans="1:23" x14ac:dyDescent="0.25">
      <c r="A3" s="17">
        <v>161</v>
      </c>
      <c r="B3" s="17">
        <v>9938</v>
      </c>
      <c r="C3" s="17" t="s">
        <v>1513</v>
      </c>
      <c r="D3" s="17" t="s">
        <v>1514</v>
      </c>
      <c r="E3" s="17" t="s">
        <v>985</v>
      </c>
      <c r="F3" s="17" t="s">
        <v>1515</v>
      </c>
      <c r="G3" s="17" t="s">
        <v>1516</v>
      </c>
      <c r="H3" s="17" t="s">
        <v>146</v>
      </c>
      <c r="I3" s="17" t="s">
        <v>941</v>
      </c>
      <c r="J3" s="17" t="s">
        <v>82</v>
      </c>
      <c r="K3" s="17" t="s">
        <v>1244</v>
      </c>
      <c r="L3" s="4" t="s">
        <v>148</v>
      </c>
      <c r="M3" s="17" t="s">
        <v>116</v>
      </c>
      <c r="N3" s="19" t="s">
        <v>1339</v>
      </c>
      <c r="O3" s="19" t="s">
        <v>150</v>
      </c>
      <c r="P3" s="17" t="s">
        <v>1246</v>
      </c>
      <c r="Q3" s="134">
        <v>5700</v>
      </c>
      <c r="R3" s="150">
        <v>4.29</v>
      </c>
      <c r="S3" s="152">
        <v>890.63</v>
      </c>
      <c r="T3" s="134">
        <v>217.786</v>
      </c>
      <c r="U3" s="151">
        <v>0</v>
      </c>
      <c r="V3" s="151">
        <v>0.15202071700962999</v>
      </c>
      <c r="W3" s="151">
        <v>2.4948174852856501E-3</v>
      </c>
    </row>
    <row r="4" spans="1:23" x14ac:dyDescent="0.25">
      <c r="A4" s="17">
        <v>161</v>
      </c>
      <c r="B4" s="17">
        <v>9942</v>
      </c>
      <c r="C4" s="17" t="s">
        <v>1513</v>
      </c>
      <c r="D4" s="17" t="s">
        <v>1514</v>
      </c>
      <c r="E4" s="17" t="s">
        <v>985</v>
      </c>
      <c r="F4" s="17" t="s">
        <v>1515</v>
      </c>
      <c r="G4" s="17" t="s">
        <v>1516</v>
      </c>
      <c r="H4" s="17" t="s">
        <v>146</v>
      </c>
      <c r="I4" s="17" t="s">
        <v>941</v>
      </c>
      <c r="J4" s="17" t="s">
        <v>82</v>
      </c>
      <c r="K4" s="17" t="s">
        <v>1244</v>
      </c>
      <c r="L4" s="4" t="s">
        <v>148</v>
      </c>
      <c r="M4" s="17" t="s">
        <v>116</v>
      </c>
      <c r="N4" s="19" t="s">
        <v>1339</v>
      </c>
      <c r="O4" s="19" t="s">
        <v>150</v>
      </c>
      <c r="P4" s="17" t="s">
        <v>1246</v>
      </c>
      <c r="Q4" s="134">
        <v>6700</v>
      </c>
      <c r="R4" s="150">
        <v>4.29</v>
      </c>
      <c r="S4" s="152">
        <v>890.63</v>
      </c>
      <c r="T4" s="134">
        <v>255.994</v>
      </c>
      <c r="U4" s="151">
        <v>0</v>
      </c>
      <c r="V4" s="151">
        <v>1</v>
      </c>
      <c r="W4" s="151">
        <v>2.5206021129526501E-3</v>
      </c>
    </row>
    <row r="5" spans="1:23" x14ac:dyDescent="0.25">
      <c r="A5" s="17">
        <v>161</v>
      </c>
      <c r="B5" s="17">
        <v>9943</v>
      </c>
      <c r="C5" s="17" t="s">
        <v>1517</v>
      </c>
      <c r="D5" s="17" t="s">
        <v>1518</v>
      </c>
      <c r="E5" s="17" t="s">
        <v>985</v>
      </c>
      <c r="F5" s="17" t="s">
        <v>1519</v>
      </c>
      <c r="G5" s="17" t="s">
        <v>1520</v>
      </c>
      <c r="H5" s="17" t="s">
        <v>146</v>
      </c>
      <c r="I5" s="17" t="s">
        <v>941</v>
      </c>
      <c r="J5" s="17" t="s">
        <v>82</v>
      </c>
      <c r="K5" s="17" t="s">
        <v>1212</v>
      </c>
      <c r="L5" s="4" t="s">
        <v>148</v>
      </c>
      <c r="M5" s="17" t="s">
        <v>116</v>
      </c>
      <c r="N5" s="19" t="s">
        <v>1446</v>
      </c>
      <c r="O5" s="19" t="s">
        <v>150</v>
      </c>
      <c r="P5" s="17" t="s">
        <v>87</v>
      </c>
      <c r="Q5" s="134">
        <v>10253.09</v>
      </c>
      <c r="R5" s="150">
        <v>3.19</v>
      </c>
      <c r="S5" s="152">
        <v>16382</v>
      </c>
      <c r="T5" s="134">
        <v>5358.1189999999997</v>
      </c>
      <c r="U5" s="151">
        <v>6.1081000000000003E-2</v>
      </c>
      <c r="V5" s="151">
        <v>0.181994681669393</v>
      </c>
      <c r="W5" s="151">
        <v>2.7063628456209798E-3</v>
      </c>
    </row>
    <row r="6" spans="1:23" x14ac:dyDescent="0.25">
      <c r="A6" s="17">
        <v>161</v>
      </c>
      <c r="B6" s="17">
        <v>9943</v>
      </c>
      <c r="C6" s="17" t="s">
        <v>1513</v>
      </c>
      <c r="D6" s="17" t="s">
        <v>1514</v>
      </c>
      <c r="E6" s="17" t="s">
        <v>985</v>
      </c>
      <c r="F6" s="17" t="s">
        <v>1515</v>
      </c>
      <c r="G6" s="17" t="s">
        <v>1516</v>
      </c>
      <c r="H6" s="17" t="s">
        <v>146</v>
      </c>
      <c r="I6" s="17" t="s">
        <v>941</v>
      </c>
      <c r="J6" s="17" t="s">
        <v>82</v>
      </c>
      <c r="K6" s="17" t="s">
        <v>1244</v>
      </c>
      <c r="L6" s="4" t="s">
        <v>148</v>
      </c>
      <c r="M6" s="17" t="s">
        <v>116</v>
      </c>
      <c r="N6" s="19" t="s">
        <v>1339</v>
      </c>
      <c r="O6" s="19" t="s">
        <v>150</v>
      </c>
      <c r="P6" s="17" t="s">
        <v>1246</v>
      </c>
      <c r="Q6" s="134">
        <v>63000</v>
      </c>
      <c r="R6" s="150">
        <v>4.29</v>
      </c>
      <c r="S6" s="152">
        <v>890.63</v>
      </c>
      <c r="T6" s="134">
        <v>2407.1060000000002</v>
      </c>
      <c r="U6" s="151">
        <v>0</v>
      </c>
      <c r="V6" s="151">
        <v>8.1760113234826404E-2</v>
      </c>
      <c r="W6" s="151">
        <v>1.2158186749350001E-3</v>
      </c>
    </row>
    <row r="7" spans="1:23" x14ac:dyDescent="0.25">
      <c r="A7" s="17">
        <v>161</v>
      </c>
      <c r="B7" s="17">
        <v>9943</v>
      </c>
      <c r="C7" s="17" t="s">
        <v>1521</v>
      </c>
      <c r="D7" s="17" t="s">
        <v>1522</v>
      </c>
      <c r="E7" s="17" t="s">
        <v>985</v>
      </c>
      <c r="F7" s="17" t="s">
        <v>1523</v>
      </c>
      <c r="G7" s="17" t="s">
        <v>1524</v>
      </c>
      <c r="H7" s="17" t="s">
        <v>146</v>
      </c>
      <c r="I7" s="17" t="s">
        <v>1525</v>
      </c>
      <c r="J7" s="17" t="s">
        <v>82</v>
      </c>
      <c r="K7" s="17" t="s">
        <v>83</v>
      </c>
      <c r="L7" s="4" t="s">
        <v>148</v>
      </c>
      <c r="M7" s="17" t="s">
        <v>116</v>
      </c>
      <c r="N7" s="19" t="s">
        <v>1434</v>
      </c>
      <c r="O7" s="19" t="s">
        <v>150</v>
      </c>
      <c r="P7" s="17" t="s">
        <v>87</v>
      </c>
      <c r="Q7" s="134">
        <v>1620.11</v>
      </c>
      <c r="R7" s="150">
        <v>3.19</v>
      </c>
      <c r="S7" s="152">
        <v>177522.12</v>
      </c>
      <c r="T7" s="134">
        <v>9174.6110000000008</v>
      </c>
      <c r="U7" s="151">
        <v>0</v>
      </c>
      <c r="V7" s="151">
        <v>0.31162621458914402</v>
      </c>
      <c r="W7" s="151">
        <v>4.6340563424684096E-3</v>
      </c>
    </row>
    <row r="8" spans="1:23" x14ac:dyDescent="0.25">
      <c r="A8" s="17">
        <v>161</v>
      </c>
      <c r="B8" s="17">
        <v>9943</v>
      </c>
      <c r="C8" s="17" t="s">
        <v>1357</v>
      </c>
      <c r="D8" s="17" t="s">
        <v>1358</v>
      </c>
      <c r="E8" s="17" t="s">
        <v>985</v>
      </c>
      <c r="F8" s="17" t="s">
        <v>1526</v>
      </c>
      <c r="G8" s="17" t="s">
        <v>1527</v>
      </c>
      <c r="H8" s="17" t="s">
        <v>146</v>
      </c>
      <c r="I8" s="17" t="s">
        <v>1525</v>
      </c>
      <c r="J8" s="17" t="s">
        <v>82</v>
      </c>
      <c r="K8" s="17" t="s">
        <v>231</v>
      </c>
      <c r="L8" s="4" t="s">
        <v>148</v>
      </c>
      <c r="M8" s="17" t="s">
        <v>116</v>
      </c>
      <c r="N8" s="19" t="s">
        <v>1434</v>
      </c>
      <c r="O8" s="19" t="s">
        <v>150</v>
      </c>
      <c r="P8" s="17" t="s">
        <v>87</v>
      </c>
      <c r="Q8" s="134">
        <v>9242</v>
      </c>
      <c r="R8" s="150">
        <v>3.19</v>
      </c>
      <c r="S8" s="152">
        <v>19501</v>
      </c>
      <c r="T8" s="134">
        <v>5749.2809999999999</v>
      </c>
      <c r="U8" s="151">
        <v>1.0139999999999999E-3</v>
      </c>
      <c r="V8" s="151">
        <v>0.19528093794401899</v>
      </c>
      <c r="W8" s="151">
        <v>2.9039369176170199E-3</v>
      </c>
    </row>
    <row r="9" spans="1:23" x14ac:dyDescent="0.25">
      <c r="A9" s="17">
        <v>161</v>
      </c>
      <c r="B9" s="17">
        <v>9943</v>
      </c>
      <c r="C9" s="17" t="s">
        <v>1528</v>
      </c>
      <c r="D9" s="17" t="s">
        <v>1529</v>
      </c>
      <c r="E9" s="17" t="s">
        <v>985</v>
      </c>
      <c r="F9" s="17" t="s">
        <v>1530</v>
      </c>
      <c r="G9" s="17" t="s">
        <v>1531</v>
      </c>
      <c r="H9" s="17" t="s">
        <v>146</v>
      </c>
      <c r="I9" s="17" t="s">
        <v>1525</v>
      </c>
      <c r="J9" s="17" t="s">
        <v>82</v>
      </c>
      <c r="K9" s="17" t="s">
        <v>231</v>
      </c>
      <c r="L9" s="4" t="s">
        <v>148</v>
      </c>
      <c r="M9" s="17" t="s">
        <v>116</v>
      </c>
      <c r="N9" s="19" t="s">
        <v>1434</v>
      </c>
      <c r="O9" s="19" t="s">
        <v>150</v>
      </c>
      <c r="P9" s="17" t="s">
        <v>87</v>
      </c>
      <c r="Q9" s="134">
        <v>410.51</v>
      </c>
      <c r="R9" s="150">
        <v>3.19</v>
      </c>
      <c r="S9" s="152">
        <v>191213</v>
      </c>
      <c r="T9" s="134">
        <v>2503.9859999999999</v>
      </c>
      <c r="U9" s="151">
        <v>3.4299999999999999E-4</v>
      </c>
      <c r="V9" s="151">
        <v>8.50507528350644E-2</v>
      </c>
      <c r="W9" s="151">
        <v>1.2647523287688601E-3</v>
      </c>
    </row>
    <row r="10" spans="1:23" x14ac:dyDescent="0.25">
      <c r="A10" s="17">
        <v>161</v>
      </c>
      <c r="B10" s="17">
        <v>9943</v>
      </c>
      <c r="C10" s="17" t="s">
        <v>1357</v>
      </c>
      <c r="D10" s="17" t="s">
        <v>1358</v>
      </c>
      <c r="E10" s="17" t="s">
        <v>985</v>
      </c>
      <c r="F10" s="17" t="s">
        <v>1526</v>
      </c>
      <c r="G10" s="17" t="s">
        <v>1527</v>
      </c>
      <c r="H10" s="17" t="s">
        <v>146</v>
      </c>
      <c r="I10" s="17" t="s">
        <v>1525</v>
      </c>
      <c r="J10" s="17" t="s">
        <v>82</v>
      </c>
      <c r="K10" s="17" t="s">
        <v>231</v>
      </c>
      <c r="L10" s="4" t="s">
        <v>148</v>
      </c>
      <c r="M10" s="17" t="s">
        <v>116</v>
      </c>
      <c r="N10" s="19" t="s">
        <v>1434</v>
      </c>
      <c r="O10" s="19" t="s">
        <v>150</v>
      </c>
      <c r="P10" s="17" t="s">
        <v>87</v>
      </c>
      <c r="Q10" s="134">
        <v>6828.64</v>
      </c>
      <c r="R10" s="150">
        <v>3.19</v>
      </c>
      <c r="S10" s="152">
        <v>19501</v>
      </c>
      <c r="T10" s="134">
        <v>4247.973</v>
      </c>
      <c r="U10" s="151">
        <v>7.4899999999999999E-4</v>
      </c>
      <c r="V10" s="151">
        <v>0.144287299727553</v>
      </c>
      <c r="W10" s="151">
        <v>2.1456329574893202E-3</v>
      </c>
    </row>
    <row r="11" spans="1:23" x14ac:dyDescent="0.25">
      <c r="A11" s="17">
        <v>161</v>
      </c>
      <c r="B11" s="17">
        <v>12468</v>
      </c>
      <c r="C11" s="17" t="s">
        <v>1269</v>
      </c>
      <c r="D11" s="17" t="s">
        <v>1270</v>
      </c>
      <c r="E11" s="17" t="s">
        <v>143</v>
      </c>
      <c r="F11" s="17" t="s">
        <v>1511</v>
      </c>
      <c r="G11" s="17" t="s">
        <v>1512</v>
      </c>
      <c r="H11" s="17" t="s">
        <v>146</v>
      </c>
      <c r="I11" s="17" t="s">
        <v>941</v>
      </c>
      <c r="J11" s="17" t="s">
        <v>30</v>
      </c>
      <c r="K11" s="17" t="s">
        <v>30</v>
      </c>
      <c r="L11" s="4" t="s">
        <v>148</v>
      </c>
      <c r="M11" s="17" t="s">
        <v>31</v>
      </c>
      <c r="N11" s="19" t="s">
        <v>1274</v>
      </c>
      <c r="O11" s="19" t="s">
        <v>150</v>
      </c>
      <c r="P11" s="17" t="s">
        <v>34</v>
      </c>
      <c r="Q11" s="134">
        <v>190000</v>
      </c>
      <c r="R11" s="150">
        <v>1</v>
      </c>
      <c r="S11" s="152">
        <v>404.94</v>
      </c>
      <c r="T11" s="134">
        <v>769.38599999999997</v>
      </c>
      <c r="U11" s="151">
        <v>4.0499999999999998E-4</v>
      </c>
      <c r="V11" s="151">
        <v>0.93067354984253203</v>
      </c>
      <c r="W11" s="151">
        <v>2.6841209239614201E-2</v>
      </c>
    </row>
    <row r="12" spans="1:23" x14ac:dyDescent="0.25">
      <c r="A12" s="17">
        <v>161</v>
      </c>
      <c r="B12" s="17">
        <v>12468</v>
      </c>
      <c r="C12" s="17" t="s">
        <v>1513</v>
      </c>
      <c r="D12" s="17" t="s">
        <v>1514</v>
      </c>
      <c r="E12" s="17" t="s">
        <v>985</v>
      </c>
      <c r="F12" s="17" t="s">
        <v>1515</v>
      </c>
      <c r="G12" s="17" t="s">
        <v>1516</v>
      </c>
      <c r="H12" s="17" t="s">
        <v>146</v>
      </c>
      <c r="I12" s="17" t="s">
        <v>941</v>
      </c>
      <c r="J12" s="17" t="s">
        <v>82</v>
      </c>
      <c r="K12" s="17" t="s">
        <v>1244</v>
      </c>
      <c r="L12" s="4" t="s">
        <v>148</v>
      </c>
      <c r="M12" s="17" t="s">
        <v>116</v>
      </c>
      <c r="N12" s="19" t="s">
        <v>1339</v>
      </c>
      <c r="O12" s="19" t="s">
        <v>150</v>
      </c>
      <c r="P12" s="17" t="s">
        <v>1246</v>
      </c>
      <c r="Q12" s="134">
        <v>1500</v>
      </c>
      <c r="R12" s="150">
        <v>4.29</v>
      </c>
      <c r="S12" s="152">
        <v>890.63</v>
      </c>
      <c r="T12" s="134">
        <v>57.311999999999998</v>
      </c>
      <c r="U12" s="151">
        <v>0</v>
      </c>
      <c r="V12" s="151">
        <v>6.9326450157468397E-2</v>
      </c>
      <c r="W12" s="151">
        <v>1.99941832969373E-3</v>
      </c>
    </row>
    <row r="13" spans="1:23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M13" s="17"/>
      <c r="N13" s="19"/>
      <c r="O13" s="19"/>
      <c r="P13" s="17"/>
      <c r="Q13" s="17"/>
      <c r="R13" s="17"/>
      <c r="S13" s="17"/>
      <c r="T13" s="17"/>
      <c r="U13" s="17"/>
      <c r="V13" s="17"/>
      <c r="W13" s="17"/>
    </row>
    <row r="14" spans="1:23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M14" s="17"/>
      <c r="N14" s="19"/>
      <c r="O14" s="19"/>
      <c r="P14" s="17"/>
      <c r="Q14" s="17"/>
      <c r="R14" s="17"/>
      <c r="S14" s="17"/>
      <c r="T14" s="17"/>
      <c r="U14" s="17"/>
      <c r="V14" s="17"/>
      <c r="W14" s="17"/>
    </row>
    <row r="15" spans="1:23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M15" s="17"/>
      <c r="N15" s="19"/>
      <c r="O15" s="19"/>
      <c r="P15" s="17"/>
      <c r="Q15" s="17"/>
      <c r="R15" s="17"/>
      <c r="S15" s="17"/>
      <c r="T15" s="17"/>
      <c r="U15" s="17"/>
      <c r="V15" s="17"/>
      <c r="W15" s="17"/>
    </row>
    <row r="16" spans="1:23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M16" s="17"/>
      <c r="N16" s="19"/>
      <c r="O16" s="19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M17" s="17"/>
      <c r="N17" s="19"/>
      <c r="O17" s="19"/>
      <c r="P17" s="17"/>
      <c r="Q17" s="17"/>
      <c r="R17" s="17"/>
      <c r="S17" s="17"/>
      <c r="T17" s="17"/>
      <c r="U17" s="17"/>
      <c r="V17" s="17"/>
      <c r="W17" s="17"/>
    </row>
    <row r="18" spans="1:23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M18" s="17"/>
      <c r="N18" s="19"/>
      <c r="O18" s="19"/>
      <c r="P18" s="17"/>
      <c r="Q18" s="17"/>
      <c r="R18" s="17"/>
      <c r="S18" s="17"/>
      <c r="T18" s="17"/>
      <c r="U18" s="17"/>
      <c r="V18" s="17"/>
      <c r="W18" s="17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M19" s="17"/>
      <c r="N19" s="19"/>
      <c r="O19" s="19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E20" s="17"/>
      <c r="H20" s="17"/>
      <c r="I20" s="17"/>
      <c r="J20" s="17"/>
      <c r="K20" s="17"/>
      <c r="M20" s="17"/>
      <c r="N20" s="19"/>
      <c r="O20" s="19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800-000000000000}">
      <formula1>israel_abroad</formula1>
    </dataValidation>
    <dataValidation type="list" allowBlank="1" showInputMessage="1" showErrorMessage="1" sqref="O2:O20" xr:uid="{00000000-0002-0000-0800-000001000000}">
      <formula1>Holding_interest</formula1>
    </dataValidation>
    <dataValidation type="list" allowBlank="1" showInputMessage="1" showErrorMessage="1" sqref="N2:N20" xr:uid="{00000000-0002-0000-0800-000002000000}">
      <formula1>Fund_type</formula1>
    </dataValidation>
    <dataValidation type="list" allowBlank="1" showInputMessage="1" showErrorMessage="1" sqref="E2:E20" xr:uid="{00000000-0002-0000-0800-000003000000}">
      <formula1>Issuer_Type_TFunds</formula1>
    </dataValidation>
    <dataValidation type="list" allowBlank="1" showInputMessage="1" showErrorMessage="1" sqref="H2:H20" xr:uid="{00000000-0002-0000-0800-000004000000}">
      <formula1>Security_ID_Number_Type</formula1>
    </dataValidation>
    <dataValidation type="list" allowBlank="1" showInputMessage="1" showErrorMessage="1" sqref="L2:L20" xr:uid="{00000000-0002-0000-0800-000005000000}">
      <formula1>tradeable_status_funds</formula1>
    </dataValidation>
    <dataValidation type="list" allowBlank="1" showInputMessage="1" showErrorMessage="1" sqref="K2:K20" xr:uid="{00000000-0002-0000-0800-000006000000}">
      <formula1>Country_list_funds</formula1>
    </dataValidation>
    <dataValidation type="list" allowBlank="1" showInputMessage="1" showErrorMessage="1" sqref="M2:M20" xr:uid="{00000000-0002-0000-0800-000007000000}">
      <formula1>Stock_Exchange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8000000}">
          <x14:formula1>
            <xm:f>'אפשרויות בחירה'!$C$897:$C$900</xm:f>
          </x14:formula1>
          <xm:sqref>I2:I20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2026-03-31T14:06:26Z</dcterms:modified>
</cp:coreProperties>
</file>