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\\ami-dc02\FolderRedirection\merav\Desktop\לאתר\"/>
    </mc:Choice>
  </mc:AlternateContent>
  <xr:revisionPtr revIDLastSave="0" documentId="13_ncr:1_{8133CA45-1547-4710-82F7-0A6F777EDFD5}" xr6:coauthVersionLast="47" xr6:coauthVersionMax="47" xr10:uidLastSave="{00000000-0000-0000-0000-000000000000}"/>
  <bookViews>
    <workbookView xWindow="-108" yWindow="-108" windowWidth="23256" windowHeight="12576" tabRatio="840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UPDATE" sheetId="59" r:id="rId34"/>
    <sheet name="File Name Info" sheetId="41" state="hidden" r:id="rId35"/>
  </sheets>
  <definedNames>
    <definedName name="_xlnm._FilterDatabase" localSheetId="5" hidden="1">'איגרות חוב'!$A$1:$AJ$500</definedName>
    <definedName name="_xlnm._FilterDatabase" localSheetId="3" hidden="1">'איגרות חוב ממשלתיות'!$A$1:$Z$99</definedName>
    <definedName name="_xlnm._FilterDatabase" localSheetId="31" hidden="1">'אפשרויות בחירה'!$A$1:$E$1058</definedName>
    <definedName name="_xlnm._FilterDatabase" localSheetId="30" hidden="1">'יתרות התחייבות להשקעה'!$A$1:$Q$58</definedName>
    <definedName name="_xlnm._FilterDatabase" localSheetId="17" hidden="1">'לא סחיר איגרות חוב'!$A$1:$AM$1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_xlnm._FilterDatabase" localSheetId="6" hidden="1">'מניות מבכ ויהש'!$A$1:$X$328</definedName>
    <definedName name="_xlnm._FilterDatabase" localSheetId="19" hidden="1">'קרנות השקעה'!$A$1:$AA$76</definedName>
    <definedName name="Additional_Factor">'אפשרויות בחירה'!$C$706:$C$854</definedName>
    <definedName name="Amoritization">'אפשרויות בחירה'!$C$544:$C$548</definedName>
    <definedName name="Capsule">'אפשרויות בחירה'!$C$934:$C$936</definedName>
    <definedName name="Company_Name">'File Name Info'!$A$34:$A$130</definedName>
    <definedName name="Company_Name_ID">'File Name Info'!$A$34:$B$130</definedName>
    <definedName name="Consortium">'אפשרויות בחירה'!$C$512:$C$513</definedName>
    <definedName name="Country_list">'אפשרויות בחירה'!$C$4:$C$85</definedName>
    <definedName name="Country_list_funds">'אפשרויות בחירה'!$C$4:$C$103</definedName>
    <definedName name="CSA">'אפשרויות בחירה'!$C$693:$C$694</definedName>
    <definedName name="Delivery">'אפשרויות בחירה'!$C$670:$C$671</definedName>
    <definedName name="Dependence_Independence">'אפשרויות בחירה'!$C$658:$C$659</definedName>
    <definedName name="Duration_Underlying_Interest_Rate">'אפשרויות בחירה'!$C$685:$C$692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בחירה'!$C$595:$C$625</definedName>
    <definedName name="Fund_type">'אפשרויות בחירה'!$C$326:$C$496</definedName>
    <definedName name="Holding_interest">'אפשרויות בחירה'!$C$146:$C$147</definedName>
    <definedName name="In_the_books">'אפשרויות בחירה'!$C$660:$C$661</definedName>
    <definedName name="Industry_Sector">'אפשרויות בחירה'!#REF!</definedName>
    <definedName name="Industry_sector_all">'אפשרויות בחירה'!$C$202:$C$325</definedName>
    <definedName name="Industry_sectors">'אפשרויות בחירה'!$C$202:$C$325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בחירה'!#REF!</definedName>
    <definedName name="Issuer_Number_Type_3">'אפשרויות בחירה'!#REF!</definedName>
    <definedName name="Issuer_Number_Type_V2" localSheetId="31">'אפשרויות בחירה'!$C$104:$C$110</definedName>
    <definedName name="Issuer_Type_TFunds">'אפשרויות בחירה'!#REF!</definedName>
    <definedName name="Leading_factor">'אפשרויות בחירה'!$C$697:$C$705</definedName>
    <definedName name="Linked_Type">'אפשרויות בחירה'!$C$514:$C$517</definedName>
    <definedName name="other_investments">'אפשרויות בחירה'!$C$1018:$C$1051</definedName>
    <definedName name="Penalty">'אפשרויות בחירה'!$C$855:$C$856</definedName>
    <definedName name="QTR">'File Name Info'!$A$15:$A$19</definedName>
    <definedName name="Rating_Agency">'אפשרויות בחירה'!$C$188:$C$201</definedName>
    <definedName name="real_estate_lifestage">'אפשרויות בחירה'!$C$638:$C$646</definedName>
    <definedName name="real_estate_loans">'אפשרויות בחירה'!$C$551:$C$589</definedName>
    <definedName name="Real_Estate_Main_Use">'אפשרויות בחירה'!$C$626:$C$637</definedName>
    <definedName name="Recourse_Nonrecourse">'אפשרויות בחירה'!$C$542:$C$543</definedName>
    <definedName name="Repayment_Rights">'אפשרויות בחירה'!$C$549:$C$550</definedName>
    <definedName name="Reset_frequency">'אפשרויות בחירה'!$C$662:$C$669</definedName>
    <definedName name="Security_ID_Number_Type">'אפשרויות בחירה'!#REF!</definedName>
    <definedName name="Security_Number_Loans" localSheetId="31">'אפשרויות בחירה'!$C$131</definedName>
    <definedName name="Stock_Exchange">'אפשרויות בחירה'!#REF!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בחירה'!#REF!</definedName>
    <definedName name="Tradeable_Status_All">'אפשרויות בחירה'!$C$135:$C$145</definedName>
    <definedName name="tradeable_status_bonds">'אפשרויות בחירה'!#REF!</definedName>
    <definedName name="tradeable_status_funds">'אפשרויות בחירה'!#REF!</definedName>
    <definedName name="tradeable_status_stock">'אפשרויות בחירה'!#REF!</definedName>
    <definedName name="Tradeable_Status_v2">'אפשרויות בחירה'!#REF!</definedName>
    <definedName name="tradeable_status_warrants">'אפשרויות בחירה'!#REF!</definedName>
    <definedName name="tradeable_status_warrants_v2">'אפשרויות בחירה'!#REF!</definedName>
    <definedName name="Transaction" localSheetId="31">'אפשרויות בחירה'!$C$647:$C$650</definedName>
    <definedName name="Type">'File Name Info'!$A$2:$A$8</definedName>
    <definedName name="Type_of_Interest_Rate">'אפשרויות בחירה'!$C$590:$C$592</definedName>
    <definedName name="Type_of_Security">'אפשרויות בחירה'!$C$518:$C$541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בחירה'!$C$497:$C$511</definedName>
    <definedName name="Underlying_Asset_Structured">'אפשרויות בחירה'!#REF!</definedName>
    <definedName name="Underlying_Interest_Rates">'אפשרויות בחירה'!$C$672:$C$684</definedName>
    <definedName name="Underlying_Interest_Rates_Der" localSheetId="31">'אפשרויות בחירה'!$C$674:$C$684</definedName>
    <definedName name="Valuation">'אפשרויות בחירה'!$C$653:$C$657</definedName>
    <definedName name="Valuation_Loans">'אפשרויות בחירה'!#REF!</definedName>
    <definedName name="Valuation_Method">'אפשרויות בחירה'!$C$647:$C$652</definedName>
    <definedName name="Valuation_Realestate">'אפשרויות בחירה'!#REF!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בחירה'!$C$593:$C$594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1" i="47" l="1"/>
  <c r="D1055" i="49" l="1"/>
  <c r="D1052" i="49"/>
  <c r="D1018" i="49"/>
  <c r="D1016" i="49"/>
  <c r="D1010" i="49"/>
  <c r="D1004" i="49"/>
  <c r="D995" i="49"/>
  <c r="D988" i="49"/>
  <c r="D981" i="49"/>
  <c r="D973" i="49"/>
  <c r="D963" i="49"/>
  <c r="E956" i="49"/>
  <c r="D946" i="49"/>
  <c r="D937" i="49"/>
  <c r="D934" i="49"/>
  <c r="D928" i="49"/>
  <c r="D914" i="49"/>
  <c r="D908" i="49"/>
  <c r="E32" i="2"/>
  <c r="B32" i="2"/>
  <c r="D30" i="2"/>
  <c r="C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D13" i="38"/>
  <c r="D15" i="38" s="1"/>
  <c r="B30" i="2" l="1"/>
  <c r="E28" i="2" s="1"/>
  <c r="E15" i="2" l="1"/>
  <c r="E21" i="2"/>
  <c r="E5" i="2"/>
  <c r="E7" i="2"/>
  <c r="E23" i="2"/>
  <c r="E13" i="2"/>
  <c r="E4" i="2"/>
  <c r="E20" i="2"/>
  <c r="E29" i="2"/>
  <c r="E9" i="2"/>
  <c r="E17" i="2"/>
  <c r="E25" i="2"/>
  <c r="E6" i="2"/>
  <c r="E3" i="2"/>
  <c r="E11" i="2"/>
  <c r="E19" i="2"/>
  <c r="E27" i="2"/>
  <c r="E8" i="2"/>
  <c r="E16" i="2"/>
  <c r="E10" i="2"/>
  <c r="E12" i="2"/>
  <c r="E24" i="2"/>
  <c r="E18" i="2"/>
  <c r="E26" i="2"/>
  <c r="E14" i="2"/>
  <c r="E22" i="2"/>
  <c r="E30" i="2" l="1"/>
</calcChain>
</file>

<file path=xl/sharedStrings.xml><?xml version="1.0" encoding="utf-8"?>
<sst xmlns="http://schemas.openxmlformats.org/spreadsheetml/2006/main" count="30096" uniqueCount="3538">
  <si>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</si>
  <si>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</si>
  <si>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</si>
  <si>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</si>
  <si>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</si>
  <si>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</si>
  <si>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</si>
  <si>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</si>
  <si>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</si>
  <si>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</si>
  <si>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</si>
  <si>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</si>
  <si>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</si>
  <si>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</si>
  <si>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מספר קופה/קרן/ח.פ. עבור חברת ביטוח</t>
  </si>
  <si>
    <t>מספר מסלול</t>
  </si>
  <si>
    <t>שם מנפיק</t>
  </si>
  <si>
    <t>מספר מנפיק</t>
  </si>
  <si>
    <t>סוג מספר מזהה מנפיק</t>
  </si>
  <si>
    <t>שם נייר ערך</t>
  </si>
  <si>
    <t>מספר נייר ערך</t>
  </si>
  <si>
    <t>סוג מספר נייר ערך</t>
  </si>
  <si>
    <t>ישראל/חו"ל</t>
  </si>
  <si>
    <t>מדינה לפי חשיפה כלכלית</t>
  </si>
  <si>
    <t>סטאטוס סחירות</t>
  </si>
  <si>
    <t>זירת מסחר</t>
  </si>
  <si>
    <t>נכס בסיס (כתב אופציה)</t>
  </si>
  <si>
    <t>ענף מסחר</t>
  </si>
  <si>
    <t>תאריך פקיעה</t>
  </si>
  <si>
    <t>בעל עניין/צד קשור</t>
  </si>
  <si>
    <t>מטבע פעילות</t>
  </si>
  <si>
    <t>שער מימוש</t>
  </si>
  <si>
    <t>יחס המרה</t>
  </si>
  <si>
    <t>ערך נקוב (יחידות)</t>
  </si>
  <si>
    <t>שער חליפין</t>
  </si>
  <si>
    <t>שער נייר הערך</t>
  </si>
  <si>
    <t>שווי הוגן (באלפי ש"ח)</t>
  </si>
  <si>
    <t>שיעור מנכסי אפיק ההשקעה</t>
  </si>
  <si>
    <t>שיעור מסך נכסי ההשקעה</t>
  </si>
  <si>
    <t>אלומיי קפיטל בע"מ</t>
  </si>
  <si>
    <t>520039868</t>
  </si>
  <si>
    <t>ח.פ.</t>
  </si>
  <si>
    <t>אלומיי אופ 2</t>
  </si>
  <si>
    <t>IL0012030826</t>
  </si>
  <si>
    <t>ISIN</t>
  </si>
  <si>
    <t>ישראל</t>
  </si>
  <si>
    <t>סחיר</t>
  </si>
  <si>
    <t>TASE</t>
  </si>
  <si>
    <t>IL0010826357</t>
  </si>
  <si>
    <t>אנרגיה מתחדשת</t>
  </si>
  <si>
    <t>05/01/2028</t>
  </si>
  <si>
    <t>לא</t>
  </si>
  <si>
    <t>ILS</t>
  </si>
  <si>
    <t>מאפיין עיקרי</t>
  </si>
  <si>
    <t>נכס בסיס</t>
  </si>
  <si>
    <t>CHICAGO MERCANTILE EXCHANGE INC</t>
  </si>
  <si>
    <t>SNZ2OJLFK8MNNCLQOF39</t>
  </si>
  <si>
    <t>LEI</t>
  </si>
  <si>
    <t>ESU6_S&amp;P500 EMINI FUT  SEP 26</t>
  </si>
  <si>
    <t>ESU6</t>
  </si>
  <si>
    <t>טיקר</t>
  </si>
  <si>
    <t>חו"ל</t>
  </si>
  <si>
    <t>ארה"ב</t>
  </si>
  <si>
    <t>CME</t>
  </si>
  <si>
    <t>מניות לרבות מדדי מניות</t>
  </si>
  <si>
    <t>USD</t>
  </si>
  <si>
    <t>HWBU6_NASD100 MICRO EMI</t>
  </si>
  <si>
    <t>HWBU6</t>
  </si>
  <si>
    <t>HWAU6_SP500 MIC EMIN</t>
  </si>
  <si>
    <t>HWAU6</t>
  </si>
  <si>
    <t>EUREX FRANKFURT AG</t>
  </si>
  <si>
    <t>529900UT4DG0LG5R9O07</t>
  </si>
  <si>
    <t>MESU6_mini MSCI Emg Mkt  SEP 26</t>
  </si>
  <si>
    <t>MESU6</t>
  </si>
  <si>
    <t>EUREX</t>
  </si>
  <si>
    <t>מח"מ</t>
  </si>
  <si>
    <t>שיעור ריבית</t>
  </si>
  <si>
    <t>תשואה לפדיון</t>
  </si>
  <si>
    <t>דירוג</t>
  </si>
  <si>
    <t>שם מדרג</t>
  </si>
  <si>
    <t>דירוג נייר הערך/המנפיק</t>
  </si>
  <si>
    <t>אלה פקדונות בע"מ</t>
  </si>
  <si>
    <t>515666881</t>
  </si>
  <si>
    <t>אלה פקדון אגח ה</t>
  </si>
  <si>
    <t>IL0011625774</t>
  </si>
  <si>
    <t>קרן מובטחת</t>
  </si>
  <si>
    <t>מדד המחירים לצרכן</t>
  </si>
  <si>
    <t>2.567</t>
  </si>
  <si>
    <t>AAA</t>
  </si>
  <si>
    <t>S&amp;P מעלות</t>
  </si>
  <si>
    <t>נייר ערך</t>
  </si>
  <si>
    <t>תאריך רכישה</t>
  </si>
  <si>
    <t>מועד פדיון</t>
  </si>
  <si>
    <t>עלות מופחתת (באלפי ש"ח)</t>
  </si>
  <si>
    <t>השיטה שיושמה בדוח הכספי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</si>
  <si>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</si>
  <si>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</si>
  <si>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</si>
  <si>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</si>
  <si>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</si>
  <si>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ריבית עוגן</t>
  </si>
  <si>
    <t>נחיתות חוזית</t>
  </si>
  <si>
    <t>האם סווג כחוב בעייתי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</si>
  <si>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</si>
  <si>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</si>
  <si>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</si>
  <si>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</si>
  <si>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</si>
  <si>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עלות מופחתת (במטבע הפעילות)</t>
  </si>
  <si>
    <t>גב-ים נגב בע"מ</t>
  </si>
  <si>
    <t>514189596</t>
  </si>
  <si>
    <t>גב-ים נגב אגח ב-רמ</t>
  </si>
  <si>
    <t>IL0012084534</t>
  </si>
  <si>
    <t>נש"ר צמוד למדד המחירים לצרכן</t>
  </si>
  <si>
    <t>לא סחיר</t>
  </si>
  <si>
    <t>נדל"ן מניב בישראל</t>
  </si>
  <si>
    <t>11/07/2024</t>
  </si>
  <si>
    <t>A+</t>
  </si>
  <si>
    <t>2.320</t>
  </si>
  <si>
    <t>31/12/2028</t>
  </si>
  <si>
    <t>החוב לא נחות</t>
  </si>
  <si>
    <t>חברת ציטוט</t>
  </si>
  <si>
    <t>אי-תלות</t>
  </si>
  <si>
    <t>30/06/2026</t>
  </si>
  <si>
    <t>31/03/2026</t>
  </si>
  <si>
    <t>שווי הוגן</t>
  </si>
  <si>
    <t xml:space="preserve">י.ח.ק להשקעות שותפות מוגבלת </t>
  </si>
  <si>
    <t>550016091</t>
  </si>
  <si>
    <t>מספר שותפות</t>
  </si>
  <si>
    <t>י.ח.ק.  אגח ב רמ</t>
  </si>
  <si>
    <t>IL0011817835</t>
  </si>
  <si>
    <t>נש"ר לא צמוד למדד המחירים לצרכן</t>
  </si>
  <si>
    <t>השקעה ואחזקות</t>
  </si>
  <si>
    <t>16/11/2021</t>
  </si>
  <si>
    <t>1.460</t>
  </si>
  <si>
    <t>כלל תעשיות בע"מ</t>
  </si>
  <si>
    <t>520021874</t>
  </si>
  <si>
    <t>כלל תעשיות אגח יז-רמ</t>
  </si>
  <si>
    <t>IL0012433368</t>
  </si>
  <si>
    <t>15/06/2026</t>
  </si>
  <si>
    <t>A2</t>
  </si>
  <si>
    <t>מידרוג Moodys</t>
  </si>
  <si>
    <t>5.800</t>
  </si>
  <si>
    <t>30/06/2036</t>
  </si>
  <si>
    <t>לידר החזקות והשקעות בע"מ</t>
  </si>
  <si>
    <t>520037664</t>
  </si>
  <si>
    <t>לידר אגח ח - רמ</t>
  </si>
  <si>
    <t>IL0031803617</t>
  </si>
  <si>
    <t>28/02/2021</t>
  </si>
  <si>
    <t>A1</t>
  </si>
  <si>
    <t>1.120</t>
  </si>
  <si>
    <t>15/02/2028</t>
  </si>
  <si>
    <t>מימון ישיר נדל"ן ומשכנתאות בעמ</t>
  </si>
  <si>
    <t>516100153</t>
  </si>
  <si>
    <t>מימוןמשכ אגא-רמ</t>
  </si>
  <si>
    <t>IL0012088188</t>
  </si>
  <si>
    <t>שרותים פיננסיים</t>
  </si>
  <si>
    <t>15/07/2024</t>
  </si>
  <si>
    <t>2.940</t>
  </si>
  <si>
    <t>31/12/2031</t>
  </si>
  <si>
    <t>מת"ם - מרכז תעשיות מדע חיפה בע"מ</t>
  </si>
  <si>
    <t>510687403</t>
  </si>
  <si>
    <t>מת"ם אגח א-רמ</t>
  </si>
  <si>
    <t>IL0011389991</t>
  </si>
  <si>
    <t>05/12/2018</t>
  </si>
  <si>
    <t>Aa2</t>
  </si>
  <si>
    <t>0.990</t>
  </si>
  <si>
    <t>30/06/2027</t>
  </si>
  <si>
    <t>רפאל-רשות לפיתוח אמצעי לחימה בע"מ</t>
  </si>
  <si>
    <t>520042185</t>
  </si>
  <si>
    <t>רפאל אגח ג ר.מ.</t>
  </si>
  <si>
    <t>IL0011402760</t>
  </si>
  <si>
    <t>ביטחוניות</t>
  </si>
  <si>
    <t>05/05/2021</t>
  </si>
  <si>
    <t>3.970</t>
  </si>
  <si>
    <t>15/09/2034</t>
  </si>
  <si>
    <t>רפאל סד' ד 2020/2034</t>
  </si>
  <si>
    <t>IL0011402844</t>
  </si>
  <si>
    <t>04/05/2021</t>
  </si>
  <si>
    <t>3.800</t>
  </si>
  <si>
    <t>רשות שדות התעופה בישראל</t>
  </si>
  <si>
    <t>500102868</t>
  </si>
  <si>
    <t>רש"ת אגח ב -רמ</t>
  </si>
  <si>
    <t>IL0011873432</t>
  </si>
  <si>
    <t>שרותים</t>
  </si>
  <si>
    <t>13/11/2025</t>
  </si>
  <si>
    <t>5.940</t>
  </si>
  <si>
    <t>31/12/2036</t>
  </si>
  <si>
    <t>לוויתן בונד בע"מ</t>
  </si>
  <si>
    <t>516223864</t>
  </si>
  <si>
    <t>LVIATH 6 1/2 30/06/2027</t>
  </si>
  <si>
    <t>IL0011677825</t>
  </si>
  <si>
    <t>צמוד למט"ח</t>
  </si>
  <si>
    <t>Energy Equipment &amp; Services</t>
  </si>
  <si>
    <t>18/10/2023</t>
  </si>
  <si>
    <t>Ba3</t>
  </si>
  <si>
    <t>Moodys</t>
  </si>
  <si>
    <t>0.980</t>
  </si>
  <si>
    <t>אנרג'יאן ישראל פיננס בע"מ</t>
  </si>
  <si>
    <t>516301843</t>
  </si>
  <si>
    <t>ENOIGA 5 3/8 03/30/28</t>
  </si>
  <si>
    <t>IL0011736738</t>
  </si>
  <si>
    <t>חיפושי נפט וגז</t>
  </si>
  <si>
    <t>17/03/2021</t>
  </si>
  <si>
    <t>BB-</t>
  </si>
  <si>
    <t>S&amp;P</t>
  </si>
  <si>
    <t>1.670</t>
  </si>
  <si>
    <t>30/03/2028</t>
  </si>
  <si>
    <t>בנק לאומי לישראל בע"מ</t>
  </si>
  <si>
    <t>520018078</t>
  </si>
  <si>
    <t>לאומי ש"ה 2008/2027 6.6%</t>
  </si>
  <si>
    <t>6401954</t>
  </si>
  <si>
    <t>פנימי</t>
  </si>
  <si>
    <t>בנקים</t>
  </si>
  <si>
    <t>31/12/2013</t>
  </si>
  <si>
    <t>0.570</t>
  </si>
  <si>
    <t>24/01/2027</t>
  </si>
  <si>
    <t>לאומי שטר הון 6.60% 01/2027</t>
  </si>
  <si>
    <t>6401764</t>
  </si>
  <si>
    <t>AA+</t>
  </si>
  <si>
    <t>נתיבי הגז הטבעי לישראל בע"מ</t>
  </si>
  <si>
    <t>513436394</t>
  </si>
  <si>
    <t>נתיבי גז אג"ח א - רמ</t>
  </si>
  <si>
    <t>IL0011030843</t>
  </si>
  <si>
    <t>0.500</t>
  </si>
  <si>
    <t>29/12/2026</t>
  </si>
  <si>
    <t>אלון חברת הדלק לישראל בע"מ</t>
  </si>
  <si>
    <t>520041690</t>
  </si>
  <si>
    <t>אלון חברת הדלק אגח סד' א - עמי גמל</t>
  </si>
  <si>
    <t>IL0011015679</t>
  </si>
  <si>
    <t>08/12/2020</t>
  </si>
  <si>
    <t>R/S</t>
  </si>
  <si>
    <t>NA</t>
  </si>
  <si>
    <t>31/12/2026</t>
  </si>
  <si>
    <t>החוב נחות</t>
  </si>
  <si>
    <t>כן</t>
  </si>
  <si>
    <t>גורם תלוי/פנימי</t>
  </si>
  <si>
    <t>קיימת תלות</t>
  </si>
  <si>
    <t>וויו (veev) גרופ</t>
  </si>
  <si>
    <t>832652993</t>
  </si>
  <si>
    <t>C  וויו גרופ</t>
  </si>
  <si>
    <t>US9224741010</t>
  </si>
  <si>
    <t>מניות לא סחירות</t>
  </si>
  <si>
    <t>חברות ללא פעילות ומעטפת</t>
  </si>
  <si>
    <t>08/03/2021</t>
  </si>
  <si>
    <t>אחר</t>
  </si>
  <si>
    <t>30/09/2025</t>
  </si>
  <si>
    <t>PROSPECT CAPITAL CORP</t>
  </si>
  <si>
    <t>549300FSD8T39P5Q0O47</t>
  </si>
  <si>
    <t>PROSPECT CAPITAL</t>
  </si>
  <si>
    <t>US74348T5083</t>
  </si>
  <si>
    <t>27/04/2021</t>
  </si>
  <si>
    <t>31/12/2025</t>
  </si>
  <si>
    <t>מניות לא סחירות אלון דלק</t>
  </si>
  <si>
    <t>44867</t>
  </si>
  <si>
    <t>מסחר</t>
  </si>
  <si>
    <t>07/11/2017</t>
  </si>
  <si>
    <t>18/08/2019</t>
  </si>
  <si>
    <t>31/05/2025</t>
  </si>
  <si>
    <t>ALESCO PREF FUNDING IX</t>
  </si>
  <si>
    <t>549300FP1ZNOHOUNLV32</t>
  </si>
  <si>
    <t>ALESC 0 06/23/36</t>
  </si>
  <si>
    <t>KYG0158U1067</t>
  </si>
  <si>
    <t>Financial Services</t>
  </si>
  <si>
    <t>01/08/2019</t>
  </si>
  <si>
    <t>25/12/2023</t>
  </si>
  <si>
    <t>ALESC 7X INC</t>
  </si>
  <si>
    <t>USG0158NAA03</t>
  </si>
  <si>
    <t>07/08/2019</t>
  </si>
  <si>
    <t>ALESCO PFD V</t>
  </si>
  <si>
    <t>KYG0158H1056</t>
  </si>
  <si>
    <t>Construction Materials</t>
  </si>
  <si>
    <t>08/09/2020</t>
  </si>
  <si>
    <t>07/08/2024</t>
  </si>
  <si>
    <t>Verbit Inc</t>
  </si>
  <si>
    <t>25-1519537</t>
  </si>
  <si>
    <t>מספר תאגיד או שותפות בחו"ל</t>
  </si>
  <si>
    <t>27970019</t>
  </si>
  <si>
    <t>Technology Hardware, Storage &amp; Peripherals</t>
  </si>
  <si>
    <t>13/05/2021</t>
  </si>
  <si>
    <t>07/08/2025</t>
  </si>
  <si>
    <t>ידווח בקבצי נכסי הנוסטרו בלבד</t>
  </si>
  <si>
    <t>אפיק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</si>
  <si>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</si>
  <si>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</si>
  <si>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</si>
  <si>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</si>
  <si>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</si>
  <si>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</si>
  <si>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</si>
  <si>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</si>
  <si>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</si>
  <si>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</si>
  <si>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</si>
  <si>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</si>
  <si>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</si>
  <si>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</si>
  <si>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</si>
  <si>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</si>
  <si>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</si>
  <si>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</si>
  <si>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</si>
  <si>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</si>
  <si>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</si>
  <si>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</si>
  <si>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</si>
  <si>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</si>
  <si>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</si>
  <si>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</si>
  <si>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</si>
  <si>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</si>
  <si>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</si>
  <si>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</si>
  <si>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</si>
  <si>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</si>
  <si>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</si>
  <si>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</si>
  <si>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</si>
  <si>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</si>
  <si>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</si>
  <si>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</si>
  <si>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</si>
  <si>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</si>
  <si>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</si>
  <si>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</si>
  <si>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Vertex Venturs Partners LTD</t>
  </si>
  <si>
    <t>0</t>
  </si>
  <si>
    <t>Vertex Israel Opportunity II Fund</t>
  </si>
  <si>
    <t>פרייבט אקוויטי</t>
  </si>
  <si>
    <t>Growth Venture Capital</t>
  </si>
  <si>
    <t>איי קיימן</t>
  </si>
  <si>
    <t>19/08/2021</t>
  </si>
  <si>
    <t>דיווח מנהל הקרן</t>
  </si>
  <si>
    <t>17/05/2026</t>
  </si>
  <si>
    <t>Vertical Long</t>
  </si>
  <si>
    <t>515581759</t>
  </si>
  <si>
    <t>Vertical Long LP (עמי עד 50)</t>
  </si>
  <si>
    <t>קרן גידור (Hedge Fund)</t>
  </si>
  <si>
    <t>Other</t>
  </si>
  <si>
    <t>28/05/2026</t>
  </si>
  <si>
    <t>מומחה בלתי תלוי</t>
  </si>
  <si>
    <t>Coller Credit Opportunities I General Partner, L.P.</t>
  </si>
  <si>
    <t>98-0233839</t>
  </si>
  <si>
    <t>Coller Credit Opportunities</t>
  </si>
  <si>
    <t>Secondaries</t>
  </si>
  <si>
    <t>גרנזי (Guernsey)</t>
  </si>
  <si>
    <t>אירופה</t>
  </si>
  <si>
    <t>02/09/2021</t>
  </si>
  <si>
    <t>ECP GP V, LP</t>
  </si>
  <si>
    <t>Harel Alternative Credit Co-Invest</t>
  </si>
  <si>
    <t>Venture Debt</t>
  </si>
  <si>
    <t>01/05/2023</t>
  </si>
  <si>
    <t>03/06/2026</t>
  </si>
  <si>
    <t>HAREL FINANCE ALTERNATIVE HAMA</t>
  </si>
  <si>
    <t>515697605</t>
  </si>
  <si>
    <t>Harel Finance Alternative Hamagen Israel</t>
  </si>
  <si>
    <t>06/11/2025</t>
  </si>
  <si>
    <t>27/05/2026</t>
  </si>
  <si>
    <t>Kedma Capital</t>
  </si>
  <si>
    <t>540286333</t>
  </si>
  <si>
    <t>KEDMA CAPITAL IV</t>
  </si>
  <si>
    <t>31/10/2024</t>
  </si>
  <si>
    <t>18/06/2026</t>
  </si>
  <si>
    <t>Vertical Long LP</t>
  </si>
  <si>
    <t>נוקד</t>
  </si>
  <si>
    <t>515419356</t>
  </si>
  <si>
    <t>קרן נוקד אגח</t>
  </si>
  <si>
    <t>Buyout</t>
  </si>
  <si>
    <t>26/07/2022</t>
  </si>
  <si>
    <t>08/06/2026</t>
  </si>
  <si>
    <t>קרן נוקד אופורטוניטי</t>
  </si>
  <si>
    <t>אלפא</t>
  </si>
  <si>
    <t>ALPHA OPPORTUNITIES LP</t>
  </si>
  <si>
    <t>27/07/2022</t>
  </si>
  <si>
    <t>28/12/2025</t>
  </si>
  <si>
    <t>אי.בי.אי IBI</t>
  </si>
  <si>
    <t>550270045</t>
  </si>
  <si>
    <t>איבו קרן מלונאות ש.מ - עמי גמל 30.08.2032</t>
  </si>
  <si>
    <t>05/02/2023</t>
  </si>
  <si>
    <t>פורמה</t>
  </si>
  <si>
    <t>530278654</t>
  </si>
  <si>
    <t>Forma Fund I</t>
  </si>
  <si>
    <t>קרן נדל"ן</t>
  </si>
  <si>
    <t>Value Added Real Estate</t>
  </si>
  <si>
    <t>גלובלי</t>
  </si>
  <si>
    <t>03/04/2019</t>
  </si>
  <si>
    <t>EUR</t>
  </si>
  <si>
    <t>פורטיסימו</t>
  </si>
  <si>
    <t>530278498</t>
  </si>
  <si>
    <t>FORTISSIMO 2</t>
  </si>
  <si>
    <t>Co-Investment/Direct</t>
  </si>
  <si>
    <t>Klirmark Opportunity Fund</t>
  </si>
  <si>
    <t>CO-101523</t>
  </si>
  <si>
    <t>Klirmark Fund IV- More</t>
  </si>
  <si>
    <t>24/04/2023</t>
  </si>
  <si>
    <t>Klirmark</t>
  </si>
  <si>
    <t>KLIRMARK OPPOTUNITY III</t>
  </si>
  <si>
    <t>Special Situations Debt</t>
  </si>
  <si>
    <t>13/11/2019</t>
  </si>
  <si>
    <t>07/06/2026</t>
  </si>
  <si>
    <t>Liquidity Capital</t>
  </si>
  <si>
    <t>530278415</t>
  </si>
  <si>
    <t>Liquidity Capital II</t>
  </si>
  <si>
    <t>17/02/2021</t>
  </si>
  <si>
    <t>Qumra Opportunity Fund GP, L.P.</t>
  </si>
  <si>
    <t>540310885</t>
  </si>
  <si>
    <t>Qumra Opportunity Fund</t>
  </si>
  <si>
    <t>10/05/2021</t>
  </si>
  <si>
    <t>09/06/2026</t>
  </si>
  <si>
    <t>Vintage</t>
  </si>
  <si>
    <t>7836236</t>
  </si>
  <si>
    <t>Vintage Fund of Funds IV</t>
  </si>
  <si>
    <t>Value Added Infrastructure</t>
  </si>
  <si>
    <t>30/04/2019</t>
  </si>
  <si>
    <t>514517267</t>
  </si>
  <si>
    <t>אלפא קרן גידור</t>
  </si>
  <si>
    <t>יסודות נדלן</t>
  </si>
  <si>
    <t>550257125</t>
  </si>
  <si>
    <t>יסודות הנדל"ן ב</t>
  </si>
  <si>
    <t>31/01/2018</t>
  </si>
  <si>
    <t>31/05/2026</t>
  </si>
  <si>
    <t>540290103</t>
  </si>
  <si>
    <t>יסודות נדלן ג'</t>
  </si>
  <si>
    <t>04/12/2019</t>
  </si>
  <si>
    <t>נוקד בונדס</t>
  </si>
  <si>
    <t>31/05/2020</t>
  </si>
  <si>
    <t>Fimi Israel Opportunity</t>
  </si>
  <si>
    <t>540279767</t>
  </si>
  <si>
    <t>פימי 6- עמ"י</t>
  </si>
  <si>
    <t>23/12/2019</t>
  </si>
  <si>
    <t>28/06/2026</t>
  </si>
  <si>
    <t>קוגיטו קפיטל פאנד 2 שותף כללי בע"מ</t>
  </si>
  <si>
    <t>קוגיטו קפיטל 2</t>
  </si>
  <si>
    <t>06/02/2022</t>
  </si>
  <si>
    <t>530278514</t>
  </si>
  <si>
    <t>קרן בלקסטון</t>
  </si>
  <si>
    <t>20/04/2020</t>
  </si>
  <si>
    <t>קרן גידור נוקד</t>
  </si>
  <si>
    <t>29/10/2015</t>
  </si>
  <si>
    <t>נוי</t>
  </si>
  <si>
    <t>550241467</t>
  </si>
  <si>
    <t>קרן נוי 2 השקעה בתשתיות</t>
  </si>
  <si>
    <t>27/10/2015</t>
  </si>
  <si>
    <t>24/06/2026</t>
  </si>
  <si>
    <t>נוקד אקוויטי השקעות בע"מ</t>
  </si>
  <si>
    <t>קרן נוקד אקוויטי</t>
  </si>
  <si>
    <t>03/03/2024</t>
  </si>
  <si>
    <t>Oak Street Real Estate Capital Llc</t>
  </si>
  <si>
    <t>254900MVJVN345SHF671</t>
  </si>
  <si>
    <t>Blue Owl Real Estate Fund VII</t>
  </si>
  <si>
    <t>20/10/2025</t>
  </si>
  <si>
    <t>17/06/2026</t>
  </si>
  <si>
    <t>Brookfield global</t>
  </si>
  <si>
    <t>254900YTMKBFJAKUBO55</t>
  </si>
  <si>
    <t>Brookfield Strategic Real Estate Partners V</t>
  </si>
  <si>
    <t>לוכסמבורג</t>
  </si>
  <si>
    <t>בריטניה</t>
  </si>
  <si>
    <t>17/09/2025</t>
  </si>
  <si>
    <t>Cheyne European</t>
  </si>
  <si>
    <t>222100ND71URRH3Q3D80</t>
  </si>
  <si>
    <t>Cheyne European Strategic II</t>
  </si>
  <si>
    <t>23/08/2021</t>
  </si>
  <si>
    <t>Coller International</t>
  </si>
  <si>
    <t>Coller IX-B</t>
  </si>
  <si>
    <t>03/03/2025</t>
  </si>
  <si>
    <t>CVC EUDL IV</t>
  </si>
  <si>
    <t>B278095</t>
  </si>
  <si>
    <t>12/12/2024</t>
  </si>
  <si>
    <t>22/06/2026</t>
  </si>
  <si>
    <t>HarbourVest GP LLC</t>
  </si>
  <si>
    <t>520028911</t>
  </si>
  <si>
    <t>Electra Capital PM II Feeder</t>
  </si>
  <si>
    <t>15/05/2023</t>
  </si>
  <si>
    <t>EQT</t>
  </si>
  <si>
    <t>2020 2423 842</t>
  </si>
  <si>
    <t>EQT Infrastructure V</t>
  </si>
  <si>
    <t>12/08/2021</t>
  </si>
  <si>
    <t>07/05/2026</t>
  </si>
  <si>
    <t>FRG-X GP,LP</t>
  </si>
  <si>
    <t>86-2034928</t>
  </si>
  <si>
    <t>Faro Point FIVF III (F-5)</t>
  </si>
  <si>
    <t>17/06/2024</t>
  </si>
  <si>
    <t>02/06/2026</t>
  </si>
  <si>
    <t>Insight Partners</t>
  </si>
  <si>
    <t>851058800</t>
  </si>
  <si>
    <t>INSIGHT PARTNERS XII</t>
  </si>
  <si>
    <t>12/07/2021</t>
  </si>
  <si>
    <t>18/05/2026</t>
  </si>
  <si>
    <t>invesco</t>
  </si>
  <si>
    <t>549300FEA3DT84FOZ304</t>
  </si>
  <si>
    <t>Invesco Direct Lending II</t>
  </si>
  <si>
    <t>קרן חוב</t>
  </si>
  <si>
    <t>08/04/2024</t>
  </si>
  <si>
    <t>11/06/2026</t>
  </si>
  <si>
    <t>Klirmark Fund IV</t>
  </si>
  <si>
    <t>מור</t>
  </si>
  <si>
    <t>516194685</t>
  </si>
  <si>
    <t>More Alternative Credit CLO</t>
  </si>
  <si>
    <t>31/07/2023</t>
  </si>
  <si>
    <t>Viola Credit (MN), L.P.</t>
  </si>
  <si>
    <t>540316940</t>
  </si>
  <si>
    <t>Viola Credit ALF III</t>
  </si>
  <si>
    <t>13/02/2025</t>
  </si>
  <si>
    <t>PGSF</t>
  </si>
  <si>
    <t>12902</t>
  </si>
  <si>
    <t>פנתאון PGCO VI</t>
  </si>
  <si>
    <t>30/10/2024</t>
  </si>
  <si>
    <t>23/06/2026</t>
  </si>
  <si>
    <t>23/10/2023</t>
  </si>
  <si>
    <t>IBI</t>
  </si>
  <si>
    <t>IBI Consumer</t>
  </si>
  <si>
    <t>29/08/2019</t>
  </si>
  <si>
    <t>Alto</t>
  </si>
  <si>
    <t xml:space="preserve">85-4338959 </t>
  </si>
  <si>
    <t>ALTO 3</t>
  </si>
  <si>
    <t>25/09/2017</t>
  </si>
  <si>
    <t>Alto II</t>
  </si>
  <si>
    <t>ALTO FUND</t>
  </si>
  <si>
    <t>05/07/2015</t>
  </si>
  <si>
    <t>Ami Opportunities</t>
  </si>
  <si>
    <t>512712548</t>
  </si>
  <si>
    <t>AMI OPPORTUNITY</t>
  </si>
  <si>
    <t>20/12/2015</t>
  </si>
  <si>
    <t>Ares  LIII CLO Ltd</t>
  </si>
  <si>
    <t>WEQ82666OJYSI5GUAB47</t>
  </si>
  <si>
    <t>Ares Climate Infrastructure Partners II</t>
  </si>
  <si>
    <t>21/01/2025</t>
  </si>
  <si>
    <t>Avenue Europe</t>
  </si>
  <si>
    <t>47-2384227</t>
  </si>
  <si>
    <t>Avenue Europe III</t>
  </si>
  <si>
    <t>26/10/2016</t>
  </si>
  <si>
    <t>20/05/2026</t>
  </si>
  <si>
    <t>AP Fund III GP, LLC</t>
  </si>
  <si>
    <t>84-2057868</t>
  </si>
  <si>
    <t>Blue Atlantic</t>
  </si>
  <si>
    <t>21/06/2016</t>
  </si>
  <si>
    <t>Oak Street Real Estate Capital Fund VI, LP</t>
  </si>
  <si>
    <t>Blue Owl RE Fund VI</t>
  </si>
  <si>
    <t>16/05/2023</t>
  </si>
  <si>
    <t>בראק קפיטל</t>
  </si>
  <si>
    <t>724500GB8DLC6CHUX916</t>
  </si>
  <si>
    <t>BRACK CAPITAL</t>
  </si>
  <si>
    <t>קפריסין</t>
  </si>
  <si>
    <t>25/10/2020</t>
  </si>
  <si>
    <t>11/01/2026</t>
  </si>
  <si>
    <t>DOVER STREET LP</t>
  </si>
  <si>
    <t>801-53287</t>
  </si>
  <si>
    <t>Dover Street XI L.P</t>
  </si>
  <si>
    <t>22/06/2023</t>
  </si>
  <si>
    <t>ECP Fund V</t>
  </si>
  <si>
    <t>WC-115592</t>
  </si>
  <si>
    <t>ECP Infrastructure V</t>
  </si>
  <si>
    <t>07/06/2023</t>
  </si>
  <si>
    <t>Electra America Hospitality AKA LLC</t>
  </si>
  <si>
    <t>Electra America Principal Hospitality</t>
  </si>
  <si>
    <t>Opportunistic Real Estate</t>
  </si>
  <si>
    <t>15/03/2022</t>
  </si>
  <si>
    <t>Electra Capital Advisors LLC</t>
  </si>
  <si>
    <t>electra capital Pm fund Lp</t>
  </si>
  <si>
    <t>Debt Infrastructure</t>
  </si>
  <si>
    <t>07/06/2021</t>
  </si>
  <si>
    <t>Electra</t>
  </si>
  <si>
    <t>510607328</t>
  </si>
  <si>
    <t>ELECTRA NADLAN 2</t>
  </si>
  <si>
    <t>14/05/2019</t>
  </si>
  <si>
    <t>Hamilton</t>
  </si>
  <si>
    <t xml:space="preserve">98-1588386 </t>
  </si>
  <si>
    <t>HAMILTON LANECI  IV</t>
  </si>
  <si>
    <t>29/05/2019</t>
  </si>
  <si>
    <t>Hanaco II GP, L.P.</t>
  </si>
  <si>
    <t>hanaco II L.P</t>
  </si>
  <si>
    <t>22/07/2021</t>
  </si>
  <si>
    <t>HarbourVest</t>
  </si>
  <si>
    <t>27949</t>
  </si>
  <si>
    <t>Harbourvest Dover 10</t>
  </si>
  <si>
    <t>13/01/2020</t>
  </si>
  <si>
    <t>10/06/2026</t>
  </si>
  <si>
    <t>ICG Europe</t>
  </si>
  <si>
    <t>B222269</t>
  </si>
  <si>
    <t>ICG EUROPE 7</t>
  </si>
  <si>
    <t>23/08/2018</t>
  </si>
  <si>
    <t>ICG NA</t>
  </si>
  <si>
    <t>ICG NORTH AMERICAN DEBT FUND</t>
  </si>
  <si>
    <t>19/03/2019</t>
  </si>
  <si>
    <t>Madison Realty Capital Debt Fund VI GP LLC</t>
  </si>
  <si>
    <t>Madison Realty Capital Debt Fund VI LP</t>
  </si>
  <si>
    <t>22/11/2022</t>
  </si>
  <si>
    <t>Pagaya RE Management GP LLC</t>
  </si>
  <si>
    <t>Pagaya Smartresi F1</t>
  </si>
  <si>
    <t>01/07/2021</t>
  </si>
  <si>
    <t>פנתאון</t>
  </si>
  <si>
    <t>B 201.101</t>
  </si>
  <si>
    <t>PANTHEON ACCESS</t>
  </si>
  <si>
    <t>10/05/2018</t>
  </si>
  <si>
    <t>Pantheon Global Infrastructure Fund IV (Luxembourg</t>
  </si>
  <si>
    <t>B 283012</t>
  </si>
  <si>
    <t>25/07/2023</t>
  </si>
  <si>
    <t>PEREGRINE VENTURES GROWTH GENERAL PARTNER, LIMITED PARTNERSHIP</t>
  </si>
  <si>
    <t>Peregrine Ventures Growth General Partner LP Limit</t>
  </si>
  <si>
    <t>08/07/2021</t>
  </si>
  <si>
    <t>Starlight Bond FP I GP LIMITED</t>
  </si>
  <si>
    <t>Starlight Bond FP I LP</t>
  </si>
  <si>
    <t>24/01/2023</t>
  </si>
  <si>
    <t>GBP</t>
  </si>
  <si>
    <t>Target Global Growth II GP S.à r.l.</t>
  </si>
  <si>
    <t>Target Global Growth Fund II</t>
  </si>
  <si>
    <t>08/11/2021</t>
  </si>
  <si>
    <t>Vintage Growth Fund III</t>
  </si>
  <si>
    <t>09/01/2020</t>
  </si>
  <si>
    <t>Vintage Secondary Fund IV</t>
  </si>
  <si>
    <t>30/05/2018</t>
  </si>
  <si>
    <t>Viola Credit GL II General</t>
  </si>
  <si>
    <t>Viola Credit GL II Limited Partnership</t>
  </si>
  <si>
    <t>24/10/2022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</si>
  <si>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</si>
  <si>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</si>
  <si>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</si>
  <si>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</si>
  <si>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</si>
  <si>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</si>
  <si>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</si>
  <si>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</si>
  <si>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</si>
  <si>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</si>
  <si>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</si>
  <si>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</si>
  <si>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אפיק ההשקעה (רגל 2)</t>
  </si>
  <si>
    <t>שיעור מסך נכסי ההשקעה (רגל 2)</t>
  </si>
  <si>
    <t>שווי הוגן (נטו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</si>
  <si>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</si>
  <si>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</si>
  <si>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</si>
  <si>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</si>
  <si>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</si>
  <si>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</si>
  <si>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</si>
  <si>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</si>
  <si>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</si>
  <si>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</si>
  <si>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</si>
  <si>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</si>
  <si>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</si>
  <si>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</si>
  <si>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</si>
  <si>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</si>
  <si>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161</t>
  </si>
  <si>
    <t>9938</t>
  </si>
  <si>
    <t>Funded Forward</t>
  </si>
  <si>
    <t>90028138</t>
  </si>
  <si>
    <t>מט"ח</t>
  </si>
  <si>
    <t>מדינה/איזור גאוגרפי</t>
  </si>
  <si>
    <t>מט"ח/₪</t>
  </si>
  <si>
    <t>EUR ILS</t>
  </si>
  <si>
    <t>14/04/2026</t>
  </si>
  <si>
    <t>17/07/2026</t>
  </si>
  <si>
    <t>ללא</t>
  </si>
  <si>
    <t>Delivery</t>
  </si>
  <si>
    <t>הצד הנגדי</t>
  </si>
  <si>
    <t>3.5724</t>
  </si>
  <si>
    <t>LUMILIT</t>
  </si>
  <si>
    <t>90028373</t>
  </si>
  <si>
    <t>USD ILS</t>
  </si>
  <si>
    <t>19/05/2026</t>
  </si>
  <si>
    <t>2.932</t>
  </si>
  <si>
    <t>90028140</t>
  </si>
  <si>
    <t>3.02</t>
  </si>
  <si>
    <t>90028252</t>
  </si>
  <si>
    <t>01/05/2026</t>
  </si>
  <si>
    <t>2.9435</t>
  </si>
  <si>
    <t>90029196</t>
  </si>
  <si>
    <t>25/06/2026</t>
  </si>
  <si>
    <t>2.98</t>
  </si>
  <si>
    <t>90028438</t>
  </si>
  <si>
    <t>29/05/2026</t>
  </si>
  <si>
    <t>2.81</t>
  </si>
  <si>
    <t>9942</t>
  </si>
  <si>
    <t>9943</t>
  </si>
  <si>
    <t>90028417</t>
  </si>
  <si>
    <t>2.8242</t>
  </si>
  <si>
    <t>90029209</t>
  </si>
  <si>
    <t>29/06/2026</t>
  </si>
  <si>
    <t>30/07/2026</t>
  </si>
  <si>
    <t>2.986</t>
  </si>
  <si>
    <t>90028302</t>
  </si>
  <si>
    <t>2.903</t>
  </si>
  <si>
    <t>90028423</t>
  </si>
  <si>
    <t>2.8288</t>
  </si>
  <si>
    <t>12468</t>
  </si>
  <si>
    <t>90028475</t>
  </si>
  <si>
    <t>2.865</t>
  </si>
  <si>
    <t>90028342</t>
  </si>
  <si>
    <t>13/05/2026</t>
  </si>
  <si>
    <t>2.91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</si>
  <si>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</si>
  <si>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</si>
  <si>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</si>
  <si>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</si>
  <si>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</si>
  <si>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</si>
  <si>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</si>
  <si>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</si>
  <si>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</si>
  <si>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</si>
  <si>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</si>
  <si>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</si>
  <si>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</si>
  <si>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</si>
  <si>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</si>
  <si>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</si>
  <si>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</si>
  <si>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</si>
  <si>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</si>
  <si>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</si>
  <si>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</si>
  <si>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</si>
  <si>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</si>
  <si>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520042581</t>
  </si>
  <si>
    <t>הלוואות לחברים עמי גמל להשקעה (ריבית צמוד פריים)</t>
  </si>
  <si>
    <t>29994020</t>
  </si>
  <si>
    <t>עמית/מבוטח</t>
  </si>
  <si>
    <t>אנשים פרטיים</t>
  </si>
  <si>
    <t>20/08/2025</t>
  </si>
  <si>
    <t>הלוואה</t>
  </si>
  <si>
    <t>2.990</t>
  </si>
  <si>
    <t>צמוד למדד אחר</t>
  </si>
  <si>
    <t>15/08/2030</t>
  </si>
  <si>
    <t>חסכון עמיתים/מבוטחים</t>
  </si>
  <si>
    <t>Ness Fair Value</t>
  </si>
  <si>
    <t>הלוואות לחברים עמי גמל (ריבית צמוד פריים)</t>
  </si>
  <si>
    <t>29994013</t>
  </si>
  <si>
    <t>03/11/2016</t>
  </si>
  <si>
    <t>2.200</t>
  </si>
  <si>
    <t>15/12/2032</t>
  </si>
  <si>
    <t>514874155</t>
  </si>
  <si>
    <t>כביש 6 צפון  הגדלת מינוף</t>
  </si>
  <si>
    <t>25032021</t>
  </si>
  <si>
    <t>תאגיד</t>
  </si>
  <si>
    <t>90301001</t>
  </si>
  <si>
    <t>25/03/2021</t>
  </si>
  <si>
    <t>9.720</t>
  </si>
  <si>
    <t>קבועה</t>
  </si>
  <si>
    <t>30/06/2048</t>
  </si>
  <si>
    <t>שעבוד שוטף</t>
  </si>
  <si>
    <t>קרן שווה</t>
  </si>
  <si>
    <t>מימון הרחבת כביש 6</t>
  </si>
  <si>
    <t>כביש 6 צפון  הלוואה לזמן ארוך</t>
  </si>
  <si>
    <t>24032021</t>
  </si>
  <si>
    <t>90301000</t>
  </si>
  <si>
    <t>ALESCO PFD VI</t>
  </si>
  <si>
    <t>KYG015912085</t>
  </si>
  <si>
    <t>קרן לא מובטחת</t>
  </si>
  <si>
    <t>06/08/2019</t>
  </si>
  <si>
    <t>NR</t>
  </si>
  <si>
    <t>0.000</t>
  </si>
  <si>
    <t>08/08/2019</t>
  </si>
  <si>
    <t>שם הבנק</t>
  </si>
  <si>
    <t>מספר מזהה בנק</t>
  </si>
  <si>
    <t>סוג מספר מזהה בנק</t>
  </si>
  <si>
    <t>תאריך פקיעת פיקדון</t>
  </si>
  <si>
    <t>דירוג הבנק</t>
  </si>
  <si>
    <t>שווי מטבעי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</si>
  <si>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</si>
  <si>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</si>
  <si>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</si>
  <si>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</si>
  <si>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</si>
  <si>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</si>
  <si>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</si>
  <si>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</si>
  <si>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מקרקעין</t>
  </si>
  <si>
    <t>נדל"ן מניב</t>
  </si>
  <si>
    <t>חירות, מועצה אזורית - לב השרון</t>
  </si>
  <si>
    <t>שיטה השוואתית</t>
  </si>
  <si>
    <t>קמיל טרשנסקי שרותי נדלן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</si>
  <si>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</si>
  <si>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</si>
  <si>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</si>
  <si>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</si>
  <si>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</si>
  <si>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זכאים</t>
  </si>
  <si>
    <t>28080000</t>
  </si>
  <si>
    <t>חייבים וזכאים</t>
  </si>
  <si>
    <t>זכאים מס עמיתים</t>
  </si>
  <si>
    <t>28200000</t>
  </si>
  <si>
    <t>חייבים וזכאים מס</t>
  </si>
  <si>
    <t>חייבים</t>
  </si>
  <si>
    <t>27960000</t>
  </si>
  <si>
    <t>NEONCA 0 01/04/41</t>
  </si>
  <si>
    <t>XS0207404343</t>
  </si>
  <si>
    <t>חוב בפיגור</t>
  </si>
  <si>
    <t>חפציבה חופים אג"ח א' חש 2/09</t>
  </si>
  <si>
    <t>IL0011135626</t>
  </si>
  <si>
    <t>חפציבה חופים אגח 1</t>
  </si>
  <si>
    <t>IL0010959422</t>
  </si>
  <si>
    <t>מ.פלדה אג-1 מפ1/00</t>
  </si>
  <si>
    <t>IL0039800425</t>
  </si>
  <si>
    <t>מפעלי פלדה אג1</t>
  </si>
  <si>
    <t>IL0039800185</t>
  </si>
  <si>
    <t>10-800</t>
  </si>
  <si>
    <t>סימול בנק</t>
  </si>
  <si>
    <t>מזומן ועו"ש נקוב במט"ח</t>
  </si>
  <si>
    <t>מזומן ועו"ש בש"ח</t>
  </si>
  <si>
    <t>HKD</t>
  </si>
  <si>
    <t>SGD</t>
  </si>
  <si>
    <t>DKK</t>
  </si>
  <si>
    <t>CHF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</si>
  <si>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</si>
  <si>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</si>
  <si>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</si>
  <si>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</si>
  <si>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</si>
  <si>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</si>
  <si>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</si>
  <si>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</si>
  <si>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</si>
  <si>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</si>
  <si>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</si>
  <si>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שם גיליון
(רלוונטי לגיליונות עם עמודה "מאפיין עיקרי")</t>
  </si>
  <si>
    <t>שם עמודה</t>
  </si>
  <si>
    <t>אפשרות בחירה</t>
  </si>
  <si>
    <t>שם רשימה</t>
  </si>
  <si>
    <t>הערות והסברים</t>
  </si>
  <si>
    <t>מדינה לפי חשיפה כלכלית, מדינת התאגדות קרן השקעה, מיקום משרד השותף הכללי, מדינת מיקום נדל"ן</t>
  </si>
  <si>
    <t>מדינות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</si>
  <si>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</si>
  <si>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</si>
  <si>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</si>
  <si>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</si>
  <si>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</si>
  <si>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</si>
  <si>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</si>
  <si>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</si>
  <si>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</si>
  <si>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</si>
  <si>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</si>
  <si>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</si>
  <si>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</si>
  <si>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</si>
  <si>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</si>
  <si>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</si>
  <si>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</si>
  <si>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</si>
  <si>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</si>
  <si>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</si>
  <si>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</si>
  <si>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</si>
  <si>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</si>
  <si>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</si>
  <si>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ברמודה</t>
  </si>
  <si>
    <t>גאורגיה</t>
  </si>
  <si>
    <t>גיברלטר</t>
  </si>
  <si>
    <t>גמייקה</t>
  </si>
  <si>
    <t>גרמניה</t>
  </si>
  <si>
    <t>ג'רזי (Jersey)</t>
  </si>
  <si>
    <t>דנמרק</t>
  </si>
  <si>
    <t>דרום אפריקה</t>
  </si>
  <si>
    <t>דרום קוריאה</t>
  </si>
  <si>
    <t>הודו</t>
  </si>
  <si>
    <t>הולנד</t>
  </si>
  <si>
    <t>הונג קונג</t>
  </si>
  <si>
    <t>הונגריה</t>
  </si>
  <si>
    <t>הונדורס</t>
  </si>
  <si>
    <t>טייוואן</t>
  </si>
  <si>
    <t>יוון</t>
  </si>
  <si>
    <t>יפן</t>
  </si>
  <si>
    <t>ירדן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</si>
  <si>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</si>
  <si>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</si>
  <si>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</si>
  <si>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</si>
  <si>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</si>
  <si>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</si>
  <si>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</si>
  <si>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</si>
  <si>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</si>
  <si>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</si>
  <si>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</si>
  <si>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</si>
  <si>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</si>
  <si>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</si>
  <si>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</si>
  <si>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</si>
  <si>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</si>
  <si>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</si>
  <si>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</si>
  <si>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</si>
  <si>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</si>
  <si>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</si>
  <si>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</si>
  <si>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</si>
  <si>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</si>
  <si>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</si>
  <si>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</si>
  <si>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</si>
  <si>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קנדה</t>
  </si>
  <si>
    <t>רומניה</t>
  </si>
  <si>
    <t>רוסיה</t>
  </si>
  <si>
    <t>שוודיה</t>
  </si>
  <si>
    <t>שוויץ</t>
  </si>
  <si>
    <t>תורכיה</t>
  </si>
  <si>
    <t>אסיה</t>
  </si>
  <si>
    <t>אפריקה</t>
  </si>
  <si>
    <t>אמריקה הצפונית</t>
  </si>
  <si>
    <t>אמריקה הדרומית</t>
  </si>
  <si>
    <t>אוקיאניה</t>
  </si>
  <si>
    <t>גלובלי ללא ארה"ב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</si>
  <si>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</si>
  <si>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</si>
  <si>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Europe,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</si>
  <si>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</si>
  <si>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</si>
  <si>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</si>
  <si>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</si>
  <si>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</si>
  <si>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Europe</t>
  </si>
  <si>
    <t>Frontier Markets - Africa</t>
  </si>
  <si>
    <t>Frontier Markets - Middle East</t>
  </si>
  <si>
    <t>Frontier Markets - Asia</t>
  </si>
  <si>
    <t>SWIFT</t>
  </si>
  <si>
    <t>מרשם</t>
  </si>
  <si>
    <t>ת"ז</t>
  </si>
  <si>
    <t>דרכון</t>
  </si>
  <si>
    <t>OCC</t>
  </si>
  <si>
    <t>FIGI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</si>
  <si>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</si>
  <si>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</si>
  <si>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</si>
  <si>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</si>
  <si>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</si>
  <si>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</si>
  <si>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</si>
  <si>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</si>
  <si>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</si>
  <si>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</si>
  <si>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כן/לא</t>
  </si>
  <si>
    <t>TASE - Tel Aviv Stock Exchange</t>
  </si>
  <si>
    <t>TASE-UP</t>
  </si>
  <si>
    <t>פלטפורמת TASE-UP</t>
  </si>
  <si>
    <t>NYSE</t>
  </si>
  <si>
    <t>NYSE - New York Stock Exchange</t>
  </si>
  <si>
    <t>NASDAQ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</si>
  <si>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</si>
  <si>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</si>
  <si>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</si>
  <si>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</si>
  <si>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</si>
  <si>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</si>
  <si>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</si>
  <si>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</si>
  <si>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</si>
  <si>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</si>
  <si>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</si>
  <si>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</si>
  <si>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</si>
  <si>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</si>
  <si>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</si>
  <si>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 - Chicago Mercantile Exchange</t>
  </si>
  <si>
    <t>EURONEXT</t>
  </si>
  <si>
    <t>EURONEXT - Euronext Group Stock Exchange</t>
  </si>
  <si>
    <t>EUREX - Eurex Exchange</t>
  </si>
  <si>
    <t>FWB</t>
  </si>
  <si>
    <t>FWB - Frankfurt Stock Exchange</t>
  </si>
  <si>
    <t>HKSE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</si>
  <si>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</si>
  <si>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</si>
  <si>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</si>
  <si>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</si>
  <si>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</si>
  <si>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</si>
  <si>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</si>
  <si>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</si>
  <si>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</si>
  <si>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</si>
  <si>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</si>
  <si>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</si>
  <si>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</si>
  <si>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</si>
  <si>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</si>
  <si>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</si>
  <si>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</si>
  <si>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</si>
  <si>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</si>
  <si>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</si>
  <si>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</si>
  <si>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</si>
  <si>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</si>
  <si>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</si>
  <si>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</si>
  <si>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</si>
  <si>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</si>
  <si>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</si>
  <si>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</si>
  <si>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</si>
  <si>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</si>
  <si>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</si>
  <si>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</si>
  <si>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FOREIGN_GOV_SEC</t>
  </si>
  <si>
    <t>זירת מסחר פיקטבית עבור הדיווח של אג"ח שהנפיקה ממשלה זרה</t>
  </si>
  <si>
    <t>דירוג נייר הערך/המנפיק, דירוג הלוואה/המנפיק</t>
  </si>
  <si>
    <t>מי דורג</t>
  </si>
  <si>
    <t>מנפיק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</si>
  <si>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</si>
  <si>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</si>
  <si>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</si>
  <si>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</si>
  <si>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</si>
  <si>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</si>
  <si>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</si>
  <si>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</si>
  <si>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</si>
  <si>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</si>
  <si>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</si>
  <si>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</si>
  <si>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</si>
  <si>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</si>
  <si>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</si>
  <si>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</si>
  <si>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Moody's Investor Service</t>
  </si>
  <si>
    <t>Standard &amp; Poor's Corporation</t>
  </si>
  <si>
    <t>Not rated</t>
  </si>
  <si>
    <t>אג"ח מובנות</t>
  </si>
  <si>
    <t>ענפי מסחר</t>
  </si>
  <si>
    <t>אופנה והלבשה</t>
  </si>
  <si>
    <t>אלקטרוניקה ואופטיקה</t>
  </si>
  <si>
    <t>אנרגיה</t>
  </si>
  <si>
    <t>אשראי חוץ בנקאי</t>
  </si>
  <si>
    <t>ביוטכנולוגיה</t>
  </si>
  <si>
    <t>ביטוח</t>
  </si>
  <si>
    <t>בנייה</t>
  </si>
  <si>
    <t>השקעות בהייטק</t>
  </si>
  <si>
    <t>השקעות במדעי החיים</t>
  </si>
  <si>
    <t>חברות מעטפת</t>
  </si>
  <si>
    <t>חשמל</t>
  </si>
  <si>
    <t>כימיה, גומי ופלסטיק</t>
  </si>
  <si>
    <t>ליסינג</t>
  </si>
  <si>
    <t>מוליכים למחצה</t>
  </si>
  <si>
    <t>מזון</t>
  </si>
  <si>
    <t>מכשור רפואי</t>
  </si>
  <si>
    <t>מלונאות ותיירות</t>
  </si>
  <si>
    <t>מתכת ומוצרי בניה</t>
  </si>
  <si>
    <t>נדל"ן מניב בחו"ל</t>
  </si>
  <si>
    <t>עץ, נייר ודפוס</t>
  </si>
  <si>
    <t>פארמה</t>
  </si>
  <si>
    <t>פודטק</t>
  </si>
  <si>
    <t>ציוד תקשורת</t>
  </si>
  <si>
    <t>קנאביס</t>
  </si>
  <si>
    <t>קלינטק</t>
  </si>
  <si>
    <t>קרנות הייטק</t>
  </si>
  <si>
    <t>רובוטיקה ותלת מימד</t>
  </si>
  <si>
    <t>רשויות מקומיות</t>
  </si>
  <si>
    <t>רשתות שיווק</t>
  </si>
  <si>
    <t>שרותי מידע</t>
  </si>
  <si>
    <t>שירותים ציבוריים</t>
  </si>
  <si>
    <t>תוכנה ואינטרנט</t>
  </si>
  <si>
    <t>תחבורה</t>
  </si>
  <si>
    <t>תעופה</t>
  </si>
  <si>
    <t>תעשיה</t>
  </si>
  <si>
    <t>תקשורת ומדיה</t>
  </si>
  <si>
    <t>תשתיות</t>
  </si>
  <si>
    <t>Oil, Gas &amp; Consumable Fuels</t>
  </si>
  <si>
    <t>Chemicals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</si>
  <si>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</si>
  <si>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</si>
  <si>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</si>
  <si>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</si>
  <si>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</si>
  <si>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</si>
  <si>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</si>
  <si>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</si>
  <si>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</si>
  <si>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</si>
  <si>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</si>
  <si>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</si>
  <si>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</si>
  <si>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</si>
  <si>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</si>
  <si>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</si>
  <si>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</si>
  <si>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</si>
  <si>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</si>
  <si>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</si>
  <si>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</si>
  <si>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</si>
  <si>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</si>
  <si>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</si>
  <si>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</si>
  <si>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</si>
  <si>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</si>
  <si>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</si>
  <si>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</si>
  <si>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</si>
  <si>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</si>
  <si>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</si>
  <si>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Consumer Staples Distribution &amp;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</si>
  <si>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</si>
  <si>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</si>
  <si>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</si>
  <si>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</si>
  <si>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</si>
  <si>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</si>
  <si>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</si>
  <si>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</si>
  <si>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</si>
  <si>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</si>
  <si>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</si>
  <si>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</si>
  <si>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</si>
  <si>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Banks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</si>
  <si>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</si>
  <si>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</si>
  <si>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</si>
  <si>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</si>
  <si>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Insurance</t>
  </si>
  <si>
    <t>IT Services</t>
  </si>
  <si>
    <t>Software</t>
  </si>
  <si>
    <t>Communications Equipment</t>
  </si>
  <si>
    <t>Electronic Equipment, Instruments &amp; Components</t>
  </si>
  <si>
    <t>Semiconductors &amp; Semiconductor Equipment</t>
  </si>
  <si>
    <t>Diversified Telecommunication Services</t>
  </si>
  <si>
    <t>Wireless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</si>
  <si>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</si>
  <si>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</si>
  <si>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</si>
  <si>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</si>
  <si>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</si>
  <si>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</si>
  <si>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</si>
  <si>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</si>
  <si>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</si>
  <si>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</si>
  <si>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</si>
  <si>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</si>
  <si>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</si>
  <si>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</si>
  <si>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</si>
  <si>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</si>
  <si>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</si>
  <si>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</si>
  <si>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סיווג הקרן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</si>
  <si>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</si>
  <si>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</si>
  <si>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</si>
  <si>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</si>
  <si>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</si>
  <si>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</si>
  <si>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</si>
  <si>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</si>
  <si>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</si>
  <si>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</si>
  <si>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</si>
  <si>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</si>
  <si>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</si>
  <si>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</si>
  <si>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</si>
  <si>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</si>
  <si>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</si>
  <si>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</si>
  <si>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</si>
  <si>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</si>
  <si>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</si>
  <si>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</si>
  <si>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</si>
  <si>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</si>
  <si>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</si>
  <si>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</si>
  <si>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</si>
  <si>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</si>
  <si>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</si>
  <si>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</si>
  <si>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</si>
  <si>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</si>
  <si>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</si>
  <si>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</si>
  <si>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</si>
  <si>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</si>
  <si>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</si>
  <si>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</si>
  <si>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</si>
  <si>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</si>
  <si>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</si>
  <si>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</si>
  <si>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</si>
  <si>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</si>
  <si>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</si>
  <si>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</si>
  <si>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</si>
  <si>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</si>
  <si>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</si>
  <si>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</si>
  <si>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</si>
  <si>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</si>
  <si>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</si>
  <si>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</si>
  <si>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</si>
  <si>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</si>
  <si>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</si>
  <si>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</si>
  <si>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</si>
  <si>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</si>
  <si>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</si>
  <si>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</si>
  <si>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</si>
  <si>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</si>
  <si>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</si>
  <si>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</si>
  <si>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</si>
  <si>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</si>
  <si>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</si>
  <si>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</si>
  <si>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</si>
  <si>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</si>
  <si>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</si>
  <si>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</si>
  <si>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</si>
  <si>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</si>
  <si>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</si>
  <si>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</si>
  <si>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</si>
  <si>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</si>
  <si>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</si>
  <si>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</si>
  <si>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</si>
  <si>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</si>
  <si>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</si>
  <si>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</si>
  <si>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</si>
  <si>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</si>
  <si>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</si>
  <si>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</si>
  <si>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</si>
  <si>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</si>
  <si>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</si>
  <si>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</si>
  <si>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</si>
  <si>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</si>
  <si>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</si>
  <si>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</si>
  <si>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</si>
  <si>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</si>
  <si>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</si>
  <si>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</si>
  <si>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</si>
  <si>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</si>
  <si>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</si>
  <si>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</si>
  <si>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</si>
  <si>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</si>
  <si>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</si>
  <si>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</si>
  <si>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</si>
  <si>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</si>
  <si>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</si>
  <si>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</si>
  <si>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</si>
  <si>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</si>
  <si>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</si>
  <si>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</si>
  <si>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</si>
  <si>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</si>
  <si>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</si>
  <si>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</si>
  <si>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</si>
  <si>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</si>
  <si>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</si>
  <si>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</si>
  <si>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</si>
  <si>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</si>
  <si>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</si>
  <si>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</si>
  <si>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</si>
  <si>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</si>
  <si>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</si>
  <si>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</si>
  <si>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</si>
  <si>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</si>
  <si>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</si>
  <si>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</si>
  <si>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</si>
  <si>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</si>
  <si>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</si>
  <si>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</si>
  <si>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</si>
  <si>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</si>
  <si>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</si>
  <si>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</si>
  <si>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</si>
  <si>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</si>
  <si>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</si>
  <si>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</si>
  <si>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</si>
  <si>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</si>
  <si>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</si>
  <si>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</si>
  <si>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</si>
  <si>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</si>
  <si>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</si>
  <si>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</si>
  <si>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</si>
  <si>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</si>
  <si>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</si>
  <si>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</si>
  <si>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</si>
  <si>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</si>
  <si>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</si>
  <si>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</si>
  <si>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</si>
  <si>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</si>
  <si>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</si>
  <si>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בסיס, נכס בסיס (כתב אופציה), סוג הנכס</t>
  </si>
  <si>
    <t>אשראי בגין נדל"ן יזמי</t>
  </si>
  <si>
    <t>אשראי קמעונאי</t>
  </si>
  <si>
    <t>בעלי חיים</t>
  </si>
  <si>
    <t>גרעינים וחיטה</t>
  </si>
  <si>
    <t>מדדי סחורות</t>
  </si>
  <si>
    <t>משכנתאות או תיקי משכנתאות</t>
  </si>
  <si>
    <t>מתכות</t>
  </si>
  <si>
    <t>סחורות חקלאיות רכות</t>
  </si>
  <si>
    <t>ריבית ואג"ח</t>
  </si>
  <si>
    <t>לא צמוד</t>
  </si>
  <si>
    <t>צמוד למדד המחירים לצרכן</t>
  </si>
  <si>
    <t>אג"ח סחיר</t>
  </si>
  <si>
    <t>אג"ח לא סחיר</t>
  </si>
  <si>
    <t>בטוחה פיזית אחרת</t>
  </si>
  <si>
    <t>בטוחה פיננסית אחרת</t>
  </si>
  <si>
    <t>כלי רכב</t>
  </si>
  <si>
    <t>ללא בטחונות</t>
  </si>
  <si>
    <t>מניות סחירות</t>
  </si>
  <si>
    <t>נגזרי אשראי</t>
  </si>
  <si>
    <t>נדל"ן אחר - נדל"ן מניב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</si>
  <si>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</si>
  <si>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</si>
  <si>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</si>
  <si>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</si>
  <si>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</si>
  <si>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</si>
  <si>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</si>
  <si>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</si>
  <si>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</si>
  <si>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</si>
  <si>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</si>
  <si>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שפיצר</t>
  </si>
  <si>
    <t xml:space="preserve">אחר </t>
  </si>
  <si>
    <t>נדל"ן מניב - משרדים</t>
  </si>
  <si>
    <t>מאפיין הלוואות מתואמות זכויות מקרקעין</t>
  </si>
  <si>
    <t>נדל"ן מניב - מסחר</t>
  </si>
  <si>
    <t>נדל"ן מניב - מגורים (כולל דיור מוגן)</t>
  </si>
  <si>
    <t>נדל"ן מניב - מלונאות</t>
  </si>
  <si>
    <t>נדל"ן מניב - לוגיסטיקה</t>
  </si>
  <si>
    <t>נדל"ן מניב - תעשייה</t>
  </si>
  <si>
    <t>נדל"ן מניב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</si>
  <si>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</si>
  <si>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</si>
  <si>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</si>
  <si>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</si>
  <si>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</si>
  <si>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</si>
  <si>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</si>
  <si>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</si>
  <si>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</si>
  <si>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</si>
  <si>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</si>
  <si>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</si>
  <si>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</si>
  <si>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</si>
  <si>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</si>
  <si>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</si>
  <si>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</si>
  <si>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</si>
  <si>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</si>
  <si>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</si>
  <si>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</si>
  <si>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</si>
  <si>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</si>
  <si>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</si>
  <si>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</si>
  <si>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</si>
  <si>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</si>
  <si>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</si>
  <si>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</si>
  <si>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</si>
  <si>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>אשראי אחר בענף הנדל"ן (לרבות אשראי לכל מטרה) - אשראי לפעילות הונית</t>
  </si>
  <si>
    <t>אשראי אחר בענף הנדל"ן (לרבות אשראי לכל מטרה) - אחר/לא מסווג</t>
  </si>
  <si>
    <t>משתנה</t>
  </si>
  <si>
    <t xml:space="preserve">קבועה </t>
  </si>
  <si>
    <t>FOF/Managed Account</t>
  </si>
  <si>
    <t>Core</t>
  </si>
  <si>
    <t>Core-Plus</t>
  </si>
  <si>
    <t>Opportunistic Infrastructure</t>
  </si>
  <si>
    <t>Direct Real Estate</t>
  </si>
  <si>
    <t>Distressed Real Estate</t>
  </si>
  <si>
    <t>Direct Lending Debt</t>
  </si>
  <si>
    <t>Mezzanine Debt</t>
  </si>
  <si>
    <t>Distressed Debt</t>
  </si>
  <si>
    <t>Balanced</t>
  </si>
  <si>
    <t>Leveraged Buyout</t>
  </si>
  <si>
    <t>Seed/Early Stage Venture Capital</t>
  </si>
  <si>
    <t>Turnaround</t>
  </si>
  <si>
    <t>CLO Debt</t>
  </si>
  <si>
    <t>CLO Equity</t>
  </si>
  <si>
    <t>Long Biased Hedge Fund</t>
  </si>
  <si>
    <t>Long/Short Hedge Fund</t>
  </si>
  <si>
    <t>Macro Hedge Fund</t>
  </si>
  <si>
    <t>Real Estate Sale and Leaseback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</si>
  <si>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</si>
  <si>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</si>
  <si>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</si>
  <si>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</si>
  <si>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</si>
  <si>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</si>
  <si>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</si>
  <si>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</si>
  <si>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</si>
  <si>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</si>
  <si>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</si>
  <si>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</si>
  <si>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</si>
  <si>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</si>
  <si>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</si>
  <si>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</si>
  <si>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</si>
  <si>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</si>
  <si>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</si>
  <si>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</si>
  <si>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</si>
  <si>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</si>
  <si>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</si>
  <si>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</si>
  <si>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</si>
  <si>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</si>
  <si>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>שיטת החילוץ</t>
  </si>
  <si>
    <t>Residual</t>
  </si>
  <si>
    <t>Comparison</t>
  </si>
  <si>
    <t>היוון תזרים</t>
  </si>
  <si>
    <t>Discounted Cash Flows</t>
  </si>
  <si>
    <t>שיטת ההכנסה</t>
  </si>
  <si>
    <t>Direct Capitalization</t>
  </si>
  <si>
    <t>משולב</t>
  </si>
  <si>
    <t>עלות מופחתת</t>
  </si>
  <si>
    <t>יומי</t>
  </si>
  <si>
    <t>תדירויות</t>
  </si>
  <si>
    <t>שבועי</t>
  </si>
  <si>
    <t>חודשי</t>
  </si>
  <si>
    <t>רבעוני</t>
  </si>
  <si>
    <t>חצי-שנתי</t>
  </si>
  <si>
    <t>שנתי</t>
  </si>
  <si>
    <t>No-delivery</t>
  </si>
  <si>
    <t>ריבית בנק ישראל</t>
  </si>
  <si>
    <t>ריבית פריים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</si>
  <si>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</si>
  <si>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</si>
  <si>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</si>
  <si>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</si>
  <si>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</si>
  <si>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</si>
  <si>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</si>
  <si>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</si>
  <si>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Shekel Overnight Risk Free Rate</t>
  </si>
  <si>
    <t>קיים חוזה</t>
  </si>
  <si>
    <t>נספח התחשבנות בטחונות (CSA)</t>
  </si>
  <si>
    <t>לא קיים חוזה</t>
  </si>
  <si>
    <t>גורם אחר</t>
  </si>
  <si>
    <t>מדדי מניות</t>
  </si>
  <si>
    <t>ממונף</t>
  </si>
  <si>
    <t>מניות</t>
  </si>
  <si>
    <t>שווי שוק</t>
  </si>
  <si>
    <t>תנודתיות</t>
  </si>
  <si>
    <t>Emerging Markets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</si>
  <si>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</si>
  <si>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Developed Markets</t>
  </si>
  <si>
    <t>Frontier Markets</t>
  </si>
  <si>
    <t>מדדים</t>
  </si>
  <si>
    <t>ריביות</t>
  </si>
  <si>
    <t>מט"ח/מט"ח</t>
  </si>
  <si>
    <t>Mega cap</t>
  </si>
  <si>
    <t>Large cap</t>
  </si>
  <si>
    <t>Mid cap</t>
  </si>
  <si>
    <t>Small cap</t>
  </si>
  <si>
    <t>מאפיין עיקרי מזומנים ושווי מזומנים</t>
  </si>
  <si>
    <t>בטחונות שוטפים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</si>
  <si>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</si>
  <si>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</si>
  <si>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</si>
  <si>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</si>
  <si>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</si>
  <si>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</si>
  <si>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קבועה</t>
  </si>
  <si>
    <t>מאפיין עיקרי איגרות חוב ממשלתיות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</si>
  <si>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</si>
  <si>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</si>
  <si>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</si>
  <si>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</si>
  <si>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</si>
  <si>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</si>
  <si>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נקוב במט"ח</t>
  </si>
  <si>
    <t>מאפיין עיקרי ניירות ערך מסחריים</t>
  </si>
  <si>
    <t>נקוב במט"ח בריבית קבועה</t>
  </si>
  <si>
    <t>לא צמוד למדד המחירים לצרכן</t>
  </si>
  <si>
    <t>מאפיין עיקרי איגרות חוב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</si>
  <si>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</si>
  <si>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</si>
  <si>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</si>
  <si>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נקוב במט"ח</t>
  </si>
  <si>
    <t>אג"ח להמרה צמוד למדד אחר</t>
  </si>
  <si>
    <t>אג"ח שנרכש בין 04/11/2008 ועד 31/03/2015 ונמדד לפי עלות מופחתת</t>
  </si>
  <si>
    <t>אג"ח שנרכש בין 04/11/2008 ועד 31/03/2015 ונמדד בעלות מופחתת</t>
  </si>
  <si>
    <t>מאפיין עיקרי מניות מבכ ויהש</t>
  </si>
  <si>
    <t>מניות בכורה</t>
  </si>
  <si>
    <t>יחידות השתתפות</t>
  </si>
  <si>
    <t>חברה בפירוק</t>
  </si>
  <si>
    <t>In liquidation/administration</t>
  </si>
  <si>
    <t>SPAC</t>
  </si>
  <si>
    <t>Special Puropse Acquistion Company/Blank Check Company</t>
  </si>
  <si>
    <t>TASE UP</t>
  </si>
  <si>
    <t>עוקב אחר מדדי מניות בישראל</t>
  </si>
  <si>
    <t>מאפיין עיקרי קרנות סל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</si>
  <si>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</si>
  <si>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</si>
  <si>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</si>
  <si>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</si>
  <si>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אג"ח קונצרני</t>
  </si>
  <si>
    <t>מאפיין עיקרי קרנות נאמנות</t>
  </si>
  <si>
    <t>אג"ח ממשלתי</t>
  </si>
  <si>
    <t>מניה</t>
  </si>
  <si>
    <t>מדד מניות</t>
  </si>
  <si>
    <t>מדד</t>
  </si>
  <si>
    <t>מדד אחר</t>
  </si>
  <si>
    <t>קרן סל</t>
  </si>
  <si>
    <t>סחורה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</si>
  <si>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</si>
  <si>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</si>
  <si>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</si>
  <si>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</si>
  <si>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</si>
  <si>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</si>
  <si>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</si>
  <si>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</si>
  <si>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</si>
  <si>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</si>
  <si>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</si>
  <si>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>נכס או התחייבות בגין השלמת המדינה לתשואת היעד</t>
  </si>
  <si>
    <t>נש"ר צמוד למט"ח</t>
  </si>
  <si>
    <t>נש"ר נקוב במט"ח</t>
  </si>
  <si>
    <t>נש"ר צמוד למדד אחר</t>
  </si>
  <si>
    <t>אג"ח לא סחיר שנרכש בין 04/11/2008 ועד 31/03/2015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</si>
  <si>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</si>
  <si>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</si>
  <si>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</si>
  <si>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</si>
  <si>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</si>
  <si>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נש"ר</t>
  </si>
  <si>
    <t>PIPE</t>
  </si>
  <si>
    <t>Private Equity in Public Equity</t>
  </si>
  <si>
    <t>משאבים טבעיים</t>
  </si>
  <si>
    <t>קרן אנרגיה ותשתיות</t>
  </si>
  <si>
    <t>קרן השקעה אחרת</t>
  </si>
  <si>
    <t>ריבית</t>
  </si>
  <si>
    <t>חברה מוחזקת</t>
  </si>
  <si>
    <t>יחיד שאינו עמית/מבוטח</t>
  </si>
  <si>
    <t>נושא משרה/עובד</t>
  </si>
  <si>
    <t>סוכן</t>
  </si>
  <si>
    <t>Unfunded Swap</t>
  </si>
  <si>
    <t>נוסף במסגרת עדכון הרשימה - שם גיליון</t>
  </si>
  <si>
    <t>Funded Swap</t>
  </si>
  <si>
    <t>Unfunded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</si>
  <si>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</si>
  <si>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</si>
  <si>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</si>
  <si>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</si>
  <si>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</si>
  <si>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</si>
  <si>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</si>
  <si>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</si>
  <si>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</si>
  <si>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</si>
  <si>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</si>
  <si>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</si>
  <si>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</si>
  <si>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</si>
  <si>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</si>
  <si>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</si>
  <si>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</si>
  <si>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</si>
  <si>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</si>
  <si>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</si>
  <si>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חייבים בגין מקדמות</t>
  </si>
  <si>
    <t>חייבים בגין עסקה עתידית</t>
  </si>
  <si>
    <t>חייבים בגין תקבולים</t>
  </si>
  <si>
    <t>חייבים בנאמנות</t>
  </si>
  <si>
    <t>חייבים והכנסות שכר דירה לקבל</t>
  </si>
  <si>
    <t>חייבים הלוואות</t>
  </si>
  <si>
    <t>חייבים העברות</t>
  </si>
  <si>
    <t>חייבים וזכאים בגין שיקוף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</si>
  <si>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</si>
  <si>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</si>
  <si>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</si>
  <si>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</si>
  <si>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</si>
  <si>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</si>
  <si>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</si>
  <si>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</si>
  <si>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</si>
  <si>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</si>
  <si>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</si>
  <si>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</si>
  <si>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</si>
  <si>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</si>
  <si>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</si>
  <si>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</si>
  <si>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</si>
  <si>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</si>
  <si>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</si>
  <si>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</si>
  <si>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</si>
  <si>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</si>
  <si>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</si>
  <si>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</si>
  <si>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</si>
  <si>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</si>
  <si>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</si>
  <si>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</si>
  <si>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</si>
  <si>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</si>
  <si>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>סכום לקבל (במטבע הפעילות)</t>
  </si>
  <si>
    <t>שיעור מערך נקוב מונפק</t>
  </si>
  <si>
    <t xml:space="preserve">סוג מספר מזהה מנפיק </t>
  </si>
  <si>
    <t xml:space="preserve">דירוג נייר הערך/המנפיק </t>
  </si>
  <si>
    <t xml:space="preserve">תאריך אחרון בו נבחנה בפועל ירידת ערך </t>
  </si>
  <si>
    <t xml:space="preserve">דירוג הלוואה/המנפיק </t>
  </si>
  <si>
    <t xml:space="preserve">השיטה שבאמצעותה נקבע שווי הנכס </t>
  </si>
  <si>
    <t>גיליון</t>
  </si>
  <si>
    <t>סוג עדכון</t>
  </si>
  <si>
    <t>עדכון</t>
  </si>
  <si>
    <t>אפשרויות בחירה</t>
  </si>
  <si>
    <t>הוספת אפשרויות</t>
  </si>
  <si>
    <t>אסטרטגיית קרן השקעה: CLO Debt, CLO Equity, Long Biased Hedge Fund, Long/Short Hedge Fund, Macro Hedge Fund, Real Estate Sale and Leaseback.</t>
  </si>
  <si>
    <t>ריבית עוגן: Shekel Overnight Risk Free Rate.</t>
  </si>
  <si>
    <t>רשימת המדינות/פקטור נוסף: דנמרק, דרום אפריקה.</t>
  </si>
  <si>
    <t>מטבע והצמדה: נוספה האפשרות "נקוב במט"ח", ודויק הפירוט של אג"ח להמרה ונש"ר.</t>
  </si>
  <si>
    <t>סוגי מדדים: המונח הכללי "מדד" שונה ל-"מדד מניות", ונוספה האפשרות "מדד אחר".</t>
  </si>
  <si>
    <t>תיקוני טעות סופר</t>
  </si>
  <si>
    <t>C95, C100 (תוקן Euope ל-Europe), C889 (תוקן "ביון" ל-"בין").</t>
  </si>
  <si>
    <t>מחיקת רווחים ומעברי שורה</t>
  </si>
  <si>
    <t>B2, B146, B512, B647, C552:C557, C561, C588:C589, C648:C649, C895, C936, C1027:C1029.</t>
  </si>
  <si>
    <t>דיוק הפרדת כותרות עמודות שונות בפסיק</t>
  </si>
  <si>
    <t>B4, B182, B497.</t>
  </si>
  <si>
    <t>תיקונים קלים בשמות עמודות/גליונות</t>
  </si>
  <si>
    <t>A891, A963, B114, B132, B551, B693.</t>
  </si>
  <si>
    <t>"היי-טק"/"היי טק" שונה ל"הייטק", "שירותים" שונה ל"שרותים", "בלי ארה"ב" שונה ל"ללא ארה"ב". נמחקו המילים "לא סחיר" מהאפשרות "אג"ח לא סחיר שנרכש בין 04/11/2008 ועד 31/03/2015...".</t>
  </si>
  <si>
    <t>עדכון רשימה</t>
  </si>
  <si>
    <t>בוצעה האחדה של רשימת ענפי המסחר עם הרשימה כפי שמפרסמת הבורסה בת"א, וכן בוצעה האחדה של האפשרויות ברשימת "פקטור נוסף" עם רשימת ענפי מסחר ורשימת המדינות. (נמחקו אפשרויות הבחירה: אחסנה, כווית, קרנות סל.)</t>
  </si>
  <si>
    <t>עדכון כותרות</t>
  </si>
  <si>
    <t>הוסרו רווח מיותר בשם העמודה "שם נייר ערך".</t>
  </si>
  <si>
    <t>הוסרו רווח מיותר בשם העמודה "שווי הוגן (נטו באלפי ש"ח)".</t>
  </si>
  <si>
    <t>תוקן השם "שווי הוגן (באלפי ש"ח)" ולא בש"ח.</t>
  </si>
  <si>
    <t>הכותרת הכפולה "שער חליפין" דויקה ל-"שער חליפין (רגל 1)", "שער חליפין (רגל 2)". תוקנו הכותרות "שיעור מנכסי אפיק ההשקעה", "שיעור מסך נכסי ההשקעה" ברגל 2.</t>
  </si>
  <si>
    <t>סכום נכסים</t>
  </si>
  <si>
    <t>עודכנו כותרות השורות והעמודות בהתאמה לשמות הגליונות.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</si>
  <si>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</si>
  <si>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</si>
  <si>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</si>
  <si>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</si>
  <si>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</si>
  <si>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</si>
  <si>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</si>
  <si>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</si>
  <si>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</si>
  <si>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</si>
  <si>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</si>
  <si>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</si>
  <si>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</si>
  <si>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</si>
  <si>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</si>
  <si>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</si>
  <si>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</si>
  <si>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</si>
  <si>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</si>
  <si>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</si>
  <si>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</si>
  <si>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</si>
  <si>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</si>
  <si>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</si>
  <si>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</si>
  <si>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</si>
  <si>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</si>
  <si>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</si>
  <si>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</si>
  <si>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</si>
  <si>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</si>
  <si>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</si>
  <si>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</si>
  <si>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</si>
  <si>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</si>
  <si>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</si>
  <si>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</si>
  <si>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</si>
  <si>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</si>
  <si>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</si>
  <si>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</si>
  <si>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</si>
  <si>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</si>
  <si>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</si>
  <si>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הראל חברה לביטוח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</si>
  <si>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</si>
  <si>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</si>
  <si>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</si>
  <si>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</si>
  <si>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</si>
  <si>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</si>
  <si>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</si>
  <si>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</si>
  <si>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</si>
  <si>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</si>
  <si>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</si>
  <si>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</si>
  <si>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</si>
  <si>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</si>
  <si>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</si>
  <si>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</si>
  <si>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</si>
  <si>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</si>
  <si>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</si>
  <si>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</si>
  <si>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</si>
  <si>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</si>
  <si>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</si>
  <si>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</si>
  <si>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</si>
  <si>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</si>
  <si>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</si>
  <si>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</si>
  <si>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</si>
  <si>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</si>
  <si>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</si>
  <si>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</si>
  <si>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</si>
  <si>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</si>
  <si>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</si>
  <si>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</si>
  <si>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</si>
  <si>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</si>
  <si>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</si>
  <si>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</si>
  <si>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</si>
  <si>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</si>
  <si>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</si>
  <si>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</si>
  <si>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</si>
  <si>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</si>
  <si>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</si>
  <si>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</si>
  <si>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</si>
  <si>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</si>
  <si>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</si>
  <si>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</si>
  <si>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</si>
  <si>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</si>
  <si>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</si>
  <si>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</si>
  <si>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</si>
  <si>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</si>
  <si>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</si>
  <si>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</si>
  <si>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</si>
  <si>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</si>
  <si>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</si>
  <si>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</si>
  <si>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</si>
  <si>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</si>
  <si>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</si>
  <si>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</si>
  <si>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</si>
  <si>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</si>
  <si>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מור גמל ופנסיה בע"מ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</si>
  <si>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</si>
  <si>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</si>
  <si>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</si>
  <si>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</si>
  <si>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מדינת ישראל</t>
  </si>
  <si>
    <t>ממשל צמודה 1131</t>
  </si>
  <si>
    <t>IL0011722209</t>
  </si>
  <si>
    <t>RF</t>
  </si>
  <si>
    <t>5.401</t>
  </si>
  <si>
    <t>30/11/2031</t>
  </si>
  <si>
    <t>ממשל שקלית 0335</t>
  </si>
  <si>
    <t>IL0012023326</t>
  </si>
  <si>
    <t>7.499</t>
  </si>
  <si>
    <t>30/03/2035</t>
  </si>
  <si>
    <t>ממשל שקלית 0347</t>
  </si>
  <si>
    <t>IL0011401937</t>
  </si>
  <si>
    <t>14.459</t>
  </si>
  <si>
    <t>31/03/2047</t>
  </si>
  <si>
    <t>ממשלתי שקלית 0142</t>
  </si>
  <si>
    <t>IL0011254005</t>
  </si>
  <si>
    <t>11.060</t>
  </si>
  <si>
    <t>31/01/2042</t>
  </si>
  <si>
    <t>ממשלתית צמודה 0.5% 0529</t>
  </si>
  <si>
    <t>IL0011570236</t>
  </si>
  <si>
    <t>2.900</t>
  </si>
  <si>
    <t>31/05/2029</t>
  </si>
  <si>
    <t>ממשלתית צמודה 1.10% 1028</t>
  </si>
  <si>
    <t>IL0011973265</t>
  </si>
  <si>
    <t>2.301</t>
  </si>
  <si>
    <t>31/10/2028</t>
  </si>
  <si>
    <t>ממשלתית שקלית 1.00% 03/30</t>
  </si>
  <si>
    <t>IL0011609851</t>
  </si>
  <si>
    <t>3.686</t>
  </si>
  <si>
    <t>31/03/2030</t>
  </si>
  <si>
    <t>ממשלתית שקלית 1.3% 04/32</t>
  </si>
  <si>
    <t>IL0011806606</t>
  </si>
  <si>
    <t>5.629</t>
  </si>
  <si>
    <t>30/04/2032</t>
  </si>
  <si>
    <t>ממשלתית צמודה 1.6% 1033</t>
  </si>
  <si>
    <t>IL0012043795</t>
  </si>
  <si>
    <t>6.905</t>
  </si>
  <si>
    <t>31/10/2033</t>
  </si>
  <si>
    <t>ממשלתי צמוד 841</t>
  </si>
  <si>
    <t>IL0011205833</t>
  </si>
  <si>
    <t>12.472</t>
  </si>
  <si>
    <t>30/08/2041</t>
  </si>
  <si>
    <t>ממשלתית שקלית 0537</t>
  </si>
  <si>
    <t>IL0011661803</t>
  </si>
  <si>
    <t>10.022</t>
  </si>
  <si>
    <t>31/05/2037</t>
  </si>
  <si>
    <t>מקמ       1216</t>
  </si>
  <si>
    <t>IL0082612164</t>
  </si>
  <si>
    <t>0.419</t>
  </si>
  <si>
    <t>02/12/2026</t>
  </si>
  <si>
    <t>US GOV</t>
  </si>
  <si>
    <t>T 3 3/8 05/15/33</t>
  </si>
  <si>
    <t>US91282CHC82</t>
  </si>
  <si>
    <t>Aa1</t>
  </si>
  <si>
    <t>6.139</t>
  </si>
  <si>
    <t>15/05/2033</t>
  </si>
  <si>
    <t>מלווה קצר מועד 916</t>
  </si>
  <si>
    <t>IL0082609111</t>
  </si>
  <si>
    <t>0.170</t>
  </si>
  <si>
    <t>02/09/2026</t>
  </si>
  <si>
    <t>ממשל צמודה0431</t>
  </si>
  <si>
    <t>IL0012207226</t>
  </si>
  <si>
    <t>4.639</t>
  </si>
  <si>
    <t>30/04/2031</t>
  </si>
  <si>
    <t>ממשל שקלית 0327</t>
  </si>
  <si>
    <t>IL0011393449</t>
  </si>
  <si>
    <t>0.745</t>
  </si>
  <si>
    <t>31/03/2027</t>
  </si>
  <si>
    <t>ממשלתי שקלי  1026</t>
  </si>
  <si>
    <t>IL0010994569</t>
  </si>
  <si>
    <t>0.329</t>
  </si>
  <si>
    <t>30/10/2026</t>
  </si>
  <si>
    <t>מקמ       816</t>
  </si>
  <si>
    <t>IL0082608121</t>
  </si>
  <si>
    <t>0.093</t>
  </si>
  <si>
    <t>06/08/2026</t>
  </si>
  <si>
    <t>B 06/10/2027</t>
  </si>
  <si>
    <t>US912797VF19</t>
  </si>
  <si>
    <t>0.944</t>
  </si>
  <si>
    <t>10/06/2027</t>
  </si>
  <si>
    <t>T 3 7/8 08/15/34</t>
  </si>
  <si>
    <t>US91282CLF67</t>
  </si>
  <si>
    <t>6.920</t>
  </si>
  <si>
    <t>15/08/2034</t>
  </si>
  <si>
    <t>T 4 5/8 02/15/35</t>
  </si>
  <si>
    <t>US91282CMM00</t>
  </si>
  <si>
    <t>7.101</t>
  </si>
  <si>
    <t>15/02/2035</t>
  </si>
  <si>
    <t>ממשל צמודה 0545</t>
  </si>
  <si>
    <t>IL0011348658</t>
  </si>
  <si>
    <t>17.109</t>
  </si>
  <si>
    <t>31/05/2045</t>
  </si>
  <si>
    <t>ממשל שיקלית 0928</t>
  </si>
  <si>
    <t>IL0011508798</t>
  </si>
  <si>
    <t>2.177</t>
  </si>
  <si>
    <t>28/09/2028</t>
  </si>
  <si>
    <t>ממשל דולר 0730</t>
  </si>
  <si>
    <t>US46513JB346</t>
  </si>
  <si>
    <t>3.753</t>
  </si>
  <si>
    <t>03/07/2030</t>
  </si>
  <si>
    <t>ממשל צמודה 0527</t>
  </si>
  <si>
    <t>IL0011408478</t>
  </si>
  <si>
    <t>0.912</t>
  </si>
  <si>
    <t>31/05/2027</t>
  </si>
  <si>
    <t>ממשלתי צמודה 0536</t>
  </si>
  <si>
    <t>IL0010977085</t>
  </si>
  <si>
    <t>8.505</t>
  </si>
  <si>
    <t>30/05/2036</t>
  </si>
  <si>
    <t>ממשלתית צמודה 0726</t>
  </si>
  <si>
    <t>IL0011695645</t>
  </si>
  <si>
    <t>0.079</t>
  </si>
  <si>
    <t>31/07/2026</t>
  </si>
  <si>
    <t>ISRAEL 5 01/13/36</t>
  </si>
  <si>
    <t>US46515CJZ86</t>
  </si>
  <si>
    <t>Baa1</t>
  </si>
  <si>
    <t>7.489</t>
  </si>
  <si>
    <t>13/01/2036</t>
  </si>
  <si>
    <t>ISRAEL 5 1/2 03/12/34</t>
  </si>
  <si>
    <t>US46514BRL35</t>
  </si>
  <si>
    <t>6.287</t>
  </si>
  <si>
    <t>12/03/2034</t>
  </si>
  <si>
    <t>T 4 3/8 05/15/36</t>
  </si>
  <si>
    <t>US91282CQQ77</t>
  </si>
  <si>
    <t>8.071</t>
  </si>
  <si>
    <t>15/05/2036</t>
  </si>
  <si>
    <t>US Govt</t>
  </si>
  <si>
    <t>T 4 7/8 10/31/28</t>
  </si>
  <si>
    <t>US91282CJF95</t>
  </si>
  <si>
    <t>2.216</t>
  </si>
  <si>
    <t>איי.די.איי. הנפקות (2010) בע"מ</t>
  </si>
  <si>
    <t>514486042</t>
  </si>
  <si>
    <t>איידיאיי הנ הת ז</t>
  </si>
  <si>
    <t>IL0012293507</t>
  </si>
  <si>
    <t>5.369</t>
  </si>
  <si>
    <t>22/09/2035</t>
  </si>
  <si>
    <t>איירפורט סיטי בע"מ</t>
  </si>
  <si>
    <t>511659401</t>
  </si>
  <si>
    <t>איירפורט אגח ה</t>
  </si>
  <si>
    <t>IL0011334872</t>
  </si>
  <si>
    <t>AA</t>
  </si>
  <si>
    <t>1.630</t>
  </si>
  <si>
    <t>28/02/2029</t>
  </si>
  <si>
    <t>איירפורט אגח י</t>
  </si>
  <si>
    <t>IL0011959819</t>
  </si>
  <si>
    <t>1.750</t>
  </si>
  <si>
    <t>30/04/2029</t>
  </si>
  <si>
    <t>אלבר שירותי מימונית בע"מ</t>
  </si>
  <si>
    <t>512025891</t>
  </si>
  <si>
    <t>אלבר אגח כ</t>
  </si>
  <si>
    <t>IL0011918328</t>
  </si>
  <si>
    <t>1.063</t>
  </si>
  <si>
    <t>20/06/2028</t>
  </si>
  <si>
    <t>אלוני-חץ נכסים והשקעות בע"מ</t>
  </si>
  <si>
    <t>520038506</t>
  </si>
  <si>
    <t>אלוני חץ אגח טו</t>
  </si>
  <si>
    <t>IL0011894149</t>
  </si>
  <si>
    <t>AA-</t>
  </si>
  <si>
    <t>5.634</t>
  </si>
  <si>
    <t>27/02/2037</t>
  </si>
  <si>
    <t>אלוני חץ אגח יב</t>
  </si>
  <si>
    <t>IL0039004952</t>
  </si>
  <si>
    <t>2.795</t>
  </si>
  <si>
    <t>28/02/2031</t>
  </si>
  <si>
    <t>אלקטרה בע"מ</t>
  </si>
  <si>
    <t>אלקטרה אגח ה</t>
  </si>
  <si>
    <t>IL0073902228</t>
  </si>
  <si>
    <t>2.349</t>
  </si>
  <si>
    <t>10/01/2031</t>
  </si>
  <si>
    <t>אמות השקעות בע"מ</t>
  </si>
  <si>
    <t>520026683</t>
  </si>
  <si>
    <t>אמות אגח ו</t>
  </si>
  <si>
    <t>IL0011586091</t>
  </si>
  <si>
    <t>1.883</t>
  </si>
  <si>
    <t>03/10/2029</t>
  </si>
  <si>
    <t>אמות אגח ז</t>
  </si>
  <si>
    <t>IL0011628661</t>
  </si>
  <si>
    <t>3.795</t>
  </si>
  <si>
    <t>05/01/2032</t>
  </si>
  <si>
    <t>אמות אגח ח</t>
  </si>
  <si>
    <t>IL0011727828</t>
  </si>
  <si>
    <t>3.919</t>
  </si>
  <si>
    <t>אנלייט אנרגיה מתחדשת בע"מ</t>
  </si>
  <si>
    <t>520041146</t>
  </si>
  <si>
    <t>אנלייט אנר אגח ו</t>
  </si>
  <si>
    <t>IL0072001733</t>
  </si>
  <si>
    <t>A</t>
  </si>
  <si>
    <t>0.167</t>
  </si>
  <si>
    <t>01/09/2026</t>
  </si>
  <si>
    <t>אנלייט אנרגיה אגח ד</t>
  </si>
  <si>
    <t>IL0072002566</t>
  </si>
  <si>
    <t>2.100</t>
  </si>
  <si>
    <t>02/09/2029</t>
  </si>
  <si>
    <t>ארפורט אגח ט</t>
  </si>
  <si>
    <t>IL0011609448</t>
  </si>
  <si>
    <t>4.155</t>
  </si>
  <si>
    <t>30/08/2035</t>
  </si>
  <si>
    <t>ביג מרכזי קניות (2004) בע"מ</t>
  </si>
  <si>
    <t>513623314</t>
  </si>
  <si>
    <t>ביג אגח טו</t>
  </si>
  <si>
    <t>IL0011622219</t>
  </si>
  <si>
    <t>Aa3</t>
  </si>
  <si>
    <t>2.797</t>
  </si>
  <si>
    <t>31/01/2030</t>
  </si>
  <si>
    <t>ביג אגח כ</t>
  </si>
  <si>
    <t>IL0011861882</t>
  </si>
  <si>
    <t>4.436</t>
  </si>
  <si>
    <t>01/05/2033</t>
  </si>
  <si>
    <t>פז בית זיקוק לנפט-אשדוד בע"מ</t>
  </si>
  <si>
    <t>513775163</t>
  </si>
  <si>
    <t>בית זיקוק אשדוד אגח 2</t>
  </si>
  <si>
    <t>IL0011994881</t>
  </si>
  <si>
    <t>חברת גב-ים לקרקעות בע"מ</t>
  </si>
  <si>
    <t>520001736</t>
  </si>
  <si>
    <t>גב ים אגח י</t>
  </si>
  <si>
    <t>IL0075902846</t>
  </si>
  <si>
    <t>4.165</t>
  </si>
  <si>
    <t>01/07/2035</t>
  </si>
  <si>
    <t>ג'י סיטי בע"מ</t>
  </si>
  <si>
    <t>520033234</t>
  </si>
  <si>
    <t>ג'י סיטי  אגח יג</t>
  </si>
  <si>
    <t>IL0012606526</t>
  </si>
  <si>
    <t>A-</t>
  </si>
  <si>
    <t>1.949</t>
  </si>
  <si>
    <t>30/06/2028</t>
  </si>
  <si>
    <t>דיסקונט מנפיקים בע"מ</t>
  </si>
  <si>
    <t>520029935</t>
  </si>
  <si>
    <t>דיסק מנ אגח טו</t>
  </si>
  <si>
    <t>IL0074803045</t>
  </si>
  <si>
    <t>3.043</t>
  </si>
  <si>
    <t>15/08/2032</t>
  </si>
  <si>
    <t>דיסק מנ אגח יז</t>
  </si>
  <si>
    <t>IL0012159534</t>
  </si>
  <si>
    <t>4.425</t>
  </si>
  <si>
    <t>20/03/2035</t>
  </si>
  <si>
    <t>דיסקונט אגח יד</t>
  </si>
  <si>
    <t>IL0074801635</t>
  </si>
  <si>
    <t>2.310</t>
  </si>
  <si>
    <t>05/12/2030</t>
  </si>
  <si>
    <t>דיסקונט מנ נד י</t>
  </si>
  <si>
    <t>IL0012110693</t>
  </si>
  <si>
    <t>4.115</t>
  </si>
  <si>
    <t>30/11/2030</t>
  </si>
  <si>
    <t>חברת הכשרת הישוב בישראל בע"מ</t>
  </si>
  <si>
    <t>520020116</t>
  </si>
  <si>
    <t>הכשרת הישוב אגח 25</t>
  </si>
  <si>
    <t>IL0011915274</t>
  </si>
  <si>
    <t>2.241</t>
  </si>
  <si>
    <t>31/12/2029</t>
  </si>
  <si>
    <t>הכשרת ישוב אגח 21</t>
  </si>
  <si>
    <t>IL0061202243</t>
  </si>
  <si>
    <t>1.411</t>
  </si>
  <si>
    <t>31/12/2027</t>
  </si>
  <si>
    <t>הפניקס אחזקות בע"מ</t>
  </si>
  <si>
    <t>520017450</t>
  </si>
  <si>
    <t>הפניקס אגח 5</t>
  </si>
  <si>
    <t>IL0076702849</t>
  </si>
  <si>
    <t>2.825</t>
  </si>
  <si>
    <t>01/05/2030</t>
  </si>
  <si>
    <t>הראל השקעות בביטוח ושרותים פיננסים בע"מ</t>
  </si>
  <si>
    <t>520033986</t>
  </si>
  <si>
    <t>הראל השקעות אגח א</t>
  </si>
  <si>
    <t>IL0058501102</t>
  </si>
  <si>
    <t>4.590</t>
  </si>
  <si>
    <t>31/12/2035</t>
  </si>
  <si>
    <t>החברה לישראל בע"מ</t>
  </si>
  <si>
    <t>520028010</t>
  </si>
  <si>
    <t>חברה לישראל אגח 14</t>
  </si>
  <si>
    <t>IL0057603016</t>
  </si>
  <si>
    <t>1.473</t>
  </si>
  <si>
    <t>חברת החשמל לישראל בע"מ</t>
  </si>
  <si>
    <t>520000472</t>
  </si>
  <si>
    <t>חשמל אגח 27</t>
  </si>
  <si>
    <t>IL0060002107</t>
  </si>
  <si>
    <t>1.879</t>
  </si>
  <si>
    <t>12/04/2029</t>
  </si>
  <si>
    <t>חשמל אגח 31</t>
  </si>
  <si>
    <t>IL0060002859</t>
  </si>
  <si>
    <t>4.236</t>
  </si>
  <si>
    <t>19/09/2031</t>
  </si>
  <si>
    <t>חשמל אגח 34</t>
  </si>
  <si>
    <t>IL0011967812</t>
  </si>
  <si>
    <t>6.335</t>
  </si>
  <si>
    <t>12/06/2033</t>
  </si>
  <si>
    <t>יוניברסל מוטורס  ישראל בע"מ</t>
  </si>
  <si>
    <t>511809071</t>
  </si>
  <si>
    <t>יוניברסל  אגח ג</t>
  </si>
  <si>
    <t>IL0011606709</t>
  </si>
  <si>
    <t>0.602</t>
  </si>
  <si>
    <t>10/08/2027</t>
  </si>
  <si>
    <t>יוניברסל אגח ד</t>
  </si>
  <si>
    <t>IL0011722530</t>
  </si>
  <si>
    <t>1.322</t>
  </si>
  <si>
    <t>11/02/2029</t>
  </si>
  <si>
    <t>ישרס חברה להשקעות בע"מ</t>
  </si>
  <si>
    <t>520017807</t>
  </si>
  <si>
    <t>ישרס אגח טו</t>
  </si>
  <si>
    <t>IL0061302076</t>
  </si>
  <si>
    <t>0.867</t>
  </si>
  <si>
    <t>16/05/2027</t>
  </si>
  <si>
    <t>ישרס אגח יח</t>
  </si>
  <si>
    <t>IL0061302803</t>
  </si>
  <si>
    <t>3.419</t>
  </si>
  <si>
    <t>10/04/2030</t>
  </si>
  <si>
    <t>520024647</t>
  </si>
  <si>
    <t>כלל הון אגח טו</t>
  </si>
  <si>
    <t>IL0012303090</t>
  </si>
  <si>
    <t>8.150</t>
  </si>
  <si>
    <t>31/10/2036</t>
  </si>
  <si>
    <t>כללביט מימון בע"מ</t>
  </si>
  <si>
    <t>513754069</t>
  </si>
  <si>
    <t>כלל מימון אגח יב</t>
  </si>
  <si>
    <t>IL0011799280</t>
  </si>
  <si>
    <t>5.339</t>
  </si>
  <si>
    <t>31/03/2032</t>
  </si>
  <si>
    <t>לאומי אגח  185</t>
  </si>
  <si>
    <t>IL0012018219</t>
  </si>
  <si>
    <t>1.624</t>
  </si>
  <si>
    <t>31/08/2029</t>
  </si>
  <si>
    <t>לאומי אגח 182</t>
  </si>
  <si>
    <t>IL0060405391</t>
  </si>
  <si>
    <t>1.399</t>
  </si>
  <si>
    <t>25/11/2027</t>
  </si>
  <si>
    <t>לאומי אגח 184</t>
  </si>
  <si>
    <t>IL0060406043</t>
  </si>
  <si>
    <t>2.014</t>
  </si>
  <si>
    <t>05/05/2030</t>
  </si>
  <si>
    <t>לאומי אגח 186</t>
  </si>
  <si>
    <t>IL0012018391</t>
  </si>
  <si>
    <t>3.727</t>
  </si>
  <si>
    <t>30/11/2033</t>
  </si>
  <si>
    <t>לאומי אגח סד 183</t>
  </si>
  <si>
    <t>IL0060405474</t>
  </si>
  <si>
    <t>3.396</t>
  </si>
  <si>
    <t>25/11/2029</t>
  </si>
  <si>
    <t>לאומי אגח סד' 187</t>
  </si>
  <si>
    <t>IL0012286592</t>
  </si>
  <si>
    <t>Aaa</t>
  </si>
  <si>
    <t>5.199</t>
  </si>
  <si>
    <t>01/05/2034</t>
  </si>
  <si>
    <t>לאומי אגח סד' 188</t>
  </si>
  <si>
    <t>IL0012286675</t>
  </si>
  <si>
    <t>5.982</t>
  </si>
  <si>
    <t>01/08/2036</t>
  </si>
  <si>
    <t>לאומי התח נדח' סד' 406</t>
  </si>
  <si>
    <t>IL0012164237</t>
  </si>
  <si>
    <t>4.376</t>
  </si>
  <si>
    <t>28/02/2036</t>
  </si>
  <si>
    <t>לאומי התח נדח סד 407</t>
  </si>
  <si>
    <t>IL0012381955</t>
  </si>
  <si>
    <t>5.120</t>
  </si>
  <si>
    <t>מבנה נדל"ן (כ.ד)  בע"מ</t>
  </si>
  <si>
    <t>520024126</t>
  </si>
  <si>
    <t>מבני תעשיה  אגח כ</t>
  </si>
  <si>
    <t>IL0022604958</t>
  </si>
  <si>
    <t>2.201</t>
  </si>
  <si>
    <t>מגדל ביטוח גיוס הון בע"מ</t>
  </si>
  <si>
    <t>513230029</t>
  </si>
  <si>
    <t>מגדל הון  יט ש</t>
  </si>
  <si>
    <t>IL0012395401</t>
  </si>
  <si>
    <t>8.574</t>
  </si>
  <si>
    <t>30/06/2037</t>
  </si>
  <si>
    <t>מגדל הון אגח ז</t>
  </si>
  <si>
    <t>IL0011560419</t>
  </si>
  <si>
    <t>0.499</t>
  </si>
  <si>
    <t>מגדל הון אגח יז</t>
  </si>
  <si>
    <t>IL0012331133</t>
  </si>
  <si>
    <t>6.771</t>
  </si>
  <si>
    <t>30/06/2042</t>
  </si>
  <si>
    <t>מגדל הון אגח יח</t>
  </si>
  <si>
    <t>IL0012331398</t>
  </si>
  <si>
    <t>7.455</t>
  </si>
  <si>
    <t>30/06/2043</t>
  </si>
  <si>
    <t>מגה אור החזקות בע"מ</t>
  </si>
  <si>
    <t>513257873</t>
  </si>
  <si>
    <t>מגה אור אגח ז</t>
  </si>
  <si>
    <t>IL0011416968</t>
  </si>
  <si>
    <t>0.651</t>
  </si>
  <si>
    <t>30/08/2027</t>
  </si>
  <si>
    <t>מגה אור אגח ט</t>
  </si>
  <si>
    <t>IL0011651416</t>
  </si>
  <si>
    <t>2.617</t>
  </si>
  <si>
    <t>28/02/2030</t>
  </si>
  <si>
    <t>מזרחי טפחות חברה להנפקות בע"מ</t>
  </si>
  <si>
    <t>520032046</t>
  </si>
  <si>
    <t>מז טפ הנ אגח 62</t>
  </si>
  <si>
    <t>IL0023104982</t>
  </si>
  <si>
    <t>2.306</t>
  </si>
  <si>
    <t>22/10/2028</t>
  </si>
  <si>
    <t>מז טפ הנ אגח 63</t>
  </si>
  <si>
    <t>IL0023105484</t>
  </si>
  <si>
    <t>2.658</t>
  </si>
  <si>
    <t>13/04/2031</t>
  </si>
  <si>
    <t>מז טפ הנפ אגח61</t>
  </si>
  <si>
    <t>IL0023104644</t>
  </si>
  <si>
    <t>0.425</t>
  </si>
  <si>
    <t>04/12/2026</t>
  </si>
  <si>
    <t>מז טפ הנפק 52</t>
  </si>
  <si>
    <t>IL0023103810</t>
  </si>
  <si>
    <t>3.987</t>
  </si>
  <si>
    <t>01/07/2030</t>
  </si>
  <si>
    <t>מזרחי טפ הנפק התח 73</t>
  </si>
  <si>
    <t>IL0012430968</t>
  </si>
  <si>
    <t>5.131</t>
  </si>
  <si>
    <t>08/12/2031</t>
  </si>
  <si>
    <t>מזרחי טפחות הנ אגח 72</t>
  </si>
  <si>
    <t>IL0012430885</t>
  </si>
  <si>
    <t>3.700</t>
  </si>
  <si>
    <t>08/06/2033</t>
  </si>
  <si>
    <t>מזרחי טפחות הנפק אגח 64</t>
  </si>
  <si>
    <t>IL0023105559</t>
  </si>
  <si>
    <t>2.737</t>
  </si>
  <si>
    <t xml:space="preserve">מימון ישיר מקבוצת ישיר 2006 בע"מ </t>
  </si>
  <si>
    <t>513893123</t>
  </si>
  <si>
    <t>מימון ישיר אגח ה</t>
  </si>
  <si>
    <t>IL0011828311</t>
  </si>
  <si>
    <t>2.332</t>
  </si>
  <si>
    <t>31/07/2031</t>
  </si>
  <si>
    <t>מימון ישיר אגח ו</t>
  </si>
  <si>
    <t>IL0011916595</t>
  </si>
  <si>
    <t>0.491</t>
  </si>
  <si>
    <t>מליסרון בע"מ</t>
  </si>
  <si>
    <t>520037789</t>
  </si>
  <si>
    <t>מליסרון  אגח יט</t>
  </si>
  <si>
    <t>IL0032303989</t>
  </si>
  <si>
    <t>2.862</t>
  </si>
  <si>
    <t>01/07/2029</t>
  </si>
  <si>
    <t>מליסרון  אגח כא</t>
  </si>
  <si>
    <t>IL0011946386</t>
  </si>
  <si>
    <t>5.010</t>
  </si>
  <si>
    <t>01/01/2037</t>
  </si>
  <si>
    <t>מליסרון אגח יז</t>
  </si>
  <si>
    <t>IL0032302734</t>
  </si>
  <si>
    <t>2.890</t>
  </si>
  <si>
    <t>01/01/2032</t>
  </si>
  <si>
    <t>מליסרון אגח כ</t>
  </si>
  <si>
    <t>IL0032304227</t>
  </si>
  <si>
    <t>3.808</t>
  </si>
  <si>
    <t>מליסרון אגח כב</t>
  </si>
  <si>
    <t>IL0012332388</t>
  </si>
  <si>
    <t>7.021</t>
  </si>
  <si>
    <t>10/07/2040</t>
  </si>
  <si>
    <t>מנורה מבטחים גיוס הון בע"מ</t>
  </si>
  <si>
    <t>513937714</t>
  </si>
  <si>
    <t>מנורה הון אגח ז</t>
  </si>
  <si>
    <t>IL0011841918</t>
  </si>
  <si>
    <t>4.240</t>
  </si>
  <si>
    <t>31/12/2030</t>
  </si>
  <si>
    <t>מנורה הון התח סד' י</t>
  </si>
  <si>
    <t>IL0012290040</t>
  </si>
  <si>
    <t>7.605</t>
  </si>
  <si>
    <t>30/11/2035</t>
  </si>
  <si>
    <t>קבוצת עזריאלי בע"מ (לשעבר קנית מימון)</t>
  </si>
  <si>
    <t>510960719</t>
  </si>
  <si>
    <t>עזריאלי אגח ד</t>
  </si>
  <si>
    <t>IL0011386500</t>
  </si>
  <si>
    <t>2.215</t>
  </si>
  <si>
    <t>05/07/2030</t>
  </si>
  <si>
    <t>עזריאלי אגח ז</t>
  </si>
  <si>
    <t>IL0011786725</t>
  </si>
  <si>
    <t>5.628</t>
  </si>
  <si>
    <t>02/07/2036</t>
  </si>
  <si>
    <t>בנק הפועלים בע"מ</t>
  </si>
  <si>
    <t>520000118</t>
  </si>
  <si>
    <t>פועלים אגח 100</t>
  </si>
  <si>
    <t>IL0066204889</t>
  </si>
  <si>
    <t>2.767</t>
  </si>
  <si>
    <t>09/12/2031</t>
  </si>
  <si>
    <t>פועלים אגח 200</t>
  </si>
  <si>
    <t>IL0066204962</t>
  </si>
  <si>
    <t>2.877</t>
  </si>
  <si>
    <t>פועלים אגח 201</t>
  </si>
  <si>
    <t>IL0011913451</t>
  </si>
  <si>
    <t>3.275</t>
  </si>
  <si>
    <t>29/11/2032</t>
  </si>
  <si>
    <t>פועלים אגח 202</t>
  </si>
  <si>
    <t>IL0011998502</t>
  </si>
  <si>
    <t>1.320</t>
  </si>
  <si>
    <t>30/04/2028</t>
  </si>
  <si>
    <t>פועלים אגח 203</t>
  </si>
  <si>
    <t>IL0011998684</t>
  </si>
  <si>
    <t>2.347</t>
  </si>
  <si>
    <t>02/12/2030</t>
  </si>
  <si>
    <t>פועלים אגח 204</t>
  </si>
  <si>
    <t>IL0012274531</t>
  </si>
  <si>
    <t>4.271</t>
  </si>
  <si>
    <t>21/08/2035</t>
  </si>
  <si>
    <t>פועלים התח נד יב</t>
  </si>
  <si>
    <t>IL0012141219</t>
  </si>
  <si>
    <t>5.775</t>
  </si>
  <si>
    <t>28/11/2032</t>
  </si>
  <si>
    <t>פורמולה מערכות (1985)בע"מ</t>
  </si>
  <si>
    <t>520036690</t>
  </si>
  <si>
    <t>פורמולה אג"ח ג</t>
  </si>
  <si>
    <t>IL0025602090</t>
  </si>
  <si>
    <t>0.416</t>
  </si>
  <si>
    <t>01/12/2026</t>
  </si>
  <si>
    <t>פז קמעונאות ואנרגיה בע"מ</t>
  </si>
  <si>
    <t>510216054</t>
  </si>
  <si>
    <t>פז נפט  ו</t>
  </si>
  <si>
    <t>IL0011395428</t>
  </si>
  <si>
    <t>1.394</t>
  </si>
  <si>
    <t>30/11/2028</t>
  </si>
  <si>
    <t>קרסו מוטורס בע"מ</t>
  </si>
  <si>
    <t>514065283</t>
  </si>
  <si>
    <t>קרסו מוטורס אגח ד</t>
  </si>
  <si>
    <t>IL0011735664</t>
  </si>
  <si>
    <t>1.229</t>
  </si>
  <si>
    <t>01/10/2028</t>
  </si>
  <si>
    <t>ריט 1 בע"מ</t>
  </si>
  <si>
    <t>513821488</t>
  </si>
  <si>
    <t>ריט 1     ח</t>
  </si>
  <si>
    <t>IL0012240961</t>
  </si>
  <si>
    <t>7.599</t>
  </si>
  <si>
    <t>20/09/2038</t>
  </si>
  <si>
    <t>ריט 1 אגח ז</t>
  </si>
  <si>
    <t>IL0011712713</t>
  </si>
  <si>
    <t>5.164</t>
  </si>
  <si>
    <t>20/09/2034</t>
  </si>
  <si>
    <t>שיכון ובינוי אנרגיה בע"מ</t>
  </si>
  <si>
    <t>510459928</t>
  </si>
  <si>
    <t>שיכון ובינוי אנרגיה אגח א'</t>
  </si>
  <si>
    <t>IL0011985715</t>
  </si>
  <si>
    <t>A3</t>
  </si>
  <si>
    <t>3.940</t>
  </si>
  <si>
    <t>30/06/2034</t>
  </si>
  <si>
    <t>ש.שלמה החזקות בע"מ</t>
  </si>
  <si>
    <t>520034372</t>
  </si>
  <si>
    <t>שלמה החז אגח כ</t>
  </si>
  <si>
    <t>IL0011927493</t>
  </si>
  <si>
    <t>2.733</t>
  </si>
  <si>
    <t>21/12/2031</t>
  </si>
  <si>
    <t>אלבר אגח יט</t>
  </si>
  <si>
    <t>IL0011918245</t>
  </si>
  <si>
    <t>0.978</t>
  </si>
  <si>
    <t>15/05/2028</t>
  </si>
  <si>
    <t>אלדן תחבורה בע"מ</t>
  </si>
  <si>
    <t>510454333</t>
  </si>
  <si>
    <t>אלדן תחבורה אגח ח</t>
  </si>
  <si>
    <t>IL0011924425</t>
  </si>
  <si>
    <t>1.691</t>
  </si>
  <si>
    <t>30/09/2029</t>
  </si>
  <si>
    <t>אמות אגח י</t>
  </si>
  <si>
    <t>IL0012050048</t>
  </si>
  <si>
    <t>6.864</t>
  </si>
  <si>
    <t>05/01/2037</t>
  </si>
  <si>
    <t>אנרג'יקס אנרגיות מתחדשות בע"מ</t>
  </si>
  <si>
    <t>513901371</t>
  </si>
  <si>
    <t>אנרג'יקס אגח א</t>
  </si>
  <si>
    <t>IL0011617516</t>
  </si>
  <si>
    <t>1.987</t>
  </si>
  <si>
    <t>01/08/2030</t>
  </si>
  <si>
    <t>גב ים אגח ח</t>
  </si>
  <si>
    <t>IL0075901517</t>
  </si>
  <si>
    <t>4.138</t>
  </si>
  <si>
    <t>גב ים אגח ט</t>
  </si>
  <si>
    <t>IL0075902192</t>
  </si>
  <si>
    <t>3.874</t>
  </si>
  <si>
    <t>30/06/2033</t>
  </si>
  <si>
    <t>גב ים אגח יא</t>
  </si>
  <si>
    <t>IL0012083395</t>
  </si>
  <si>
    <t>2.159</t>
  </si>
  <si>
    <t>יוניברסל אגח ו</t>
  </si>
  <si>
    <t>IL0011926164</t>
  </si>
  <si>
    <t>2.209</t>
  </si>
  <si>
    <t>10/02/2031</t>
  </si>
  <si>
    <t>כלל הון  אגח יד</t>
  </si>
  <si>
    <t>IL0012205246</t>
  </si>
  <si>
    <t>7.997</t>
  </si>
  <si>
    <t>30/09/2039</t>
  </si>
  <si>
    <t>מבנה אגח כה</t>
  </si>
  <si>
    <t>IL0022606367</t>
  </si>
  <si>
    <t>4.460</t>
  </si>
  <si>
    <t>30/09/2033</t>
  </si>
  <si>
    <t>מבני תעשיה אגח יז</t>
  </si>
  <si>
    <t>IL0022604461</t>
  </si>
  <si>
    <t>1.468</t>
  </si>
  <si>
    <t>מזרחי טפ הנפק התח 69</t>
  </si>
  <si>
    <t>IL0012021593</t>
  </si>
  <si>
    <t>2.889</t>
  </si>
  <si>
    <t>25/06/2029</t>
  </si>
  <si>
    <t>פועלים התחייבות נדחים ה'</t>
  </si>
  <si>
    <t>IL0066204624</t>
  </si>
  <si>
    <t>0.126</t>
  </si>
  <si>
    <t>17/08/2026</t>
  </si>
  <si>
    <t>הפניקס גיוסי הון (2009) בע"מ</t>
  </si>
  <si>
    <t>514290345</t>
  </si>
  <si>
    <t>פניקס הון אגח ה</t>
  </si>
  <si>
    <t>IL0011354177</t>
  </si>
  <si>
    <t>0.334</t>
  </si>
  <si>
    <t>01/11/2026</t>
  </si>
  <si>
    <t>דיסק מנ אגח טז</t>
  </si>
  <si>
    <t>IL0012031576</t>
  </si>
  <si>
    <t>4.485</t>
  </si>
  <si>
    <t>אמות אגח ד</t>
  </si>
  <si>
    <t>IL0011331498</t>
  </si>
  <si>
    <t>1.488</t>
  </si>
  <si>
    <t>02/07/2028</t>
  </si>
  <si>
    <t>ג'י סיטי אגח יב</t>
  </si>
  <si>
    <t>IL0012606039</t>
  </si>
  <si>
    <t>0.985</t>
  </si>
  <si>
    <t>הכשרת ישוב אגח 22</t>
  </si>
  <si>
    <t>IL0061202409</t>
  </si>
  <si>
    <t>0.986</t>
  </si>
  <si>
    <t>חשמל אגח 33</t>
  </si>
  <si>
    <t>IL0060003923</t>
  </si>
  <si>
    <t>9.339</t>
  </si>
  <si>
    <t>לאומי התח נדח' סד' 405</t>
  </si>
  <si>
    <t>IL0060406209</t>
  </si>
  <si>
    <t>1.722</t>
  </si>
  <si>
    <t>27/03/2028</t>
  </si>
  <si>
    <t>מבני תעש אגח כג</t>
  </si>
  <si>
    <t>IL0022605450</t>
  </si>
  <si>
    <t>0.247</t>
  </si>
  <si>
    <t>30/09/2026</t>
  </si>
  <si>
    <t>מבני תעשיה אגח טז</t>
  </si>
  <si>
    <t>IL0022604388</t>
  </si>
  <si>
    <t>1.453</t>
  </si>
  <si>
    <t>מז טפ הנ אגח 67</t>
  </si>
  <si>
    <t>IL0011968075</t>
  </si>
  <si>
    <t>3.786</t>
  </si>
  <si>
    <t>מז טפ הנ אגח 68</t>
  </si>
  <si>
    <t>IL0012021429</t>
  </si>
  <si>
    <t>3.776</t>
  </si>
  <si>
    <t>25/12/2033</t>
  </si>
  <si>
    <t>מז טפ הנ אגח 70</t>
  </si>
  <si>
    <t>IL0012138835</t>
  </si>
  <si>
    <t>4.968</t>
  </si>
  <si>
    <t>28/11/2036</t>
  </si>
  <si>
    <t>מליסרון  אגח יח</t>
  </si>
  <si>
    <t>IL0032303724</t>
  </si>
  <si>
    <t>1.958</t>
  </si>
  <si>
    <t>מנורה מבטחים החזקות בע"מ</t>
  </si>
  <si>
    <t>520007469</t>
  </si>
  <si>
    <t>מנורה מב  אגח ג</t>
  </si>
  <si>
    <t>IL0056600633</t>
  </si>
  <si>
    <t>רבוע כחול נדל"ן בע"מ</t>
  </si>
  <si>
    <t>513765859</t>
  </si>
  <si>
    <t>רבוע נדלן אגח ו</t>
  </si>
  <si>
    <t>IL0011406076</t>
  </si>
  <si>
    <t>0.414</t>
  </si>
  <si>
    <t>30/11/2026</t>
  </si>
  <si>
    <t>רבוע נדלן אגח ז</t>
  </si>
  <si>
    <t>IL0011406159</t>
  </si>
  <si>
    <t>ריבוע נדלן אגח ט</t>
  </si>
  <si>
    <t>IL0011745564</t>
  </si>
  <si>
    <t>4.743</t>
  </si>
  <si>
    <t>שיכון ובינוי בע"מ</t>
  </si>
  <si>
    <t>520036104</t>
  </si>
  <si>
    <t>שיכון ובינוי אגח 8</t>
  </si>
  <si>
    <t>IL0011358889</t>
  </si>
  <si>
    <t>1.773</t>
  </si>
  <si>
    <t>01/05/2029</t>
  </si>
  <si>
    <t>אאורה השקעות בע"מ</t>
  </si>
  <si>
    <t>520038274</t>
  </si>
  <si>
    <t>אאורה אגח טז</t>
  </si>
  <si>
    <t>IL0037305799</t>
  </si>
  <si>
    <t>0.735</t>
  </si>
  <si>
    <t>30/09/2027</t>
  </si>
  <si>
    <t>אאורה אגח יז %3.85 31/01/2029</t>
  </si>
  <si>
    <t>IL0011935801</t>
  </si>
  <si>
    <t>1.582</t>
  </si>
  <si>
    <t>31/01/2029</t>
  </si>
  <si>
    <t>אאורה אגח יט</t>
  </si>
  <si>
    <t>IL0012232968</t>
  </si>
  <si>
    <t>4.081</t>
  </si>
  <si>
    <t>30/08/2032</t>
  </si>
  <si>
    <t>אב-גד החזקות בע"מ</t>
  </si>
  <si>
    <t>514091685</t>
  </si>
  <si>
    <t>אבגד אגח ג</t>
  </si>
  <si>
    <t>IL0012117706</t>
  </si>
  <si>
    <t>1.845</t>
  </si>
  <si>
    <t>אדגר השקעות ופיתוח בע"מ</t>
  </si>
  <si>
    <t>520035171</t>
  </si>
  <si>
    <t>אדגר אגח י</t>
  </si>
  <si>
    <t>IL0018202080</t>
  </si>
  <si>
    <t>0.655</t>
  </si>
  <si>
    <t>01/09/2027</t>
  </si>
  <si>
    <t>אדגר אגח יב</t>
  </si>
  <si>
    <t>IL0018203310</t>
  </si>
  <si>
    <t>2.859</t>
  </si>
  <si>
    <t>31/03/2031</t>
  </si>
  <si>
    <t>אדגר אגח סד יא</t>
  </si>
  <si>
    <t>IL0018202817</t>
  </si>
  <si>
    <t>2.171</t>
  </si>
  <si>
    <t>אזורים-חברה להשקעות בפתוח ובבנין בע"מ</t>
  </si>
  <si>
    <t>520025990</t>
  </si>
  <si>
    <t>אזורים סדרה 14</t>
  </si>
  <si>
    <t>IL0071504448</t>
  </si>
  <si>
    <t>1.315</t>
  </si>
  <si>
    <t>איי.סי.אל גרופ בע"מ (דואלי)</t>
  </si>
  <si>
    <t>520027830</t>
  </si>
  <si>
    <t>אייסיאל   אגח ז</t>
  </si>
  <si>
    <t>IL0028103724</t>
  </si>
  <si>
    <t>6.736</t>
  </si>
  <si>
    <t>30/12/2034</t>
  </si>
  <si>
    <t>אלומיי אגח ו</t>
  </si>
  <si>
    <t>IL0012030743</t>
  </si>
  <si>
    <t>1.870</t>
  </si>
  <si>
    <t>אלוני חץ אגח יג</t>
  </si>
  <si>
    <t>IL0011894065</t>
  </si>
  <si>
    <t>5.294</t>
  </si>
  <si>
    <t>01/03/2037</t>
  </si>
  <si>
    <t>אלקטרה נדל"ן בע"מ</t>
  </si>
  <si>
    <t>אלקטרה נדלן אגח ז</t>
  </si>
  <si>
    <t>IL0012035536</t>
  </si>
  <si>
    <t>3.761</t>
  </si>
  <si>
    <t>30/11/2034</t>
  </si>
  <si>
    <t>אנלייט אנר אגח ז</t>
  </si>
  <si>
    <t>IL0012181223</t>
  </si>
  <si>
    <t>4.929</t>
  </si>
  <si>
    <t>01/09/2033</t>
  </si>
  <si>
    <t>אספן גרופ בע"מ</t>
  </si>
  <si>
    <t>520037540</t>
  </si>
  <si>
    <t>אספן גרופ אגח ח</t>
  </si>
  <si>
    <t>IL0031303907</t>
  </si>
  <si>
    <t>1.981</t>
  </si>
  <si>
    <t>אפי נכסים בע"מ</t>
  </si>
  <si>
    <t>510560188</t>
  </si>
  <si>
    <t>אפי נכסים אגח 8</t>
  </si>
  <si>
    <t>IL0011422313</t>
  </si>
  <si>
    <t>0.288</t>
  </si>
  <si>
    <t>15/10/2026</t>
  </si>
  <si>
    <t>אפי נכסים אגח יג</t>
  </si>
  <si>
    <t>IL0011782922</t>
  </si>
  <si>
    <t>2.466</t>
  </si>
  <si>
    <t>אפי קפיטל נדל"ן בע"מ</t>
  </si>
  <si>
    <t>513948216</t>
  </si>
  <si>
    <t>אפי קפיטל אגח ג</t>
  </si>
  <si>
    <t>IL0011997447</t>
  </si>
  <si>
    <t>0.704</t>
  </si>
  <si>
    <t>אפקון החזקות בע"מ</t>
  </si>
  <si>
    <t>520033473</t>
  </si>
  <si>
    <t>אפקון החזקות אגח ד</t>
  </si>
  <si>
    <t>IL0057801685</t>
  </si>
  <si>
    <t>01/04/2029</t>
  </si>
  <si>
    <t>אקויטל בע"מ</t>
  </si>
  <si>
    <t>520030859</t>
  </si>
  <si>
    <t>אקויטל אגח 3</t>
  </si>
  <si>
    <t>IL0075501481</t>
  </si>
  <si>
    <t>2.339</t>
  </si>
  <si>
    <t>25/07/2034</t>
  </si>
  <si>
    <t>אשטרום נכסים בע"מ</t>
  </si>
  <si>
    <t>520036617</t>
  </si>
  <si>
    <t>אשטרום נכ אגח 12</t>
  </si>
  <si>
    <t>IL0025102794</t>
  </si>
  <si>
    <t>2.644</t>
  </si>
  <si>
    <t>קבוצת אשטרום</t>
  </si>
  <si>
    <t>510381601</t>
  </si>
  <si>
    <t>אשטרום קבוצה אגח ד</t>
  </si>
  <si>
    <t>IL0011829897</t>
  </si>
  <si>
    <t>2.048</t>
  </si>
  <si>
    <t>אשטרום קבוצה אגח ה</t>
  </si>
  <si>
    <t>IL0011995797</t>
  </si>
  <si>
    <t>4.374</t>
  </si>
  <si>
    <t>31/12/2032</t>
  </si>
  <si>
    <t>בזק החברה הישראלית לתקשורת בע"מ</t>
  </si>
  <si>
    <t>520031931</t>
  </si>
  <si>
    <t>בזק אגח 13</t>
  </si>
  <si>
    <t>IL0023003093</t>
  </si>
  <si>
    <t>6.663</t>
  </si>
  <si>
    <t>02/12/2035</t>
  </si>
  <si>
    <t>בזק אגח 14</t>
  </si>
  <si>
    <t>IL0023003176</t>
  </si>
  <si>
    <t>6.741</t>
  </si>
  <si>
    <t>01/06/2035</t>
  </si>
  <si>
    <t>ביג אג"ח ט'</t>
  </si>
  <si>
    <t>IL0011410508</t>
  </si>
  <si>
    <t>0.468</t>
  </si>
  <si>
    <t>20/12/2026</t>
  </si>
  <si>
    <t>ביג אגח יח</t>
  </si>
  <si>
    <t>IL0011742264</t>
  </si>
  <si>
    <t>3.341</t>
  </si>
  <si>
    <t>30/03/2031</t>
  </si>
  <si>
    <t>בתי זקוק לנפט בע"מ</t>
  </si>
  <si>
    <t>520036658</t>
  </si>
  <si>
    <t>בתי זיקוק אגח יג</t>
  </si>
  <si>
    <t>IL0011953465</t>
  </si>
  <si>
    <t>3.362</t>
  </si>
  <si>
    <t>26/09/2032</t>
  </si>
  <si>
    <t>ג'י סיטי אגח יד</t>
  </si>
  <si>
    <t>IL0012607367</t>
  </si>
  <si>
    <t>3.992</t>
  </si>
  <si>
    <t>30/09/2031</t>
  </si>
  <si>
    <t>דליה חברות אנרגיה בע"מ</t>
  </si>
  <si>
    <t>516269248</t>
  </si>
  <si>
    <t>דליה אגח א</t>
  </si>
  <si>
    <t>IL0011849515</t>
  </si>
  <si>
    <t>2.756</t>
  </si>
  <si>
    <t>דליה אנרגיה אגח ב</t>
  </si>
  <si>
    <t>IL0011935983</t>
  </si>
  <si>
    <t>5.077</t>
  </si>
  <si>
    <t>01/10/2034</t>
  </si>
  <si>
    <t>קבוצת דלק בע"מ</t>
  </si>
  <si>
    <t>520044322</t>
  </si>
  <si>
    <t>דלק קבוצה    אגח מ</t>
  </si>
  <si>
    <t>IL0012173899</t>
  </si>
  <si>
    <t>4.910</t>
  </si>
  <si>
    <t>דלק קבוצה אג"ח מא</t>
  </si>
  <si>
    <t>IL0012286188</t>
  </si>
  <si>
    <t>5.798</t>
  </si>
  <si>
    <t>31/03/2035</t>
  </si>
  <si>
    <t>דלתא-גליל תעשיות בע"מ</t>
  </si>
  <si>
    <t>520025602</t>
  </si>
  <si>
    <t>דלתא אגח א</t>
  </si>
  <si>
    <t>IL0062701441</t>
  </si>
  <si>
    <t>31/08/2028</t>
  </si>
  <si>
    <t>דלתא גליל אגח ו</t>
  </si>
  <si>
    <t>IL0062701938</t>
  </si>
  <si>
    <t>520042177</t>
  </si>
  <si>
    <t>הכשרה חברה לביטוח ד</t>
  </si>
  <si>
    <t>IL0011560252</t>
  </si>
  <si>
    <t>Baa2</t>
  </si>
  <si>
    <t>1.454</t>
  </si>
  <si>
    <t>02/01/2028</t>
  </si>
  <si>
    <t>הראל ביטוח מימון והנפקות בע"מ</t>
  </si>
  <si>
    <t>513834200</t>
  </si>
  <si>
    <t>הראל הנפק אגח יח</t>
  </si>
  <si>
    <t>IL0011826661</t>
  </si>
  <si>
    <t>5.997</t>
  </si>
  <si>
    <t>הראל הנפק אגח כ 31/12/2036</t>
  </si>
  <si>
    <t>IL0012079849</t>
  </si>
  <si>
    <t>6.244</t>
  </si>
  <si>
    <t>01/01/2034</t>
  </si>
  <si>
    <t xml:space="preserve">קבוצת חג'ג' ייזום נדל"ן בע"מ </t>
  </si>
  <si>
    <t>520033309</t>
  </si>
  <si>
    <t>חג'ג' אגח יב</t>
  </si>
  <si>
    <t>IL0082303772</t>
  </si>
  <si>
    <t>חשמל אגח 35</t>
  </si>
  <si>
    <t>IL0011967994</t>
  </si>
  <si>
    <t>9.373</t>
  </si>
  <si>
    <t>12/06/2037</t>
  </si>
  <si>
    <t>ירושלים מימון והנפקות (2005) בע"מ</t>
  </si>
  <si>
    <t>513682146</t>
  </si>
  <si>
    <t>ירושלים הנפ אגח יט</t>
  </si>
  <si>
    <t>IL0012014333</t>
  </si>
  <si>
    <t>2.965</t>
  </si>
  <si>
    <t>31/01/2031</t>
  </si>
  <si>
    <t>ישראל קנדה (ט.ר) בעמ</t>
  </si>
  <si>
    <t>520039298</t>
  </si>
  <si>
    <t>ישראל קנדה אגח ז</t>
  </si>
  <si>
    <t>IL0043402127</t>
  </si>
  <si>
    <t>ישראל קנדה אגחח</t>
  </si>
  <si>
    <t>IL0012078361</t>
  </si>
  <si>
    <t>3.162</t>
  </si>
  <si>
    <t>01/07/2031</t>
  </si>
  <si>
    <t>מגדל ביטוח הון אגח יד</t>
  </si>
  <si>
    <t>IL0012075219</t>
  </si>
  <si>
    <t>6.233</t>
  </si>
  <si>
    <t>מגדל הון אגח יב</t>
  </si>
  <si>
    <t>IL0011975732</t>
  </si>
  <si>
    <t>4.859</t>
  </si>
  <si>
    <t>מגדל הון אגח יג 31/12/2032</t>
  </si>
  <si>
    <t>IL0012075136</t>
  </si>
  <si>
    <t>5.536</t>
  </si>
  <si>
    <t>מגה אור אגח י</t>
  </si>
  <si>
    <t>IL0011783672</t>
  </si>
  <si>
    <t>4.561</t>
  </si>
  <si>
    <t>מגה אור אגח יא</t>
  </si>
  <si>
    <t>IL0011783755</t>
  </si>
  <si>
    <t>4.517</t>
  </si>
  <si>
    <t>מגה אור אגח יב</t>
  </si>
  <si>
    <t>IL0012112830</t>
  </si>
  <si>
    <t>4.174</t>
  </si>
  <si>
    <t>30/04/2033</t>
  </si>
  <si>
    <t>מז  הנפק    46 1.22% 9/2027</t>
  </si>
  <si>
    <t>IL0023102259</t>
  </si>
  <si>
    <t>28/09/2027</t>
  </si>
  <si>
    <t>מזרחי טפ הנפק התח 71</t>
  </si>
  <si>
    <t>IL0012138918</t>
  </si>
  <si>
    <t>4.102</t>
  </si>
  <si>
    <t>25/11/2035</t>
  </si>
  <si>
    <t>מימון ישיר אגח ז</t>
  </si>
  <si>
    <t>IL0012201286</t>
  </si>
  <si>
    <t>4.516</t>
  </si>
  <si>
    <t>מישורים השקעות נדלן בעמ</t>
  </si>
  <si>
    <t>511491839</t>
  </si>
  <si>
    <t>מישורים אגח ט</t>
  </si>
  <si>
    <t>IL0011787970</t>
  </si>
  <si>
    <t>1.779</t>
  </si>
  <si>
    <t>מנורה הון התחייבות ו'2030</t>
  </si>
  <si>
    <t>IL0011602419</t>
  </si>
  <si>
    <t xml:space="preserve">מניף - שירותים פיננסים בע"מ </t>
  </si>
  <si>
    <t>512764408</t>
  </si>
  <si>
    <t>מניף אגח א</t>
  </si>
  <si>
    <t>IL0011858839</t>
  </si>
  <si>
    <t>קבוצת מנרב  בע"מ</t>
  </si>
  <si>
    <t>520034505</t>
  </si>
  <si>
    <t>מנרב אגח ד</t>
  </si>
  <si>
    <t>IL0015501690</t>
  </si>
  <si>
    <t>3.124</t>
  </si>
  <si>
    <t>15/04/2032</t>
  </si>
  <si>
    <t>מקורות חברת מים בע"מ</t>
  </si>
  <si>
    <t>520010869</t>
  </si>
  <si>
    <t>מקורות אגח 11</t>
  </si>
  <si>
    <t>IL0011584765</t>
  </si>
  <si>
    <t>11.435</t>
  </si>
  <si>
    <t>31/12/2053</t>
  </si>
  <si>
    <t>נאוויטס פטרוליום, שותפות מוגבלת</t>
  </si>
  <si>
    <t>550263107</t>
  </si>
  <si>
    <t>נאוויטס אגח ז</t>
  </si>
  <si>
    <t>IL0012160433</t>
  </si>
  <si>
    <t>BBB+</t>
  </si>
  <si>
    <t>3.208</t>
  </si>
  <si>
    <t>30/06/2030</t>
  </si>
  <si>
    <t>נאוויטס אגח ח</t>
  </si>
  <si>
    <t>IL0012318288</t>
  </si>
  <si>
    <t>4.246</t>
  </si>
  <si>
    <t>נאוויטס פטרו אגח ו</t>
  </si>
  <si>
    <t>IL0012048257</t>
  </si>
  <si>
    <t>2.308</t>
  </si>
  <si>
    <t>נורסטאר החזקות אינק  לשעבר גזית אינק</t>
  </si>
  <si>
    <t>511865008</t>
  </si>
  <si>
    <t>נורסטאר   יד</t>
  </si>
  <si>
    <t>IL0012235854</t>
  </si>
  <si>
    <t>3.488</t>
  </si>
  <si>
    <t>חברה לנכסים ולבנין בע"מ</t>
  </si>
  <si>
    <t>520025438</t>
  </si>
  <si>
    <t>נכסים ובנין אגח י</t>
  </si>
  <si>
    <t>IL0011936304</t>
  </si>
  <si>
    <t>סלקום ישראל בע"מ</t>
  </si>
  <si>
    <t>511930125</t>
  </si>
  <si>
    <t>סלקום אגח יב</t>
  </si>
  <si>
    <t>IL0011430803</t>
  </si>
  <si>
    <t>0.997</t>
  </si>
  <si>
    <t>עזריאלי אגח ה</t>
  </si>
  <si>
    <t>IL0011566036</t>
  </si>
  <si>
    <t>1.479</t>
  </si>
  <si>
    <t>עמרם אברהם חברה לבנין בע"מ</t>
  </si>
  <si>
    <t>513201582</t>
  </si>
  <si>
    <t>עמרם אברהם אגח א</t>
  </si>
  <si>
    <t>IL0011880445</t>
  </si>
  <si>
    <t>0.898</t>
  </si>
  <si>
    <t>עמרם אברהם אגח ד 31.12.31</t>
  </si>
  <si>
    <t>IL0012408451</t>
  </si>
  <si>
    <t>3.828</t>
  </si>
  <si>
    <t>פועלים אגח 102</t>
  </si>
  <si>
    <t>IL0012234527</t>
  </si>
  <si>
    <t>4.452</t>
  </si>
  <si>
    <t>17/06/2035</t>
  </si>
  <si>
    <t>פניקס הון אגח טז</t>
  </si>
  <si>
    <t>IL0012203340</t>
  </si>
  <si>
    <t>4.722</t>
  </si>
  <si>
    <t>01/11/2034</t>
  </si>
  <si>
    <t>פניקס הון אגח יא</t>
  </si>
  <si>
    <t>IL0011593592</t>
  </si>
  <si>
    <t>פניקס הון אגח יב</t>
  </si>
  <si>
    <t>IL0011955858</t>
  </si>
  <si>
    <t>5.266</t>
  </si>
  <si>
    <t>05/02/2032</t>
  </si>
  <si>
    <t>פרשקובסקי השקעות ובניין בע"מ</t>
  </si>
  <si>
    <t>513817817</t>
  </si>
  <si>
    <t>פרשקובסקי אגח טז</t>
  </si>
  <si>
    <t>IL0012234113</t>
  </si>
  <si>
    <t>4.031</t>
  </si>
  <si>
    <t>פתאל החזקות 1998 בע"מ</t>
  </si>
  <si>
    <t>512607888</t>
  </si>
  <si>
    <t>פתאל החזקות אגח ג</t>
  </si>
  <si>
    <t>IL0011617854</t>
  </si>
  <si>
    <t>2.550</t>
  </si>
  <si>
    <t>31/08/2031</t>
  </si>
  <si>
    <t>פתאל החזקות אגח ד</t>
  </si>
  <si>
    <t>IL0011881922</t>
  </si>
  <si>
    <t>3.103</t>
  </si>
  <si>
    <t>צור שמיר אחזקות בע"מ</t>
  </si>
  <si>
    <t>520025586</t>
  </si>
  <si>
    <t>צור אגח י</t>
  </si>
  <si>
    <t>IL0073001716</t>
  </si>
  <si>
    <t>1.758</t>
  </si>
  <si>
    <t>צבי צרפתי השקעות ובנין (1992) בע"מ</t>
  </si>
  <si>
    <t>520039090</t>
  </si>
  <si>
    <t>צרּפתי אגח יב</t>
  </si>
  <si>
    <t>IL0042502703</t>
  </si>
  <si>
    <t>0.741</t>
  </si>
  <si>
    <t>קיסטון אינפרא בע"מ</t>
  </si>
  <si>
    <t>515983476</t>
  </si>
  <si>
    <t>קיסטון ריט אגח א</t>
  </si>
  <si>
    <t>IL0011821878</t>
  </si>
  <si>
    <t>3.032</t>
  </si>
  <si>
    <t>קרסו מוט' אגח ו'</t>
  </si>
  <si>
    <t>IL0012262247</t>
  </si>
  <si>
    <t>2.999</t>
  </si>
  <si>
    <t>28/01/2033</t>
  </si>
  <si>
    <t>קרסו מוטורס   אגח ג</t>
  </si>
  <si>
    <t>IL0011418295</t>
  </si>
  <si>
    <t>קרסו נדלן</t>
  </si>
  <si>
    <t>510488190</t>
  </si>
  <si>
    <t>קרסו נדלן אגח א</t>
  </si>
  <si>
    <t>IL0011900086</t>
  </si>
  <si>
    <t>1.821</t>
  </si>
  <si>
    <t>30/11/2029</t>
  </si>
  <si>
    <t>קרסו נדלן אגח ב</t>
  </si>
  <si>
    <t>IL0012162330</t>
  </si>
  <si>
    <t>4.453</t>
  </si>
  <si>
    <t>רני צים מרכזי קניות בע"מ</t>
  </si>
  <si>
    <t>514353671</t>
  </si>
  <si>
    <t>רני צים ג</t>
  </si>
  <si>
    <t>IL0011831935</t>
  </si>
  <si>
    <t>2.456</t>
  </si>
  <si>
    <t>שיכון בנוי11</t>
  </si>
  <si>
    <t>IL0012287665</t>
  </si>
  <si>
    <t>4.802</t>
  </si>
  <si>
    <t>31/03/2033</t>
  </si>
  <si>
    <t>שיכון ובינוי אגח 10</t>
  </si>
  <si>
    <t>IL0011751323</t>
  </si>
  <si>
    <t>2.227</t>
  </si>
  <si>
    <t>30/04/2030</t>
  </si>
  <si>
    <t>שכון ובי אגח 9</t>
  </si>
  <si>
    <t>IL0011673865</t>
  </si>
  <si>
    <t>שפיר הנדסה ותעשיה בע"מ</t>
  </si>
  <si>
    <t>514892801</t>
  </si>
  <si>
    <t>שפיר הנדס אגח ג</t>
  </si>
  <si>
    <t>IL0011784175</t>
  </si>
  <si>
    <t>5.243</t>
  </si>
  <si>
    <t>30/11/2037</t>
  </si>
  <si>
    <t>HAPOAL 3.255 01/21/32</t>
  </si>
  <si>
    <t>IL0066204707</t>
  </si>
  <si>
    <t>0.545</t>
  </si>
  <si>
    <t>21/01/2032</t>
  </si>
  <si>
    <t xml:space="preserve">אול-יר  הולדינגס לימיטד </t>
  </si>
  <si>
    <t>1841580</t>
  </si>
  <si>
    <t>אול-יר אגח ה בהשעיה - עמי גמל</t>
  </si>
  <si>
    <t>IL0011433047</t>
  </si>
  <si>
    <t>31/07/2024</t>
  </si>
  <si>
    <t>אלביט מערכות בע"מ</t>
  </si>
  <si>
    <t>520043027</t>
  </si>
  <si>
    <t>אלביט מערכות</t>
  </si>
  <si>
    <t>IL0010811243</t>
  </si>
  <si>
    <t>אלוני חץ</t>
  </si>
  <si>
    <t>IL0003900136</t>
  </si>
  <si>
    <t>אנלייט אנרגיה</t>
  </si>
  <si>
    <t>IL0007200111</t>
  </si>
  <si>
    <t>בזק</t>
  </si>
  <si>
    <t>IL0002300114</t>
  </si>
  <si>
    <t>ביג</t>
  </si>
  <si>
    <t>IL0010972607</t>
  </si>
  <si>
    <t>ג'נריישן ניהול בע"מ</t>
  </si>
  <si>
    <t>515785012</t>
  </si>
  <si>
    <t>ג'נריישן קפיטל</t>
  </si>
  <si>
    <t>IL0011569261</t>
  </si>
  <si>
    <t>הפניקס</t>
  </si>
  <si>
    <t>IL0007670123</t>
  </si>
  <si>
    <t>הראל השקעות</t>
  </si>
  <si>
    <t>IL0005850180</t>
  </si>
  <si>
    <t>טאואר סמיקונדקטור בע"מ</t>
  </si>
  <si>
    <t>520041997</t>
  </si>
  <si>
    <t>טאואר</t>
  </si>
  <si>
    <t>IL0010823792</t>
  </si>
  <si>
    <t>טבע תעשיות פרמצבטיות בע"מ</t>
  </si>
  <si>
    <t>520013954</t>
  </si>
  <si>
    <t>טבע</t>
  </si>
  <si>
    <t>IL0006290147</t>
  </si>
  <si>
    <t>ישראל קנדה</t>
  </si>
  <si>
    <t>IL0004340191</t>
  </si>
  <si>
    <t>לאומי</t>
  </si>
  <si>
    <t>IL0006046119</t>
  </si>
  <si>
    <t>מגה אור</t>
  </si>
  <si>
    <t>IL0011044885</t>
  </si>
  <si>
    <t>מטריקס אי.טי בע"מ</t>
  </si>
  <si>
    <t>520039413</t>
  </si>
  <si>
    <t>מטריקס</t>
  </si>
  <si>
    <t>IL0004450156</t>
  </si>
  <si>
    <t>מליסרון</t>
  </si>
  <si>
    <t>IL0003230146</t>
  </si>
  <si>
    <t>מנורה מבטחים החזקות</t>
  </si>
  <si>
    <t>IL0005660183</t>
  </si>
  <si>
    <t>נאוויטס פט יהש</t>
  </si>
  <si>
    <t>IL0011419699</t>
  </si>
  <si>
    <t>ניו-מד אנרג'י- שותפות מוגבלת</t>
  </si>
  <si>
    <t>550013098</t>
  </si>
  <si>
    <t>ניו-מד אנרג'י יהש</t>
  </si>
  <si>
    <t>IL0004750209</t>
  </si>
  <si>
    <t>נייס מערכות בע"מ</t>
  </si>
  <si>
    <t>520036872</t>
  </si>
  <si>
    <t>נייס</t>
  </si>
  <si>
    <t>IL0002730112</t>
  </si>
  <si>
    <t>נקסט ויז'ן</t>
  </si>
  <si>
    <t>514259019</t>
  </si>
  <si>
    <t>IL0011765935</t>
  </si>
  <si>
    <t>עזריאלי קבוצה</t>
  </si>
  <si>
    <t>IL0011194789</t>
  </si>
  <si>
    <t>פועלים</t>
  </si>
  <si>
    <t>IL0006625771</t>
  </si>
  <si>
    <t>מפעלי פ.מ.ס. מיגון בע"מ</t>
  </si>
  <si>
    <t>520037284</t>
  </si>
  <si>
    <t>פמס</t>
  </si>
  <si>
    <t>IL0003150104</t>
  </si>
  <si>
    <t>חברת פרטנר תקשורת בע"מ</t>
  </si>
  <si>
    <t>520044314</t>
  </si>
  <si>
    <t>פרטנר</t>
  </si>
  <si>
    <t>IL0010834849</t>
  </si>
  <si>
    <t>קבוצת אקרשטיין בע"מ</t>
  </si>
  <si>
    <t>512714494</t>
  </si>
  <si>
    <t>קבוצת אקרשטיין</t>
  </si>
  <si>
    <t>IL0011762056</t>
  </si>
  <si>
    <t>ALPHABET INC</t>
  </si>
  <si>
    <t>5493006MHB84DD0ZWV18</t>
  </si>
  <si>
    <t>ALPHABET  INC  CL C</t>
  </si>
  <si>
    <t>US02079K1079</t>
  </si>
  <si>
    <t>amazon.com</t>
  </si>
  <si>
    <t>ZXTILKJKG63JELOEG630</t>
  </si>
  <si>
    <t>Amazon inc</t>
  </si>
  <si>
    <t>US0231351067</t>
  </si>
  <si>
    <t>APPLIED MATERIALS</t>
  </si>
  <si>
    <t>41BNNE1AFPNAZELZ6K07</t>
  </si>
  <si>
    <t>US0382221051</t>
  </si>
  <si>
    <t>ASML HOLDING NV-NY</t>
  </si>
  <si>
    <t>724500Y6DUVHQD6OXN27</t>
  </si>
  <si>
    <t>asml holding nv-ny</t>
  </si>
  <si>
    <t>USN070592100</t>
  </si>
  <si>
    <t>קמטק בע"מ</t>
  </si>
  <si>
    <t>511235434</t>
  </si>
  <si>
    <t>Camtek Ltd</t>
  </si>
  <si>
    <t>IL0010952641</t>
  </si>
  <si>
    <t>GLOBALFOUNDRIES ORD</t>
  </si>
  <si>
    <t>549300BA76VK784VMX48</t>
  </si>
  <si>
    <t>GLOBALFOUNDRIES INC</t>
  </si>
  <si>
    <t>KYG393871085</t>
  </si>
  <si>
    <t>Meta Platforms Inc</t>
  </si>
  <si>
    <t>BQ4BKCS1HXDV9HN80Z93</t>
  </si>
  <si>
    <t>Meta Platforms, Inc</t>
  </si>
  <si>
    <t>US30303M1027</t>
  </si>
  <si>
    <t>MICROSOFT CORP</t>
  </si>
  <si>
    <t>INR2EJN1ERAN0W5ZP974</t>
  </si>
  <si>
    <t>Microsoft corp</t>
  </si>
  <si>
    <t>US5949181045</t>
  </si>
  <si>
    <t>נובה  בע"מ</t>
  </si>
  <si>
    <t>511812463</t>
  </si>
  <si>
    <t>Nova measuring inst</t>
  </si>
  <si>
    <t>IL0010845571</t>
  </si>
  <si>
    <t>NVIDIA CORP</t>
  </si>
  <si>
    <t>549300S4KLFTLO7GSQ80</t>
  </si>
  <si>
    <t>Nvidia crop</t>
  </si>
  <si>
    <t>US67066G1040</t>
  </si>
  <si>
    <t>אנרג'יקס</t>
  </si>
  <si>
    <t>IL0011233553</t>
  </si>
  <si>
    <t>גב ים</t>
  </si>
  <si>
    <t>IL0007590198</t>
  </si>
  <si>
    <t>בנק דיסקונט לישראל בע"מ</t>
  </si>
  <si>
    <t>520007030</t>
  </si>
  <si>
    <t>דיסקונט</t>
  </si>
  <si>
    <t>IL0006912120</t>
  </si>
  <si>
    <t>י.ח.דמרי בניה ופיתוח בע"מ</t>
  </si>
  <si>
    <t>511399388</t>
  </si>
  <si>
    <t>דמרי</t>
  </si>
  <si>
    <t>IL0010903156</t>
  </si>
  <si>
    <t>בנק מזרחי טפחות בע"מ</t>
  </si>
  <si>
    <t>520000522</t>
  </si>
  <si>
    <t>מזרחי טפחות</t>
  </si>
  <si>
    <t>IL0006954379</t>
  </si>
  <si>
    <t>Palo alto networks inc</t>
  </si>
  <si>
    <t>549300QXR2YVZV231H43</t>
  </si>
  <si>
    <t>Palo alto networks</t>
  </si>
  <si>
    <t>US6974351057</t>
  </si>
  <si>
    <t xml:space="preserve">אורמת טכנולגיות אינק </t>
  </si>
  <si>
    <t>5493000TSHHWY24VHM09</t>
  </si>
  <si>
    <t>אורמת טכנולוגיות</t>
  </si>
  <si>
    <t>US6866881021</t>
  </si>
  <si>
    <t>כלל החזקות עסקי ביטוח בע"מ</t>
  </si>
  <si>
    <t>520036120</t>
  </si>
  <si>
    <t>כלל ביטוח</t>
  </si>
  <si>
    <t>IL0002240146</t>
  </si>
  <si>
    <t>נובה</t>
  </si>
  <si>
    <t>קמטק</t>
  </si>
  <si>
    <t>Advanced Micro Devices inc</t>
  </si>
  <si>
    <t>R2I72C950HOYXII45366</t>
  </si>
  <si>
    <t>Advanced Micro Devices</t>
  </si>
  <si>
    <t>US0079031078</t>
  </si>
  <si>
    <t>Broadcom Inc</t>
  </si>
  <si>
    <t>549300WV6GIDOZJTV909</t>
  </si>
  <si>
    <t>BROADCOM INC</t>
  </si>
  <si>
    <t>US11135F1012</t>
  </si>
  <si>
    <t>JP MORGAN ASSET MANAGEMENT</t>
  </si>
  <si>
    <t>8I5DZWZKVSZI1NUHU748</t>
  </si>
  <si>
    <t>JPmorgan Chase</t>
  </si>
  <si>
    <t>US46625H1005</t>
  </si>
  <si>
    <t>MASTERCARD INC</t>
  </si>
  <si>
    <t>AR5L2ODV9HN37376R084</t>
  </si>
  <si>
    <t>Mastercard inc-cla</t>
  </si>
  <si>
    <t>US57636Q1040</t>
  </si>
  <si>
    <t>Ormat Technologies</t>
  </si>
  <si>
    <t>TAIWAN Semiconductor</t>
  </si>
  <si>
    <t>549300KB6NK5SBD14S87</t>
  </si>
  <si>
    <t>Taiwan Semiconductor Adr</t>
  </si>
  <si>
    <t>US8740391003</t>
  </si>
  <si>
    <t>י.ד. מור השקעות בע"מ</t>
  </si>
  <si>
    <t>513834606</t>
  </si>
  <si>
    <t>מור השקעות</t>
  </si>
  <si>
    <t>IL0011414641</t>
  </si>
  <si>
    <t>מניבים קרן הריט החדשה בע"מ</t>
  </si>
  <si>
    <t>515327120</t>
  </si>
  <si>
    <t>מניבים ריט</t>
  </si>
  <si>
    <t>IL0011405730</t>
  </si>
  <si>
    <t>אאורה</t>
  </si>
  <si>
    <t>IL0003730194</t>
  </si>
  <si>
    <t>אב-גד</t>
  </si>
  <si>
    <t>IL0011718181</t>
  </si>
  <si>
    <t>או.פי.סי. אנרגיה בע"מ</t>
  </si>
  <si>
    <t>514401702</t>
  </si>
  <si>
    <t>או פי סי אנרגיה</t>
  </si>
  <si>
    <t>IL0011415713</t>
  </si>
  <si>
    <t>טכנופלס ונצ'רס בע"מ</t>
  </si>
  <si>
    <t>520044298</t>
  </si>
  <si>
    <t>אוטונומוס גארד בע"מ</t>
  </si>
  <si>
    <t>IL0010834195</t>
  </si>
  <si>
    <t>אטראו שוקי הון בע"מ לשעבר לידר</t>
  </si>
  <si>
    <t>513773564</t>
  </si>
  <si>
    <t>אטראו שוקי הון</t>
  </si>
  <si>
    <t>IL0010961063</t>
  </si>
  <si>
    <t>אימאג'סט אינטרנשיונל(אי.אס.איי)בע"מ</t>
  </si>
  <si>
    <t>512737560</t>
  </si>
  <si>
    <t>אימאג'סט</t>
  </si>
  <si>
    <t>IL0011838138</t>
  </si>
  <si>
    <t>אל על נתיבי אויר לישראל בע"מ</t>
  </si>
  <si>
    <t>520017146</t>
  </si>
  <si>
    <t>אל על</t>
  </si>
  <si>
    <t>IL0010878242</t>
  </si>
  <si>
    <t>אלקטרה מוצרי צריכה בע"מ</t>
  </si>
  <si>
    <t>520039967</t>
  </si>
  <si>
    <t>אלקטרה צריכה</t>
  </si>
  <si>
    <t>IL0050101299</t>
  </si>
  <si>
    <t>ארית תעשיות בע"מ</t>
  </si>
  <si>
    <t>520033358</t>
  </si>
  <si>
    <t>ארית</t>
  </si>
  <si>
    <t>IL0005870147</t>
  </si>
  <si>
    <t>הבנק הבינלאומי הראשון לישראל בע"מ</t>
  </si>
  <si>
    <t>520029083</t>
  </si>
  <si>
    <t>בינלאומי 5</t>
  </si>
  <si>
    <t>IL0005930388</t>
  </si>
  <si>
    <t>מנועי בית שמש אחזקות (1997) בע"מ</t>
  </si>
  <si>
    <t>520043480</t>
  </si>
  <si>
    <t>בית שמש</t>
  </si>
  <si>
    <t>IL0010815616</t>
  </si>
  <si>
    <t>קבוצת דוראל משאבי אנרגיה מתחדשת בעמ</t>
  </si>
  <si>
    <t>515364891</t>
  </si>
  <si>
    <t>דוראל אנרגיה</t>
  </si>
  <si>
    <t>IL0011667685</t>
  </si>
  <si>
    <t>הבורסה לניירות ערך בתל-אביב בע"מ</t>
  </si>
  <si>
    <t>520020033</t>
  </si>
  <si>
    <t>הבורסה לניע בתא</t>
  </si>
  <si>
    <t>IL0011590291</t>
  </si>
  <si>
    <t>וואן טכנולוגיות תוכנה(או.אס.טי)בע"מ</t>
  </si>
  <si>
    <t>520034695</t>
  </si>
  <si>
    <t>וואן טכנולוגיות תוכנה</t>
  </si>
  <si>
    <t>IL0001610182</t>
  </si>
  <si>
    <t>חילן בע"מ</t>
  </si>
  <si>
    <t>520039942</t>
  </si>
  <si>
    <t>חילן</t>
  </si>
  <si>
    <t>IL0010846983</t>
  </si>
  <si>
    <t>יוחננוף</t>
  </si>
  <si>
    <t>511344186</t>
  </si>
  <si>
    <t>מ. יוחננוף</t>
  </si>
  <si>
    <t>IL0011612640</t>
  </si>
  <si>
    <t>מגדל אחזקות ביטוח ופיננסים בע"מ</t>
  </si>
  <si>
    <t>520029984</t>
  </si>
  <si>
    <t>מגדל ביטוח</t>
  </si>
  <si>
    <t>IL0010811656</t>
  </si>
  <si>
    <t>514956465</t>
  </si>
  <si>
    <t>מור גמל ופנסיה</t>
  </si>
  <si>
    <t>IL0011843815</t>
  </si>
  <si>
    <t>פורמולה מערכות</t>
  </si>
  <si>
    <t>IL0002560162</t>
  </si>
  <si>
    <t>פלסאון תעשיות בע"מ</t>
  </si>
  <si>
    <t>520042912</t>
  </si>
  <si>
    <t>פלסאון תעשיות</t>
  </si>
  <si>
    <t>IL0010816036</t>
  </si>
  <si>
    <t>צרפתי</t>
  </si>
  <si>
    <t>IL0004250176</t>
  </si>
  <si>
    <t>קווליטאו בע"מ</t>
  </si>
  <si>
    <t>511896540</t>
  </si>
  <si>
    <t>קווליטאו</t>
  </si>
  <si>
    <t>IL0010839558</t>
  </si>
  <si>
    <t>רוטשטיין נדל"ן  בע"מ</t>
  </si>
  <si>
    <t>520039959</t>
  </si>
  <si>
    <t>רוטשטיין</t>
  </si>
  <si>
    <t>IL0005390153</t>
  </si>
  <si>
    <t>רפק תקשורת ותשתיות בע"מ</t>
  </si>
  <si>
    <t>520029505</t>
  </si>
  <si>
    <t>רפק</t>
  </si>
  <si>
    <t>IL0007690261</t>
  </si>
  <si>
    <t>שוב אנרגיה</t>
  </si>
  <si>
    <t>IL0011882425</t>
  </si>
  <si>
    <t>שופר-סל בע"מ</t>
  </si>
  <si>
    <t>520022732</t>
  </si>
  <si>
    <t>שופרסל</t>
  </si>
  <si>
    <t>IL0007770378</t>
  </si>
  <si>
    <t>COSTCO WHOLESAL</t>
  </si>
  <si>
    <t>29DX7H14B9S6O3FD6V18</t>
  </si>
  <si>
    <t>COSTCO WHOLESALE CORP</t>
  </si>
  <si>
    <t>US22160K1051</t>
  </si>
  <si>
    <t>JD.com Inc</t>
  </si>
  <si>
    <t>549300HVTWB0GJZ16V92</t>
  </si>
  <si>
    <t>JD.COM INC-CL A</t>
  </si>
  <si>
    <t>KYG8208B1014</t>
  </si>
  <si>
    <t>ALPHABET INC-A</t>
  </si>
  <si>
    <t>US02079K3059</t>
  </si>
  <si>
    <t>APPLE COMPUTER INC</t>
  </si>
  <si>
    <t>HWUPKR0MPOU8FGXBT394</t>
  </si>
  <si>
    <t>Apple computer inc</t>
  </si>
  <si>
    <t>US0378331005</t>
  </si>
  <si>
    <t>Bank of America</t>
  </si>
  <si>
    <t>9DJT3UXIJIZJI4WXO774</t>
  </si>
  <si>
    <t>BANK OF AMERICA</t>
  </si>
  <si>
    <t>US0605051046</t>
  </si>
  <si>
    <t>PPHE HOTEL GROUP LTD</t>
  </si>
  <si>
    <t>2138003H1BZGR6KM5823</t>
  </si>
  <si>
    <t>PARK PLAZA HOTELS</t>
  </si>
  <si>
    <t>GG00B1Z5FH87</t>
  </si>
  <si>
    <t>SHL TELEMEDICINE LTD</t>
  </si>
  <si>
    <t>512527383</t>
  </si>
  <si>
    <t>SHL Telemedicine Ltd</t>
  </si>
  <si>
    <t>IL0010855885</t>
  </si>
  <si>
    <t>Teva Pharm</t>
  </si>
  <si>
    <t>US8816242098</t>
  </si>
  <si>
    <t>Vbare Iberian Properties SOCIM</t>
  </si>
  <si>
    <t>959800X1MGWGZZW5ZS47</t>
  </si>
  <si>
    <t>VBARE IBERIAN PR</t>
  </si>
  <si>
    <t>ES0105196002</t>
  </si>
  <si>
    <t>חג'ג' נדלן</t>
  </si>
  <si>
    <t>IL0008230133</t>
  </si>
  <si>
    <t>מגדל קרנות נאמנות בע"מ</t>
  </si>
  <si>
    <t>511303661</t>
  </si>
  <si>
    <t>MTF סל תא 125</t>
  </si>
  <si>
    <t>IL0011502833</t>
  </si>
  <si>
    <t>MTF סל תלבונד 60</t>
  </si>
  <si>
    <t>IL0011499964</t>
  </si>
  <si>
    <t>MTF500SP ממ</t>
  </si>
  <si>
    <t>IL0011505729</t>
  </si>
  <si>
    <t>הראל קרנות נאמנות בע"מ</t>
  </si>
  <si>
    <t>511776783</t>
  </si>
  <si>
    <t>הראל סל 4A S&amp;P 500 מנוטרלת</t>
  </si>
  <si>
    <t>IL0011491375</t>
  </si>
  <si>
    <t>הראל סל תא 90</t>
  </si>
  <si>
    <t>IL0011489312</t>
  </si>
  <si>
    <t>הראל סל תא נדלן</t>
  </si>
  <si>
    <t>IL0011489643</t>
  </si>
  <si>
    <t>הראל סל תל בונד שקלי</t>
  </si>
  <si>
    <t>IL0011505232</t>
  </si>
  <si>
    <t>הראל סל.תא 35</t>
  </si>
  <si>
    <t>IL0011489072</t>
  </si>
  <si>
    <t>הראל קרן סל תא 125</t>
  </si>
  <si>
    <t>IL0011488991</t>
  </si>
  <si>
    <t xml:space="preserve">מור ניהול קרנות נאמנות בע"מ </t>
  </si>
  <si>
    <t>514884485</t>
  </si>
  <si>
    <t>מור סל (A4) ת"א -125</t>
  </si>
  <si>
    <t>IL0011961534</t>
  </si>
  <si>
    <t>מור סל )4A( ת"א35-</t>
  </si>
  <si>
    <t>IL0011943805</t>
  </si>
  <si>
    <t>מור סל S&amp;P 500 ממ</t>
  </si>
  <si>
    <t>IL0011658288</t>
  </si>
  <si>
    <t>מור סל אי.בנקים מש</t>
  </si>
  <si>
    <t>IL0011877649</t>
  </si>
  <si>
    <t>קסם קרנות נאמנות בע"מ</t>
  </si>
  <si>
    <t>510938608</t>
  </si>
  <si>
    <t>קסם קרן סל תל בונד 60</t>
  </si>
  <si>
    <t>IL0011462327</t>
  </si>
  <si>
    <t>קסם תל בונד שקלי</t>
  </si>
  <si>
    <t>IL0011464141</t>
  </si>
  <si>
    <t>מיטב קרנות נאמנות בע"מ</t>
  </si>
  <si>
    <t>513534974</t>
  </si>
  <si>
    <t>תכלית תל בונד 60</t>
  </si>
  <si>
    <t>IL0011451015</t>
  </si>
  <si>
    <t>תכלית תל בונד שקלי סד-2</t>
  </si>
  <si>
    <t>IL0011451841</t>
  </si>
  <si>
    <t>State Street Corp</t>
  </si>
  <si>
    <t>07F5H7W3ET8ZLWNMFP29</t>
  </si>
  <si>
    <t>Amex tech sel indx</t>
  </si>
  <si>
    <t>US81369Y8030</t>
  </si>
  <si>
    <t>First trust</t>
  </si>
  <si>
    <t>549300ZLB3EUU3H8NE60</t>
  </si>
  <si>
    <t>FIRST TR NCESGII</t>
  </si>
  <si>
    <t>US33737A1088</t>
  </si>
  <si>
    <t xml:space="preserve">BlackRock  Asset Managment </t>
  </si>
  <si>
    <t>549300LRIF3NWCU26A80</t>
  </si>
  <si>
    <t>ISH CORE ERSTX50</t>
  </si>
  <si>
    <t>DE0005933956</t>
  </si>
  <si>
    <t>ISH S&amp;P US BANKS</t>
  </si>
  <si>
    <t>IE00BD3V0B10</t>
  </si>
  <si>
    <t>Ishares core s&amp;p 500 etf</t>
  </si>
  <si>
    <t>US4642872000</t>
  </si>
  <si>
    <t>ISHARES EXPANDED</t>
  </si>
  <si>
    <t>US4642875151</t>
  </si>
  <si>
    <t>ISHARES GLOBAL</t>
  </si>
  <si>
    <t>US4642882249</t>
  </si>
  <si>
    <t>ISHARES U.S.BR</t>
  </si>
  <si>
    <t>US4642887941</t>
  </si>
  <si>
    <t>KRANESHARES</t>
  </si>
  <si>
    <t>549300VLDRC0RUX0E553</t>
  </si>
  <si>
    <t>KraneShares Csi China Internet Etf</t>
  </si>
  <si>
    <t>US5007673065</t>
  </si>
  <si>
    <t>LYXOR ETF</t>
  </si>
  <si>
    <t>213800VZW861M5FHMD50</t>
  </si>
  <si>
    <t>LYX EUR STX BNKS</t>
  </si>
  <si>
    <t>LU1829219390</t>
  </si>
  <si>
    <t>SSGA SPOR ETFS</t>
  </si>
  <si>
    <t>SPDR MSCI EM</t>
  </si>
  <si>
    <t>IE00B469F816</t>
  </si>
  <si>
    <t>SPDR PORT SP 500</t>
  </si>
  <si>
    <t>US78464A8541</t>
  </si>
  <si>
    <t>SPDR US FINCLS</t>
  </si>
  <si>
    <t>IE00BWBXM500</t>
  </si>
  <si>
    <t>Van Eck ETF</t>
  </si>
  <si>
    <t>549300ZLFKNTXC51ZN76</t>
  </si>
  <si>
    <t>VANECK DFNS ETF</t>
  </si>
  <si>
    <t>IE000YYE6WK5</t>
  </si>
  <si>
    <t>Vanguard Group</t>
  </si>
  <si>
    <t>549300Y88GQ3VLJIBX57</t>
  </si>
  <si>
    <t>Vanguard S&amp;P 500 etf</t>
  </si>
  <si>
    <t>US9229083632</t>
  </si>
  <si>
    <t>WisdomTree Europe ltd</t>
  </si>
  <si>
    <t>213800B789JS6Y4H8936</t>
  </si>
  <si>
    <t>Wisdomtree Japan</t>
  </si>
  <si>
    <t>US97717W8516</t>
  </si>
  <si>
    <t>MTF.תלבונדשקלי</t>
  </si>
  <si>
    <t>IL0011500027</t>
  </si>
  <si>
    <t>איישרס חוץ S&amp;P500 INDEX</t>
  </si>
  <si>
    <t>IE00B5BMR087</t>
  </si>
  <si>
    <t>הראל סל תל בונד 60</t>
  </si>
  <si>
    <t>IL0011504730</t>
  </si>
  <si>
    <t>מור סל )4D(י NASDAQ 100</t>
  </si>
  <si>
    <t>IL0011658361</t>
  </si>
  <si>
    <t>תכלית קרן סל תא 125</t>
  </si>
  <si>
    <t>IL0011437188</t>
  </si>
  <si>
    <t>Invesco investment management limited</t>
  </si>
  <si>
    <t>635400KZRKKKNVCJXD85</t>
  </si>
  <si>
    <t>INVESCO S&amp;P 500 UCITS ETF</t>
  </si>
  <si>
    <t>IE00B3YCGJ38</t>
  </si>
  <si>
    <t>MSCI Emerging Markets (4D) ETF קסם</t>
  </si>
  <si>
    <t>IL0011458127</t>
  </si>
  <si>
    <t>MTF600STX ממ</t>
  </si>
  <si>
    <t>IL0011506149</t>
  </si>
  <si>
    <t>הראל סל PR 100 NASDAQ</t>
  </si>
  <si>
    <t>IL0011491037</t>
  </si>
  <si>
    <t xml:space="preserve">ילין לפידות קרנות נאמנות בע"מ </t>
  </si>
  <si>
    <t>513846808</t>
  </si>
  <si>
    <t>ילין לפידות סל )4A(י S&amp;P 500 מ</t>
  </si>
  <si>
    <t>IL0012016643</t>
  </si>
  <si>
    <t>קסם DAX30 ETF ממ</t>
  </si>
  <si>
    <t>IL0011467037</t>
  </si>
  <si>
    <t>קסם קרן סל תא 125</t>
  </si>
  <si>
    <t>IL0011463564</t>
  </si>
  <si>
    <t>תכלית סל (A‏4)י 500 S&amp;P מנוטרלת מטח</t>
  </si>
  <si>
    <t>IL0011438178</t>
  </si>
  <si>
    <t>תכלית סל תא 90</t>
  </si>
  <si>
    <t>IL0011437832</t>
  </si>
  <si>
    <t>תכלית קרן סל תא 35</t>
  </si>
  <si>
    <t>IL0011437006</t>
  </si>
  <si>
    <t>CEF ishares russell</t>
  </si>
  <si>
    <t>US4642876555</t>
  </si>
  <si>
    <t>Invesco QQQ  trust NAS1</t>
  </si>
  <si>
    <t>US46090E1038</t>
  </si>
  <si>
    <t>INVESCO S&amp;P 500 EQUITY</t>
  </si>
  <si>
    <t>LYXETF S&amp;P500</t>
  </si>
  <si>
    <t>LU1135865084</t>
  </si>
  <si>
    <t>SPDR S&amp;P 500 UCITS</t>
  </si>
  <si>
    <t>IE000XZSV718</t>
  </si>
  <si>
    <t>VANECK VECTORS SEMICONDUCTOR</t>
  </si>
  <si>
    <t>US92189F6768</t>
  </si>
  <si>
    <t>VANG FTSE EM $A</t>
  </si>
  <si>
    <t>IE00BK5BR733</t>
  </si>
  <si>
    <t>MTF סל (S&amp;P 500 (4D</t>
  </si>
  <si>
    <t>IL0011503336</t>
  </si>
  <si>
    <t>הראל סל SP500</t>
  </si>
  <si>
    <t>IL0011490203</t>
  </si>
  <si>
    <t>י.ל סל S&amp;P</t>
  </si>
  <si>
    <t>IL0012016569</t>
  </si>
  <si>
    <t>מור סל )4D(י S&amp;P 500</t>
  </si>
  <si>
    <t>IL0011658106</t>
  </si>
  <si>
    <t>קסם S&amp;P 500 (4D) ETF</t>
  </si>
  <si>
    <t>IL0011464711</t>
  </si>
  <si>
    <t>תכלית 500 PR P&amp;S</t>
  </si>
  <si>
    <t>IL0011443855</t>
  </si>
  <si>
    <t>קסם 500 P&amp;S PR מנוטרלת מטבע</t>
  </si>
  <si>
    <t>IL0011466047</t>
  </si>
  <si>
    <t>קסם תא 90</t>
  </si>
  <si>
    <t>IL0011463317</t>
  </si>
  <si>
    <t>AMUNDI</t>
  </si>
  <si>
    <t>2138007M6OEXDENVTF82</t>
  </si>
  <si>
    <t>AMUNDI DAX III-ETF</t>
  </si>
  <si>
    <t>LU0252633754</t>
  </si>
  <si>
    <t>ISH $ CORP BD $A</t>
  </si>
  <si>
    <t>IE00BYXYYJ35</t>
  </si>
  <si>
    <t>Ishares $ Short Duration Corp Bond</t>
  </si>
  <si>
    <t>IE00BYXYYP94</t>
  </si>
  <si>
    <t>ISHARES NASDAQ100 ETF USD</t>
  </si>
  <si>
    <t>IE00B53SZB19</t>
  </si>
  <si>
    <t>LYX CORE EURSTX</t>
  </si>
  <si>
    <t>LU0908500753</t>
  </si>
  <si>
    <t>VANG $CORPBD $A</t>
  </si>
  <si>
    <t>IE00BGYWFK87</t>
  </si>
  <si>
    <t>SPDR US TECH</t>
  </si>
  <si>
    <t>IE00BWBXM948</t>
  </si>
  <si>
    <t>MTF סל תא 90</t>
  </si>
  <si>
    <t>IL0011502593</t>
  </si>
  <si>
    <t>)4D( אינדקס שבבים ארה"ב Top10</t>
  </si>
  <si>
    <t>IL0012079013</t>
  </si>
  <si>
    <t>Bloomberg US Analyst Recommen(</t>
  </si>
  <si>
    <t>IL0012056573</t>
  </si>
  <si>
    <t>Indxx Top 10 US Oil Industry(</t>
  </si>
  <si>
    <t>IL0012216706</t>
  </si>
  <si>
    <t>Indxx US Industrial Electrific</t>
  </si>
  <si>
    <t>IL0012379165</t>
  </si>
  <si>
    <t>MTF סל )00( תל בונד - צמודות A</t>
  </si>
  <si>
    <t>IL0011715948</t>
  </si>
  <si>
    <t>MTF סל )4D( אינדקס Top10 Tech</t>
  </si>
  <si>
    <t>IL0012001959</t>
  </si>
  <si>
    <t>MTF סל Nasdaq 100 (4A) מנוטרלת</t>
  </si>
  <si>
    <t>IL0011814451</t>
  </si>
  <si>
    <t>MTF סל Nasdaq 100 (4D)</t>
  </si>
  <si>
    <t>IL0011813875</t>
  </si>
  <si>
    <t>MTF סל תל בונד שקלי 50</t>
  </si>
  <si>
    <t>IL0011501686</t>
  </si>
  <si>
    <t>הראל סל SP EX TEC SFTR</t>
  </si>
  <si>
    <t>IL0011840928</t>
  </si>
  <si>
    <t>מור סל )4A(י NASDAQ 100 מנוטרל</t>
  </si>
  <si>
    <t>IL0011658445</t>
  </si>
  <si>
    <t>ס US Top10 Pure Cyber Security</t>
  </si>
  <si>
    <t>IL0012175613</t>
  </si>
  <si>
    <t>קסם.NDX100ממ</t>
  </si>
  <si>
    <t>IL0011466120</t>
  </si>
  <si>
    <t>קסם.תלבונד ש 50</t>
  </si>
  <si>
    <t>IL0011507626</t>
  </si>
  <si>
    <t>תכלית סל תל בונד שקלי 50</t>
  </si>
  <si>
    <t>IL0011693335</t>
  </si>
  <si>
    <t>תכלית סל תלבונד תשו</t>
  </si>
  <si>
    <t>IL0011452591</t>
  </si>
  <si>
    <t>SPDR BLOOMBERG SASB</t>
  </si>
  <si>
    <t>IE0004TYCC17</t>
  </si>
  <si>
    <t>SPDR SASB US CORP</t>
  </si>
  <si>
    <t>IE00BLF7VX27</t>
  </si>
  <si>
    <t>SPDR US ENERGY</t>
  </si>
  <si>
    <t>IE00BWBXM492</t>
  </si>
  <si>
    <t>VANG FTSE EM USDA</t>
  </si>
  <si>
    <t>Financial sel sector spdr</t>
  </si>
  <si>
    <t>US81369Y6059</t>
  </si>
  <si>
    <t>Ishares phlx sox semicon</t>
  </si>
  <si>
    <t>US4642875235</t>
  </si>
  <si>
    <t>Exchange Traded Concepts LLC</t>
  </si>
  <si>
    <t>529900G0IGWBAS9GIV48</t>
  </si>
  <si>
    <t>RANGE NUC REN</t>
  </si>
  <si>
    <t>US3015054758</t>
  </si>
  <si>
    <t>Lyxor STOXX Europe 600 Basic R</t>
  </si>
  <si>
    <t>529900KKTR2O8XKSJV77</t>
  </si>
  <si>
    <t>SELECT STOXX EUR</t>
  </si>
  <si>
    <t>US84858T7726</t>
  </si>
  <si>
    <t>SPDR BBG 0-3 $CP</t>
  </si>
  <si>
    <t>IE00BC7GZX26</t>
  </si>
  <si>
    <t>Spdr s&amp;p 500 etf trust</t>
  </si>
  <si>
    <t>US78462F1030</t>
  </si>
  <si>
    <t>הראל סל תא בנקים</t>
  </si>
  <si>
    <t>IL0011489494</t>
  </si>
  <si>
    <t>FundRock Management Company S.A</t>
  </si>
  <si>
    <t>213800SJ3IH3EXMXSJ47</t>
  </si>
  <si>
    <t>ALGEIAU LX</t>
  </si>
  <si>
    <t>LU1846577242</t>
  </si>
  <si>
    <t>MTF ת"א 100 קרן נאמנות</t>
  </si>
  <si>
    <t>IL0051098890</t>
  </si>
  <si>
    <t>ARTEMIS SMARTGA</t>
  </si>
  <si>
    <t>GB00B2PLJD73</t>
  </si>
  <si>
    <t>APS Fund SICAV - APS China A S</t>
  </si>
  <si>
    <t>549300045D2ZRM2NYN79</t>
  </si>
  <si>
    <t>$APS-CHINA A S-F</t>
  </si>
  <si>
    <t>LU1987754873</t>
  </si>
  <si>
    <t>CIFC Senior Secured Corporate</t>
  </si>
  <si>
    <t>3912000TN89ESDWHS93</t>
  </si>
  <si>
    <t>CIFC SEN.SEC.COR</t>
  </si>
  <si>
    <t>KYG2139S1194</t>
  </si>
  <si>
    <t>INV-US SEN-G</t>
  </si>
  <si>
    <t>LU0564079282</t>
  </si>
  <si>
    <t>CREDIT SUISSE</t>
  </si>
  <si>
    <t>EXD7DEVFDH4HOFFQ7349</t>
  </si>
  <si>
    <t>CS NOVA LUX GLB SEN</t>
  </si>
  <si>
    <t>LU0635707705</t>
  </si>
  <si>
    <t>19/12/2023</t>
  </si>
  <si>
    <t>10/12/2018</t>
  </si>
  <si>
    <t>Real Estate</t>
  </si>
  <si>
    <t>Blue Owl RE Fund</t>
  </si>
  <si>
    <t>שותפות</t>
  </si>
  <si>
    <t>27970058</t>
  </si>
  <si>
    <t>86.84%</t>
  </si>
  <si>
    <t>0001981081</t>
  </si>
  <si>
    <t>27970057</t>
  </si>
  <si>
    <t>81.73%</t>
  </si>
  <si>
    <t>Private Equity</t>
  </si>
  <si>
    <t>Coller Investment Management Ltd</t>
  </si>
  <si>
    <t>27970056</t>
  </si>
  <si>
    <t>65.44%</t>
  </si>
  <si>
    <t>Infrastructure</t>
  </si>
  <si>
    <t>862034928</t>
  </si>
  <si>
    <t>EQT Infrastructure V (יורו)</t>
  </si>
  <si>
    <t>27970026</t>
  </si>
  <si>
    <t>22.24%</t>
  </si>
  <si>
    <t>Faro Point</t>
  </si>
  <si>
    <t>27970049</t>
  </si>
  <si>
    <t>5.00%</t>
  </si>
  <si>
    <t>הראל פיננסים אלטרנטיב בע"מ</t>
  </si>
  <si>
    <t>27970059</t>
  </si>
  <si>
    <t>60.62%</t>
  </si>
  <si>
    <t>Venture Capital</t>
  </si>
  <si>
    <t>Insight Partners XII</t>
  </si>
  <si>
    <t>27970023</t>
  </si>
  <si>
    <t>4.25%</t>
  </si>
  <si>
    <t>PGCO VI  פנתאון</t>
  </si>
  <si>
    <t>27970051</t>
  </si>
  <si>
    <t>85.93%</t>
  </si>
  <si>
    <t>10948</t>
  </si>
  <si>
    <t>פורטיסימו VI</t>
  </si>
  <si>
    <t>27970046</t>
  </si>
  <si>
    <t>54.50%</t>
  </si>
  <si>
    <t>קדמה</t>
  </si>
  <si>
    <t>540328218</t>
  </si>
  <si>
    <t>ח.פ</t>
  </si>
  <si>
    <t>קדמה 4</t>
  </si>
  <si>
    <t>27970052</t>
  </si>
  <si>
    <t>Private Debt</t>
  </si>
  <si>
    <t>27970053</t>
  </si>
  <si>
    <t>58.99%</t>
  </si>
  <si>
    <t>Cheyne European strategic value crdit raif</t>
  </si>
  <si>
    <t>27970028</t>
  </si>
  <si>
    <t>24.71%</t>
  </si>
  <si>
    <t>87-4615747</t>
  </si>
  <si>
    <t>Electra Capital PM II  Feeder 3</t>
  </si>
  <si>
    <t>27970040</t>
  </si>
  <si>
    <t>2.00%</t>
  </si>
  <si>
    <t>27970039</t>
  </si>
  <si>
    <t>50.93%</t>
  </si>
  <si>
    <t>Invesco Direct Lending</t>
  </si>
  <si>
    <t>949417</t>
  </si>
  <si>
    <t>27970048</t>
  </si>
  <si>
    <t>52.68%</t>
  </si>
  <si>
    <t>KLIRMARK FUND 4 GENERAL PARTNER LTD</t>
  </si>
  <si>
    <t>516738689</t>
  </si>
  <si>
    <t>27970038</t>
  </si>
  <si>
    <t>43.00%</t>
  </si>
  <si>
    <t>Viola Credit GL II, Limited Partnership</t>
  </si>
  <si>
    <t>27970055</t>
  </si>
  <si>
    <t>35.00%</t>
  </si>
  <si>
    <t>חוב</t>
  </si>
  <si>
    <t>Frux Capital III GP</t>
  </si>
  <si>
    <t>B285365</t>
  </si>
  <si>
    <t>Frux Fund III SCSp RAIF</t>
  </si>
  <si>
    <t>550254411</t>
  </si>
  <si>
    <t>60398484</t>
  </si>
  <si>
    <t>29.49%</t>
  </si>
  <si>
    <t>ARES CIP Management II</t>
  </si>
  <si>
    <t>92-0923619</t>
  </si>
  <si>
    <t>27970054</t>
  </si>
  <si>
    <t>38.17%</t>
  </si>
  <si>
    <t>27970041</t>
  </si>
  <si>
    <t>34.29%</t>
  </si>
  <si>
    <t>34250659</t>
  </si>
  <si>
    <t>Brack Capital</t>
  </si>
  <si>
    <t>98405711</t>
  </si>
  <si>
    <t>6.16%</t>
  </si>
  <si>
    <t>27970042</t>
  </si>
  <si>
    <t>41.55%</t>
  </si>
  <si>
    <t>86-3692159</t>
  </si>
  <si>
    <t>27970032</t>
  </si>
  <si>
    <t>30.00%</t>
  </si>
  <si>
    <t>Fimi Israel Opportunity 6</t>
  </si>
  <si>
    <t>604008921</t>
  </si>
  <si>
    <t>10.73%</t>
  </si>
  <si>
    <t>232962336</t>
  </si>
  <si>
    <t>Hamilton Co-invest IV</t>
  </si>
  <si>
    <t>62012828</t>
  </si>
  <si>
    <t>20.48%</t>
  </si>
  <si>
    <t>Hanaco II</t>
  </si>
  <si>
    <t>104909</t>
  </si>
  <si>
    <t>27970025</t>
  </si>
  <si>
    <t>10.00%</t>
  </si>
  <si>
    <t>HarbourVest Partners LLC</t>
  </si>
  <si>
    <t>5493001MCDH7I6NIXC24</t>
  </si>
  <si>
    <t>HarbourVest Dover  X</t>
  </si>
  <si>
    <t>27970005</t>
  </si>
  <si>
    <t>18.00%</t>
  </si>
  <si>
    <t>HarbourVest Dover XI</t>
  </si>
  <si>
    <t>27970043</t>
  </si>
  <si>
    <t>38.50%</t>
  </si>
  <si>
    <t>Madison Realty Capital Debt VI</t>
  </si>
  <si>
    <t>27905</t>
  </si>
  <si>
    <t>27970036</t>
  </si>
  <si>
    <t>40.63%</t>
  </si>
  <si>
    <t>PGIF IV  פנתאון</t>
  </si>
  <si>
    <t>27970044</t>
  </si>
  <si>
    <t>17.83%</t>
  </si>
  <si>
    <t>Pantheon Access Feeder 2017</t>
  </si>
  <si>
    <t>62007091</t>
  </si>
  <si>
    <t>14.95%</t>
  </si>
  <si>
    <t>Peregrine Ventures Growth</t>
  </si>
  <si>
    <t>540297413</t>
  </si>
  <si>
    <t>27970022</t>
  </si>
  <si>
    <t>22.20%</t>
  </si>
  <si>
    <t>Starlight investment Uk am group ltd</t>
  </si>
  <si>
    <t>FC041410</t>
  </si>
  <si>
    <t>Starlight Bond FP I</t>
  </si>
  <si>
    <t>27970037</t>
  </si>
  <si>
    <t>66.86%</t>
  </si>
  <si>
    <t>Target Global Growth Fund</t>
  </si>
  <si>
    <t>B241115</t>
  </si>
  <si>
    <t>27970030</t>
  </si>
  <si>
    <t>17.48%</t>
  </si>
  <si>
    <t>VERTEX Israel Opportunity GP, Limited Partnership</t>
  </si>
  <si>
    <t>540283272</t>
  </si>
  <si>
    <t>Vertex Israel Opportunity II</t>
  </si>
  <si>
    <t>27970027</t>
  </si>
  <si>
    <t>7.50%</t>
  </si>
  <si>
    <t>364800114</t>
  </si>
  <si>
    <t>27970004</t>
  </si>
  <si>
    <t>13.00%</t>
  </si>
  <si>
    <t>Vintage IV</t>
  </si>
  <si>
    <t>604066001</t>
  </si>
  <si>
    <t>7.00%</t>
  </si>
  <si>
    <t>Vintage Secondary IV</t>
  </si>
  <si>
    <t>62007406</t>
  </si>
  <si>
    <t>Viola Credit GL II</t>
  </si>
  <si>
    <t>27970035</t>
  </si>
  <si>
    <t>34.67%</t>
  </si>
  <si>
    <t>550257596</t>
  </si>
  <si>
    <t>נוי 2</t>
  </si>
  <si>
    <t>47845</t>
  </si>
  <si>
    <t>7.55%</t>
  </si>
  <si>
    <t>פורטיסימו 2</t>
  </si>
  <si>
    <t>9840783</t>
  </si>
  <si>
    <t>6.00%</t>
  </si>
  <si>
    <t>פורטיסימו V</t>
  </si>
  <si>
    <t>27970010</t>
  </si>
  <si>
    <t>3.00%</t>
  </si>
  <si>
    <t>62011879</t>
  </si>
  <si>
    <t>1.54%</t>
  </si>
  <si>
    <t>קומרה אופורטוניטי</t>
  </si>
  <si>
    <t>27970018</t>
  </si>
  <si>
    <t>6.50%</t>
  </si>
  <si>
    <t>Coller Credit Opportunities I</t>
  </si>
  <si>
    <t>27970029</t>
  </si>
  <si>
    <t>26.45%</t>
  </si>
  <si>
    <t>ICG Europe VII</t>
  </si>
  <si>
    <t>62007695</t>
  </si>
  <si>
    <t>17.05%</t>
  </si>
  <si>
    <t>12787</t>
  </si>
  <si>
    <t>ICG North American Private Debt II</t>
  </si>
  <si>
    <t>62011416</t>
  </si>
  <si>
    <t>24.94%</t>
  </si>
  <si>
    <t>Klirmark Fund III</t>
  </si>
  <si>
    <t>27970001</t>
  </si>
  <si>
    <t>18.65%</t>
  </si>
  <si>
    <t>27971038</t>
  </si>
  <si>
    <t>Liquidity Capital  II</t>
  </si>
  <si>
    <t>27970016</t>
  </si>
  <si>
    <t>58.04%</t>
  </si>
  <si>
    <t>יסודות נדלן ב</t>
  </si>
  <si>
    <t>78923</t>
  </si>
  <si>
    <t>8.06%</t>
  </si>
  <si>
    <t>יסודות נדלן ג</t>
  </si>
  <si>
    <t>27970003</t>
  </si>
  <si>
    <t>29.66%</t>
  </si>
  <si>
    <t>קוגיטו קפיטל</t>
  </si>
  <si>
    <t>550270912</t>
  </si>
  <si>
    <t>27970031</t>
  </si>
  <si>
    <t>70.22%</t>
  </si>
  <si>
    <t>BBB-</t>
  </si>
  <si>
    <t>Real Estate Debt</t>
  </si>
  <si>
    <t>Direct Lending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</si>
</sst>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0"/>
    <numFmt numFmtId="166" formatCode="0.000%"/>
  </numFmts>
  <fonts count="2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</font>
    <font>
      <sz val="8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5">
    <xf numFmtId="0" fontId="0" fillId="0" borderId="0"/>
    <xf numFmtId="0" fontId="9" fillId="0" borderId="0"/>
    <xf numFmtId="0" fontId="9" fillId="0" borderId="0"/>
    <xf numFmtId="0" fontId="24" fillId="0" borderId="20"/>
    <xf numFmtId="9" fontId="2" fillId="0" borderId="0" applyFont="0" applyFill="0" applyBorder="0" applyAlignment="0" applyProtection="0"/>
  </cellStyleXfs>
  <cellXfs count="14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2" fillId="0" borderId="0" xfId="0" applyFont="1"/>
    <xf numFmtId="0" fontId="10" fillId="4" borderId="0" xfId="0" applyFont="1" applyFill="1"/>
    <xf numFmtId="0" fontId="11" fillId="0" borderId="0" xfId="0" applyFont="1"/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0" fontId="5" fillId="4" borderId="0" xfId="0" applyFont="1" applyFill="1"/>
    <xf numFmtId="0" fontId="7" fillId="3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3" fillId="0" borderId="0" xfId="0" applyFont="1"/>
    <xf numFmtId="0" fontId="12" fillId="5" borderId="0" xfId="1" applyFont="1" applyFill="1" applyAlignment="1" applyProtection="1">
      <alignment horizontal="left" vertical="center" wrapText="1" indent="1"/>
      <protection locked="0"/>
    </xf>
    <xf numFmtId="0" fontId="14" fillId="3" borderId="7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49" fontId="0" fillId="0" borderId="0" xfId="0" applyNumberFormat="1" applyAlignment="1">
      <alignment horizontal="right"/>
    </xf>
    <xf numFmtId="49" fontId="13" fillId="0" borderId="0" xfId="0" applyNumberFormat="1" applyFont="1" applyAlignment="1">
      <alignment horizontal="right"/>
    </xf>
    <xf numFmtId="0" fontId="15" fillId="0" borderId="0" xfId="0" applyFont="1"/>
    <xf numFmtId="0" fontId="16" fillId="0" borderId="1" xfId="0" applyFont="1" applyBorder="1" applyAlignment="1">
      <alignment vertical="center" wrapText="1" readingOrder="2"/>
    </xf>
    <xf numFmtId="0" fontId="16" fillId="0" borderId="1" xfId="0" applyFont="1" applyBorder="1" applyAlignment="1">
      <alignment horizontal="right" vertical="center" wrapText="1" readingOrder="2"/>
    </xf>
    <xf numFmtId="2" fontId="16" fillId="0" borderId="1" xfId="0" applyNumberFormat="1" applyFont="1" applyBorder="1" applyAlignment="1">
      <alignment vertical="center" wrapText="1" readingOrder="2"/>
    </xf>
    <xf numFmtId="164" fontId="16" fillId="0" borderId="1" xfId="0" applyNumberFormat="1" applyFont="1" applyBorder="1" applyAlignment="1">
      <alignment vertical="center" wrapText="1" readingOrder="2"/>
    </xf>
    <xf numFmtId="0" fontId="17" fillId="0" borderId="1" xfId="0" applyFont="1" applyBorder="1" applyAlignment="1">
      <alignment vertical="center" wrapText="1" readingOrder="2"/>
    </xf>
    <xf numFmtId="0" fontId="6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right" vertical="center" wrapText="1"/>
    </xf>
    <xf numFmtId="0" fontId="8" fillId="0" borderId="10" xfId="0" applyFont="1" applyBorder="1"/>
    <xf numFmtId="0" fontId="8" fillId="0" borderId="10" xfId="0" applyFont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19" fillId="0" borderId="0" xfId="0" applyFont="1"/>
    <xf numFmtId="0" fontId="0" fillId="0" borderId="6" xfId="0" applyBorder="1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2" borderId="4" xfId="0" applyFill="1" applyBorder="1" applyAlignment="1">
      <alignment horizontal="right" vertical="top"/>
    </xf>
    <xf numFmtId="0" fontId="0" fillId="2" borderId="5" xfId="0" applyFill="1" applyBorder="1" applyAlignment="1">
      <alignment horizontal="right" vertical="top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2" fillId="0" borderId="9" xfId="0" applyFont="1" applyBorder="1" applyAlignment="1">
      <alignment horizontal="right" vertical="top"/>
    </xf>
    <xf numFmtId="0" fontId="0" fillId="2" borderId="4" xfId="0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0" fillId="0" borderId="4" xfId="0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0" fillId="2" borderId="4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2" fillId="5" borderId="11" xfId="1" applyFont="1" applyFill="1" applyBorder="1" applyAlignment="1" applyProtection="1">
      <alignment horizontal="right" vertical="center" wrapText="1"/>
      <protection locked="0"/>
    </xf>
    <xf numFmtId="0" fontId="12" fillId="5" borderId="11" xfId="1" applyFont="1" applyFill="1" applyBorder="1" applyAlignment="1">
      <alignment horizontal="right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center" vertical="center" wrapText="1" readingOrder="2"/>
    </xf>
    <xf numFmtId="0" fontId="17" fillId="0" borderId="14" xfId="0" applyFont="1" applyBorder="1"/>
    <xf numFmtId="0" fontId="17" fillId="0" borderId="15" xfId="0" applyFont="1" applyBorder="1"/>
    <xf numFmtId="0" fontId="17" fillId="0" borderId="16" xfId="0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 readingOrder="2"/>
    </xf>
    <xf numFmtId="0" fontId="21" fillId="0" borderId="1" xfId="0" applyFont="1" applyBorder="1" applyAlignment="1">
      <alignment vertical="center" wrapText="1" readingOrder="2"/>
    </xf>
    <xf numFmtId="0" fontId="2" fillId="2" borderId="4" xfId="0" applyFont="1" applyFill="1" applyBorder="1" applyAlignment="1">
      <alignment horizontal="right"/>
    </xf>
    <xf numFmtId="0" fontId="3" fillId="0" borderId="17" xfId="0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2" borderId="5" xfId="0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0" fillId="0" borderId="18" xfId="0" applyBorder="1" applyAlignment="1">
      <alignment horizontal="right" vertical="top"/>
    </xf>
    <xf numFmtId="0" fontId="0" fillId="0" borderId="19" xfId="0" applyBorder="1" applyAlignment="1">
      <alignment horizontal="right"/>
    </xf>
    <xf numFmtId="0" fontId="0" fillId="0" borderId="0" xfId="0" applyAlignment="1">
      <alignment vertical="top"/>
    </xf>
    <xf numFmtId="0" fontId="0" fillId="0" borderId="6" xfId="0" applyBorder="1" applyAlignment="1">
      <alignment horizontal="right" vertical="top" wrapText="1"/>
    </xf>
    <xf numFmtId="0" fontId="0" fillId="0" borderId="6" xfId="0" applyBorder="1" applyAlignment="1">
      <alignment vertical="top" wrapText="1"/>
    </xf>
    <xf numFmtId="0" fontId="13" fillId="2" borderId="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2" fillId="2" borderId="3" xfId="0" applyFont="1" applyFill="1" applyBorder="1" applyAlignment="1">
      <alignment horizontal="right"/>
    </xf>
    <xf numFmtId="0" fontId="0" fillId="0" borderId="3" xfId="0" applyBorder="1" applyAlignment="1">
      <alignment horizontal="right" readingOrder="1"/>
    </xf>
    <xf numFmtId="0" fontId="0" fillId="0" borderId="3" xfId="0" applyBorder="1" applyAlignment="1">
      <alignment readingOrder="1"/>
    </xf>
    <xf numFmtId="0" fontId="23" fillId="2" borderId="3" xfId="0" applyFont="1" applyFill="1" applyBorder="1" applyAlignment="1">
      <alignment horizontal="right"/>
    </xf>
    <xf numFmtId="1" fontId="0" fillId="0" borderId="0" xfId="0" applyNumberFormat="1" applyAlignment="1">
      <alignment horizontal="right"/>
    </xf>
    <xf numFmtId="0" fontId="8" fillId="0" borderId="21" xfId="0" applyFont="1" applyBorder="1" applyAlignment="1">
      <alignment horizontal="center" vertical="center" wrapText="1"/>
    </xf>
    <xf numFmtId="0" fontId="24" fillId="0" borderId="20" xfId="3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4" borderId="0" xfId="0" applyFont="1" applyFill="1" applyAlignment="1">
      <alignment horizontal="right" vertical="top"/>
    </xf>
    <xf numFmtId="0" fontId="0" fillId="0" borderId="3" xfId="0" applyBorder="1" applyAlignment="1">
      <alignment horizontal="right" wrapText="1"/>
    </xf>
    <xf numFmtId="0" fontId="23" fillId="0" borderId="3" xfId="0" applyFont="1" applyBorder="1" applyAlignment="1">
      <alignment horizontal="right"/>
    </xf>
    <xf numFmtId="0" fontId="0" fillId="0" borderId="0" xfId="0" applyAlignment="1">
      <alignment horizontal="right" readingOrder="2"/>
    </xf>
    <xf numFmtId="4" fontId="0" fillId="0" borderId="0" xfId="0" applyNumberFormat="1"/>
    <xf numFmtId="165" fontId="7" fillId="3" borderId="2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6" fontId="7" fillId="3" borderId="2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164" fontId="7" fillId="3" borderId="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4" fontId="7" fillId="3" borderId="2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4" fontId="7" fillId="3" borderId="8" xfId="0" applyNumberFormat="1" applyFont="1" applyFill="1" applyBorder="1" applyAlignment="1">
      <alignment horizontal="center" vertical="center" wrapText="1"/>
    </xf>
    <xf numFmtId="10" fontId="7" fillId="3" borderId="2" xfId="0" applyNumberFormat="1" applyFont="1" applyFill="1" applyBorder="1" applyAlignment="1">
      <alignment horizontal="center" vertical="center" wrapText="1"/>
    </xf>
    <xf numFmtId="10" fontId="0" fillId="0" borderId="0" xfId="0" applyNumberFormat="1"/>
    <xf numFmtId="2" fontId="7" fillId="3" borderId="2" xfId="0" applyNumberFormat="1" applyFont="1" applyFill="1" applyBorder="1" applyAlignment="1">
      <alignment horizontal="center" vertical="center" wrapText="1"/>
    </xf>
    <xf numFmtId="4" fontId="8" fillId="0" borderId="10" xfId="0" applyNumberFormat="1" applyFont="1" applyBorder="1" applyAlignment="1">
      <alignment horizontal="center" vertical="center" wrapText="1"/>
    </xf>
    <xf numFmtId="4" fontId="8" fillId="0" borderId="21" xfId="0" applyNumberFormat="1" applyFont="1" applyBorder="1" applyAlignment="1">
      <alignment horizontal="center" vertical="center" wrapText="1"/>
    </xf>
    <xf numFmtId="10" fontId="8" fillId="0" borderId="10" xfId="0" applyNumberFormat="1" applyFont="1" applyBorder="1" applyAlignment="1">
      <alignment horizontal="center" vertical="center" wrapText="1"/>
    </xf>
    <xf numFmtId="10" fontId="8" fillId="0" borderId="21" xfId="0" applyNumberFormat="1" applyFont="1" applyBorder="1" applyAlignment="1">
      <alignment horizontal="center" vertical="center" wrapText="1"/>
    </xf>
    <xf numFmtId="9" fontId="24" fillId="0" borderId="20" xfId="3" applyNumberFormat="1" applyAlignment="1">
      <alignment horizontal="center" vertical="center" wrapText="1"/>
    </xf>
    <xf numFmtId="4" fontId="24" fillId="0" borderId="20" xfId="3" applyNumberFormat="1" applyAlignment="1">
      <alignment horizontal="center" vertical="center" wrapText="1"/>
    </xf>
    <xf numFmtId="0" fontId="12" fillId="5" borderId="11" xfId="1" applyFont="1" applyFill="1" applyBorder="1" applyAlignment="1" applyProtection="1">
      <alignment horizontal="left" vertical="center" wrapText="1" indent="1"/>
      <protection locked="0"/>
    </xf>
    <xf numFmtId="0" fontId="12" fillId="5" borderId="11" xfId="1" applyFont="1" applyFill="1" applyBorder="1" applyAlignment="1" applyProtection="1">
      <alignment vertical="center" wrapText="1"/>
      <protection locked="0"/>
    </xf>
    <xf numFmtId="0" fontId="7" fillId="3" borderId="22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0" fontId="0" fillId="0" borderId="0" xfId="4" applyNumberFormat="1" applyFont="1" applyFill="1" applyBorder="1" applyAlignment="1">
      <alignment horizontal="left"/>
    </xf>
    <xf numFmtId="9" fontId="0" fillId="0" borderId="0" xfId="0" applyNumberFormat="1" applyAlignment="1">
      <alignment horizontal="left"/>
    </xf>
    <xf numFmtId="0" fontId="2" fillId="0" borderId="0" xfId="0" applyFont="1" applyAlignment="1">
      <alignment vertical="center" wrapText="1"/>
    </xf>
  </cellXfs>
  <cellStyles count="5">
    <cellStyle name="Normal" xfId="0" builtinId="0"/>
    <cellStyle name="Normal 3" xfId="1" xr:uid="{00000000-0005-0000-0000-000001000000}"/>
    <cellStyle name="Normal 9" xfId="2" xr:uid="{00000000-0005-0000-0000-000002000000}"/>
    <cellStyle name="Percent" xfId="4" builtinId="5"/>
    <cellStyle name="סה&quot;כ" xfId="3" builtinId="25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tabSelected="1" workbookViewId="0">
      <pane xSplit="4" ySplit="23" topLeftCell="E24" activePane="bottomRight" state="frozen"/>
      <selection pane="topRight" activeCell="E1" sqref="E1"/>
      <selection pane="bottomLeft" activeCell="A24" sqref="A24"/>
      <selection pane="bottomRight" activeCell="D21" sqref="D21"/>
    </sheetView>
  </sheetViews>
  <sheetFormatPr defaultColWidth="0" defaultRowHeight="14.25" zeroHeight="1" x14ac:dyDescent="0.2"/>
  <cols>
    <col min="1" max="1" width="29.5" bestFit="1" customWidth="1"/>
    <col min="2" max="2" width="11" customWidth="1"/>
    <col min="3" max="3" width="4.625" customWidth="1"/>
    <col min="4" max="4" width="67.5" customWidth="1"/>
    <col min="5" max="5" width="9" hidden="1" customWidth="1"/>
    <col min="6" max="16384" width="9" hidden="1"/>
  </cols>
  <sheetData>
    <row r="1" spans="1:4" ht="18" x14ac:dyDescent="0.2">
      <c r="A1" s="17" t="s">
        <v>0</v>
      </c>
      <c r="B1" s="18"/>
      <c r="C1" s="18"/>
      <c r="D1" s="18"/>
    </row>
    <row r="2" spans="1:4" x14ac:dyDescent="0.2"/>
    <row r="3" spans="1:4" ht="15" x14ac:dyDescent="0.2">
      <c r="A3" t="s">
        <v>1</v>
      </c>
      <c r="D3" s="83" t="s">
        <v>1660</v>
      </c>
    </row>
    <row r="4" spans="1:4" x14ac:dyDescent="0.2"/>
    <row r="5" spans="1:4" ht="15" x14ac:dyDescent="0.2">
      <c r="A5" t="s">
        <v>2</v>
      </c>
      <c r="D5" s="83" t="s">
        <v>1671</v>
      </c>
    </row>
    <row r="6" spans="1:4" x14ac:dyDescent="0.2"/>
    <row r="7" spans="1:4" ht="15" x14ac:dyDescent="0.2">
      <c r="A7" t="s">
        <v>3</v>
      </c>
      <c r="D7" s="83" t="s">
        <v>1676</v>
      </c>
    </row>
    <row r="8" spans="1:4" ht="15" x14ac:dyDescent="0.2">
      <c r="D8" s="16"/>
    </row>
    <row r="9" spans="1:4" ht="15" x14ac:dyDescent="0.2">
      <c r="A9" t="s">
        <v>4</v>
      </c>
      <c r="D9" s="83">
        <v>2026</v>
      </c>
    </row>
    <row r="10" spans="1:4" x14ac:dyDescent="0.2"/>
    <row r="11" spans="1:4" ht="15" x14ac:dyDescent="0.2">
      <c r="A11" t="s">
        <v>5</v>
      </c>
      <c r="D11" s="83" t="s">
        <v>1736</v>
      </c>
    </row>
    <row r="12" spans="1:4" x14ac:dyDescent="0.2"/>
    <row r="13" spans="1:4" ht="15" x14ac:dyDescent="0.2">
      <c r="A13" t="s">
        <v>6</v>
      </c>
      <c r="D13" s="84">
        <f>IFERROR(VLOOKUP(D11,'File Name Info'!A35:B130,2,0),"תא מחושב")</f>
        <v>520042581</v>
      </c>
    </row>
    <row r="14" spans="1:4" x14ac:dyDescent="0.2"/>
    <row r="15" spans="1:4" ht="15" x14ac:dyDescent="0.25">
      <c r="A15" s="11" t="s">
        <v>7</v>
      </c>
      <c r="D15" s="84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520042581_gm_0226.xlxs</v>
      </c>
    </row>
    <row r="16" spans="1:4" ht="15" x14ac:dyDescent="0.25">
      <c r="A16" s="11"/>
      <c r="D16" s="16"/>
    </row>
    <row r="17" spans="1:4" ht="15" x14ac:dyDescent="0.25">
      <c r="A17" s="11" t="s">
        <v>8</v>
      </c>
      <c r="B17" s="9" t="s">
        <v>9</v>
      </c>
      <c r="C17" s="9"/>
      <c r="D17" s="137"/>
    </row>
    <row r="18" spans="1:4" x14ac:dyDescent="0.2">
      <c r="A18" s="7"/>
      <c r="D18" s="10"/>
    </row>
    <row r="19" spans="1:4" ht="15" x14ac:dyDescent="0.2">
      <c r="A19" s="7"/>
      <c r="B19" s="9" t="s">
        <v>10</v>
      </c>
      <c r="C19" s="9"/>
      <c r="D19" s="137"/>
    </row>
    <row r="20" spans="1:4" x14ac:dyDescent="0.2">
      <c r="A20" s="7"/>
      <c r="D20" s="10"/>
    </row>
    <row r="21" spans="1:4" ht="15" x14ac:dyDescent="0.2">
      <c r="A21" s="7"/>
      <c r="B21" s="9" t="s">
        <v>11</v>
      </c>
      <c r="C21" s="9"/>
      <c r="D21" s="138"/>
    </row>
    <row r="22" spans="1:4" x14ac:dyDescent="0.2">
      <c r="A22" s="7"/>
      <c r="B22" s="8"/>
      <c r="C22" s="8"/>
    </row>
    <row r="23" spans="1:4" ht="28.5" x14ac:dyDescent="0.2">
      <c r="A23" s="114" t="s">
        <v>12</v>
      </c>
      <c r="D23" s="113" t="s">
        <v>13</v>
      </c>
    </row>
  </sheetData>
  <conditionalFormatting sqref="D3">
    <cfRule type="containsText" dxfId="7" priority="16" operator="containsText" text="Please fill in data">
      <formula>NOT(ISERROR(SEARCH("Please fill in data",D3)))</formula>
    </cfRule>
  </conditionalFormatting>
  <conditionalFormatting sqref="D5">
    <cfRule type="containsText" dxfId="6" priority="10" operator="containsText" text="Please fill in data">
      <formula>NOT(ISERROR(SEARCH("Please fill in data",D5)))</formula>
    </cfRule>
  </conditionalFormatting>
  <conditionalFormatting sqref="D7:D9">
    <cfRule type="containsText" dxfId="5" priority="8" operator="containsText" text="Please fill in data">
      <formula>NOT(ISERROR(SEARCH("Please fill in data",D7)))</formula>
    </cfRule>
  </conditionalFormatting>
  <conditionalFormatting sqref="D11">
    <cfRule type="containsText" dxfId="4" priority="7" operator="containsText" text="Please fill in data">
      <formula>NOT(ISERROR(SEARCH("Please fill in data",D11)))</formula>
    </cfRule>
  </conditionalFormatting>
  <conditionalFormatting sqref="D13">
    <cfRule type="containsText" dxfId="3" priority="6" operator="containsText" text="Please fill in data">
      <formula>NOT(ISERROR(SEARCH("Please fill in data",D13)))</formula>
    </cfRule>
  </conditionalFormatting>
  <conditionalFormatting sqref="D15:D17">
    <cfRule type="containsText" dxfId="2" priority="3" operator="containsText" text="Please fill in data">
      <formula>NOT(ISERROR(SEARCH("Please fill in data",D15)))</formula>
    </cfRule>
  </conditionalFormatting>
  <conditionalFormatting sqref="D19">
    <cfRule type="containsText" dxfId="1" priority="2" operator="containsText" text="Please fill in data">
      <formula>NOT(ISERROR(SEARCH("Please fill in data",D19)))</formula>
    </cfRule>
  </conditionalFormatting>
  <conditionalFormatting sqref="D21">
    <cfRule type="containsText" dxfId="0" priority="1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3" xr:uid="{00000000-0002-0000-0000-000000000000}">
      <formula1>Type</formula1>
    </dataValidation>
    <dataValidation type="list" allowBlank="1" showInputMessage="1" showErrorMessage="1" sqref="D5" xr:uid="{00000000-0002-0000-0000-000001000000}">
      <formula1>File_Type</formula1>
    </dataValidation>
    <dataValidation type="list" allowBlank="1" showInputMessage="1" showErrorMessage="1" sqref="D7" xr:uid="{00000000-0002-0000-0000-000002000000}">
      <formula1>QTR</formula1>
    </dataValidation>
    <dataValidation type="list" allowBlank="1" showInputMessage="1" showErrorMessage="1" sqref="D9" xr:uid="{00000000-0002-0000-0000-000003000000}">
      <formula1>YEAR</formula1>
    </dataValidation>
    <dataValidation type="list" allowBlank="1" showInputMessage="1" showErrorMessage="1" sqref="D11" xr:uid="{00000000-0002-0000-0000-000004000000}">
      <formula1>Company_Name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E32"/>
  <sheetViews>
    <sheetView showGridLines="0" rightToLeft="1" workbookViewId="0">
      <pane xSplit="5" ySplit="32" topLeftCell="XFD1048576" activePane="bottomRight" state="frozen"/>
      <selection pane="topRight" activeCell="F1" sqref="F1"/>
      <selection pane="bottomLeft" activeCell="A33" sqref="A33"/>
      <selection pane="bottomRight" activeCell="E32" sqref="E32"/>
    </sheetView>
  </sheetViews>
  <sheetFormatPr defaultColWidth="0" defaultRowHeight="12.75" zeroHeight="1" x14ac:dyDescent="0.2"/>
  <cols>
    <col min="1" max="1" width="42.75" style="4" customWidth="1"/>
    <col min="2" max="4" width="13" style="5" customWidth="1"/>
    <col min="5" max="5" width="14" style="5" customWidth="1"/>
    <col min="6" max="6" width="2.375" style="4" hidden="1" customWidth="1"/>
    <col min="7" max="16384" width="2.375" style="4" hidden="1"/>
  </cols>
  <sheetData>
    <row r="1" spans="1:5" ht="18.75" customHeight="1" x14ac:dyDescent="0.2">
      <c r="A1" s="27"/>
      <c r="B1" s="28"/>
      <c r="C1" s="86" t="s">
        <v>281</v>
      </c>
      <c r="D1" s="85"/>
      <c r="E1" s="28"/>
    </row>
    <row r="2" spans="1:5" ht="25.5" x14ac:dyDescent="0.2">
      <c r="A2" s="28" t="s">
        <v>282</v>
      </c>
      <c r="B2" s="28" t="s">
        <v>36</v>
      </c>
      <c r="C2" s="28" t="s">
        <v>93</v>
      </c>
      <c r="D2" s="28" t="s">
        <v>94</v>
      </c>
      <c r="E2" s="28" t="s">
        <v>283</v>
      </c>
    </row>
    <row r="3" spans="1:5" x14ac:dyDescent="0.2">
      <c r="A3" s="30" t="s">
        <v>284</v>
      </c>
      <c r="B3" s="131">
        <f>SUM('מזומנים ושווי מזומנים'!O:O)</f>
        <v>72418.414999999979</v>
      </c>
      <c r="C3" s="31"/>
      <c r="D3" s="31"/>
      <c r="E3" s="133">
        <f>SUM('מזומנים ושווי מזומנים'!O:O)/B30</f>
        <v>3.0622379903303742E-2</v>
      </c>
    </row>
    <row r="4" spans="1:5" x14ac:dyDescent="0.2">
      <c r="A4" s="30" t="s">
        <v>285</v>
      </c>
      <c r="B4" s="131">
        <f>SUM('איגרות חוב ממשלתיות'!U:U)</f>
        <v>491225.87699999998</v>
      </c>
      <c r="C4" s="31"/>
      <c r="D4" s="31"/>
      <c r="E4" s="133">
        <f>SUM('איגרות חוב ממשלתיות'!U:U)/B30</f>
        <v>0.2077165790472984</v>
      </c>
    </row>
    <row r="5" spans="1:5" x14ac:dyDescent="0.2">
      <c r="A5" s="30" t="s">
        <v>286</v>
      </c>
      <c r="B5" s="131">
        <f>SUM('ניירות ערך מסחריים'!AD:AD)</f>
        <v>0</v>
      </c>
      <c r="C5" s="31"/>
      <c r="D5" s="31"/>
      <c r="E5" s="133">
        <f>SUM('ניירות ערך מסחריים'!AD:AD)/B30</f>
        <v>0</v>
      </c>
    </row>
    <row r="6" spans="1:5" x14ac:dyDescent="0.2">
      <c r="A6" s="30" t="s">
        <v>287</v>
      </c>
      <c r="B6" s="131">
        <f>SUM('איגרות חוב'!AD:AD)</f>
        <v>408737.37400000007</v>
      </c>
      <c r="C6" s="31"/>
      <c r="D6" s="31"/>
      <c r="E6" s="133">
        <f>SUM('איגרות חוב'!AD:AD)/B30</f>
        <v>0.17283602723570726</v>
      </c>
    </row>
    <row r="7" spans="1:5" x14ac:dyDescent="0.2">
      <c r="A7" s="30" t="s">
        <v>288</v>
      </c>
      <c r="B7" s="131">
        <f>SUM('מניות מבכ ויהש'!U:U)</f>
        <v>467528.04199999996</v>
      </c>
      <c r="C7" s="31"/>
      <c r="D7" s="31"/>
      <c r="E7" s="133">
        <f>SUM('מניות מבכ ויהש'!U:U)/B30</f>
        <v>0.19769586668766156</v>
      </c>
    </row>
    <row r="8" spans="1:5" x14ac:dyDescent="0.2">
      <c r="A8" s="30" t="s">
        <v>289</v>
      </c>
      <c r="B8" s="131">
        <f>SUM('קרנות סל'!T:T)</f>
        <v>580306.84999999986</v>
      </c>
      <c r="C8" s="31"/>
      <c r="D8" s="31"/>
      <c r="E8" s="133">
        <f>SUM('קרנות סל'!T:T)/B30</f>
        <v>0.24538477984072837</v>
      </c>
    </row>
    <row r="9" spans="1:5" x14ac:dyDescent="0.2">
      <c r="A9" s="30" t="s">
        <v>290</v>
      </c>
      <c r="B9" s="131">
        <f>SUM('קרנות נאמנות'!T:T)</f>
        <v>34765.154000000002</v>
      </c>
      <c r="C9" s="31"/>
      <c r="D9" s="31"/>
      <c r="E9" s="133">
        <f>SUM('קרנות נאמנות'!T:T)/B30</f>
        <v>1.4700566881847113E-2</v>
      </c>
    </row>
    <row r="10" spans="1:5" x14ac:dyDescent="0.2">
      <c r="A10" s="30" t="s">
        <v>291</v>
      </c>
      <c r="B10" s="131">
        <f>SUM('כתבי אופציה'!W:W)</f>
        <v>15.586999999999998</v>
      </c>
      <c r="C10" s="31"/>
      <c r="D10" s="31"/>
      <c r="E10" s="133">
        <f>SUM('כתבי אופציה'!W:W)/B30</f>
        <v>6.5910174304808454E-6</v>
      </c>
    </row>
    <row r="11" spans="1:5" x14ac:dyDescent="0.2">
      <c r="A11" s="30" t="s">
        <v>292</v>
      </c>
      <c r="B11" s="131">
        <f>SUM(אופציות!V:V)</f>
        <v>0</v>
      </c>
      <c r="C11" s="31"/>
      <c r="D11" s="31"/>
      <c r="E11" s="133">
        <f>SUM(אופציות!V:V)/B30</f>
        <v>0</v>
      </c>
    </row>
    <row r="12" spans="1:5" x14ac:dyDescent="0.2">
      <c r="A12" s="30" t="s">
        <v>293</v>
      </c>
      <c r="B12" s="131">
        <f>SUM('חוזים עתידיים'!R:R)</f>
        <v>801.78199999999993</v>
      </c>
      <c r="C12" s="31"/>
      <c r="D12" s="31"/>
      <c r="E12" s="133">
        <f>SUM('חוזים עתידיים'!R:R)/B30</f>
        <v>3.3903632112951775E-4</v>
      </c>
    </row>
    <row r="13" spans="1:5" x14ac:dyDescent="0.2">
      <c r="A13" s="30" t="s">
        <v>294</v>
      </c>
      <c r="B13" s="131">
        <f>SUM('מוצרים מובנים'!Z:Z)</f>
        <v>1488.65</v>
      </c>
      <c r="C13" s="31"/>
      <c r="D13" s="31"/>
      <c r="E13" s="133">
        <f>SUM('מוצרים מובנים'!Z:Z)/B30</f>
        <v>6.2948085570573638E-4</v>
      </c>
    </row>
    <row r="14" spans="1:5" x14ac:dyDescent="0.2">
      <c r="A14" s="30" t="s">
        <v>295</v>
      </c>
      <c r="B14" s="131">
        <f>SUM('לא סחיר איגרות חוב ממשלתיות'!U:U)</f>
        <v>0</v>
      </c>
      <c r="C14" s="31"/>
      <c r="D14" s="31"/>
      <c r="E14" s="133">
        <f>SUM('לא סחיר איגרות חוב ממשלתיות'!U:U)/B30</f>
        <v>0</v>
      </c>
    </row>
    <row r="15" spans="1:5" x14ac:dyDescent="0.2">
      <c r="A15" s="30" t="s">
        <v>296</v>
      </c>
      <c r="B15" s="131">
        <f>SUM('לא סחיר איגרות חוב מיועדות'!N:N)</f>
        <v>0</v>
      </c>
      <c r="C15" s="31"/>
      <c r="D15" s="31"/>
      <c r="E15" s="133">
        <f>SUM('לא סחיר איגרות חוב מיועדות'!N:N)/B30</f>
        <v>0</v>
      </c>
    </row>
    <row r="16" spans="1:5" x14ac:dyDescent="0.2">
      <c r="A16" s="30" t="s">
        <v>297</v>
      </c>
      <c r="B16" s="131">
        <f>SUM('אפיק השקעה מובטח תשואה'!F:F)</f>
        <v>0</v>
      </c>
      <c r="C16" s="31"/>
      <c r="D16" s="31"/>
      <c r="E16" s="133">
        <f>SUM('אפיק השקעה מובטח תשואה'!F:F)/B30</f>
        <v>0</v>
      </c>
    </row>
    <row r="17" spans="1:5" x14ac:dyDescent="0.2">
      <c r="A17" s="30" t="s">
        <v>298</v>
      </c>
      <c r="B17" s="131">
        <f>SUM('לא סחיר ניירות ערך מסחריים'!AI:AI)</f>
        <v>0</v>
      </c>
      <c r="C17" s="31"/>
      <c r="D17" s="31"/>
      <c r="E17" s="133">
        <f>SUM('לא סחיר ניירות ערך מסחריים'!AI:AI)/B30</f>
        <v>0</v>
      </c>
    </row>
    <row r="18" spans="1:5" x14ac:dyDescent="0.2">
      <c r="A18" s="30" t="s">
        <v>299</v>
      </c>
      <c r="B18" s="131">
        <f>SUM('לא סחיר איגרות חוב'!AG:AG)</f>
        <v>15875.798999999999</v>
      </c>
      <c r="C18" s="31"/>
      <c r="D18" s="31"/>
      <c r="E18" s="133">
        <f>SUM('לא סחיר איגרות חוב'!AG:AG)/B30</f>
        <v>6.7131370970559042E-3</v>
      </c>
    </row>
    <row r="19" spans="1:5" x14ac:dyDescent="0.2">
      <c r="A19" s="30" t="s">
        <v>300</v>
      </c>
      <c r="B19" s="131">
        <f>SUM('לא סחיר מניות מבכ ויהש'!X:X)</f>
        <v>1496.8619999999999</v>
      </c>
      <c r="C19" s="31"/>
      <c r="D19" s="31"/>
      <c r="E19" s="133">
        <f>SUM('לא סחיר מניות מבכ ויהש'!X:X)/B30</f>
        <v>6.329533286087393E-4</v>
      </c>
    </row>
    <row r="20" spans="1:5" x14ac:dyDescent="0.2">
      <c r="A20" s="30" t="s">
        <v>301</v>
      </c>
      <c r="B20" s="131">
        <f>SUM('קרנות השקעה'!W:W)</f>
        <v>257636.99900000007</v>
      </c>
      <c r="C20" s="31"/>
      <c r="D20" s="31"/>
      <c r="E20" s="133">
        <f>SUM('קרנות השקעה'!W:W)/B30</f>
        <v>0.10894270553318643</v>
      </c>
    </row>
    <row r="21" spans="1:5" x14ac:dyDescent="0.2">
      <c r="A21" s="30" t="s">
        <v>302</v>
      </c>
      <c r="B21" s="131">
        <f>SUM('לא סחיר כתבי אופציה'!Z:Z)</f>
        <v>0</v>
      </c>
      <c r="C21" s="31"/>
      <c r="D21" s="31"/>
      <c r="E21" s="133">
        <f>SUM('לא סחיר כתבי אופציה'!Z:Z)/B30</f>
        <v>0</v>
      </c>
    </row>
    <row r="22" spans="1:5" x14ac:dyDescent="0.2">
      <c r="A22" s="30" t="s">
        <v>303</v>
      </c>
      <c r="B22" s="131">
        <f>SUM('לא סחיר אופציות'!Z:Z)</f>
        <v>0</v>
      </c>
      <c r="C22" s="31"/>
      <c r="D22" s="31"/>
      <c r="E22" s="133">
        <f>SUM('לא סחיר אופציות'!Z:Z)/B30</f>
        <v>0</v>
      </c>
    </row>
    <row r="23" spans="1:5" x14ac:dyDescent="0.2">
      <c r="A23" s="30" t="s">
        <v>304</v>
      </c>
      <c r="B23" s="131">
        <f>SUM('לא סחיר נגזרים אחרים'!R:R)</f>
        <v>3002.4545899999998</v>
      </c>
      <c r="C23" s="31"/>
      <c r="D23" s="31"/>
      <c r="E23" s="133">
        <f>SUM('לא סחיר נגזרים אחרים'!R:R)/B30</f>
        <v>1.2695984177145841E-3</v>
      </c>
    </row>
    <row r="24" spans="1:5" x14ac:dyDescent="0.2">
      <c r="A24" s="30" t="s">
        <v>305</v>
      </c>
      <c r="B24" s="131">
        <f>SUM(הלוואות!AT:AT)</f>
        <v>29886.966</v>
      </c>
      <c r="C24" s="31"/>
      <c r="D24" s="31"/>
      <c r="E24" s="133">
        <f>SUM(הלוואות!AT:AT)/B30</f>
        <v>1.2637808035554527E-2</v>
      </c>
    </row>
    <row r="25" spans="1:5" x14ac:dyDescent="0.2">
      <c r="A25" s="30" t="s">
        <v>306</v>
      </c>
      <c r="B25" s="131">
        <f>SUM('לא סחיר מוצרים מובנים'!AB:AB)</f>
        <v>0</v>
      </c>
      <c r="C25" s="31"/>
      <c r="D25" s="31"/>
      <c r="E25" s="133">
        <f>SUM('לא סחיר מוצרים מובנים'!AE:AE)/B30</f>
        <v>0</v>
      </c>
    </row>
    <row r="26" spans="1:5" x14ac:dyDescent="0.2">
      <c r="A26" s="30" t="s">
        <v>307</v>
      </c>
      <c r="B26" s="131">
        <f>SUM('פיקדונות מעל 3 חודשים'!T:T)</f>
        <v>0</v>
      </c>
      <c r="C26" s="31"/>
      <c r="D26" s="31"/>
      <c r="E26" s="133">
        <f>SUM('פיקדונות מעל 3 חודשים'!T:T)/B30</f>
        <v>0</v>
      </c>
    </row>
    <row r="27" spans="1:5" x14ac:dyDescent="0.2">
      <c r="A27" s="30" t="s">
        <v>308</v>
      </c>
      <c r="B27" s="131">
        <f>SUM('זכויות מקרקעין'!S:S)</f>
        <v>567.50400000000002</v>
      </c>
      <c r="C27" s="31"/>
      <c r="D27" s="31"/>
      <c r="E27" s="133">
        <f>SUM('זכויות מקרקעין'!S:S)/B30</f>
        <v>2.3997104996905129E-4</v>
      </c>
    </row>
    <row r="28" spans="1:5" x14ac:dyDescent="0.2">
      <c r="A28" s="30" t="s">
        <v>309</v>
      </c>
      <c r="B28" s="131">
        <f>SUM('השקעה בחברות מוחזקות'!U:U)</f>
        <v>0</v>
      </c>
      <c r="C28" s="31"/>
      <c r="D28" s="31"/>
      <c r="E28" s="133">
        <f>SUM('השקעה בחברות מוחזקות'!U:U)/B30</f>
        <v>0</v>
      </c>
    </row>
    <row r="29" spans="1:5" x14ac:dyDescent="0.2">
      <c r="A29" s="30" t="s">
        <v>310</v>
      </c>
      <c r="B29" s="132">
        <f>SUM('נכסים אחרים'!N:N)</f>
        <v>-869.05100000000004</v>
      </c>
      <c r="C29" s="111"/>
      <c r="D29" s="111"/>
      <c r="E29" s="134">
        <f>SUM('נכסים אחרים'!N:N)/B30</f>
        <v>-3.6748125290157247E-4</v>
      </c>
    </row>
    <row r="30" spans="1:5" ht="15" x14ac:dyDescent="0.2">
      <c r="A30" s="29" t="s">
        <v>311</v>
      </c>
      <c r="B30" s="136">
        <f>IF(SUM(B3:B29)=0,0.0001,SUM(B3:B29))</f>
        <v>2364885.2645900003</v>
      </c>
      <c r="C30" s="112">
        <f t="shared" ref="C30:D30" si="0">SUM(C3:C29)</f>
        <v>0</v>
      </c>
      <c r="D30" s="112">
        <f t="shared" si="0"/>
        <v>0</v>
      </c>
      <c r="E30" s="135">
        <f>SUM(E3:E29)</f>
        <v>0.99999999999999978</v>
      </c>
    </row>
    <row r="31" spans="1:5" x14ac:dyDescent="0.2">
      <c r="A31" s="30" t="s">
        <v>312</v>
      </c>
      <c r="B31" s="31"/>
      <c r="C31" s="31"/>
      <c r="D31" s="31"/>
      <c r="E31" s="31"/>
    </row>
    <row r="32" spans="1:5" x14ac:dyDescent="0.2">
      <c r="A32" s="30" t="s">
        <v>313</v>
      </c>
      <c r="B32" s="131">
        <f>SUM('יתרות התחייבות להשקעה'!O:O)</f>
        <v>88034.334097280982</v>
      </c>
      <c r="C32" s="31"/>
      <c r="D32" s="31"/>
      <c r="E32" s="131">
        <f>SUM('יתרות התחייבות להשקעה'!O:O)</f>
        <v>88034.334097280982</v>
      </c>
    </row>
  </sheetData>
  <customSheetViews>
    <customSheetView guid="{AE318230-F718-49FC-82EB-7CAC3DCD05F1}" showGridLines="0"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56"/>
  <sheetViews>
    <sheetView rightToLeft="1" workbookViewId="0">
      <selection sqref="A1:XFD1048576"/>
    </sheetView>
  </sheetViews>
  <sheetFormatPr defaultColWidth="0" defaultRowHeight="14.25" x14ac:dyDescent="0.2"/>
  <cols>
    <col min="1" max="17" width="11.625" customWidth="1"/>
    <col min="18" max="18" width="11.625" hidden="1" customWidth="1"/>
    <col min="19" max="19" width="9" hidden="1" customWidth="1"/>
    <col min="20" max="16384" width="9" hidden="1"/>
  </cols>
  <sheetData>
    <row r="1" spans="1:17" s="146" customFormat="1" ht="51" x14ac:dyDescent="0.2">
      <c r="A1" s="12" t="s">
        <v>14</v>
      </c>
      <c r="B1" s="12" t="s">
        <v>15</v>
      </c>
      <c r="C1" s="12" t="s">
        <v>755</v>
      </c>
      <c r="D1" s="12" t="s">
        <v>756</v>
      </c>
      <c r="E1" s="12" t="s">
        <v>757</v>
      </c>
      <c r="F1" s="12" t="s">
        <v>53</v>
      </c>
      <c r="G1" s="12" t="s">
        <v>22</v>
      </c>
      <c r="H1" s="12" t="s">
        <v>29</v>
      </c>
      <c r="I1" s="12" t="s">
        <v>759</v>
      </c>
      <c r="J1" s="12" t="s">
        <v>79</v>
      </c>
      <c r="K1" s="12" t="s">
        <v>30</v>
      </c>
      <c r="L1" s="12" t="s">
        <v>760</v>
      </c>
      <c r="M1" s="119" t="s">
        <v>34</v>
      </c>
      <c r="N1" s="121" t="s">
        <v>76</v>
      </c>
      <c r="O1" s="12" t="s">
        <v>36</v>
      </c>
      <c r="P1" s="121" t="s">
        <v>37</v>
      </c>
      <c r="Q1" s="121" t="s">
        <v>38</v>
      </c>
    </row>
    <row r="2" spans="1:17" x14ac:dyDescent="0.2">
      <c r="A2">
        <v>14076</v>
      </c>
      <c r="B2">
        <v>14077</v>
      </c>
      <c r="C2" t="s">
        <v>208</v>
      </c>
      <c r="D2" t="s">
        <v>798</v>
      </c>
      <c r="E2" t="s">
        <v>799</v>
      </c>
      <c r="F2" t="s">
        <v>800</v>
      </c>
      <c r="G2" t="s">
        <v>45</v>
      </c>
      <c r="H2" t="s">
        <v>51</v>
      </c>
      <c r="I2" t="s">
        <v>88</v>
      </c>
      <c r="J2" t="s">
        <v>89</v>
      </c>
      <c r="K2" t="s">
        <v>65</v>
      </c>
      <c r="L2" s="118">
        <v>0.68799999999999994</v>
      </c>
      <c r="M2" s="120">
        <v>2.9780000000000002</v>
      </c>
      <c r="N2" s="122">
        <v>0</v>
      </c>
      <c r="O2" s="118">
        <v>2.048</v>
      </c>
      <c r="P2" s="122">
        <v>1.8096391349121999E-3</v>
      </c>
      <c r="Q2" s="122">
        <v>6.0396278932154401E-5</v>
      </c>
    </row>
    <row r="3" spans="1:17" x14ac:dyDescent="0.2">
      <c r="A3">
        <v>14076</v>
      </c>
      <c r="B3">
        <v>14077</v>
      </c>
      <c r="C3" t="s">
        <v>208</v>
      </c>
      <c r="D3" t="s">
        <v>798</v>
      </c>
      <c r="E3" t="s">
        <v>799</v>
      </c>
      <c r="F3" t="s">
        <v>800</v>
      </c>
      <c r="G3" t="s">
        <v>45</v>
      </c>
      <c r="H3" t="s">
        <v>51</v>
      </c>
      <c r="I3" t="s">
        <v>88</v>
      </c>
      <c r="J3" t="s">
        <v>89</v>
      </c>
      <c r="K3" t="s">
        <v>386</v>
      </c>
      <c r="L3" s="118">
        <v>13.718</v>
      </c>
      <c r="M3" s="120">
        <v>3.3944999999999999</v>
      </c>
      <c r="N3" s="122">
        <v>0</v>
      </c>
      <c r="O3" s="118">
        <v>46.567</v>
      </c>
      <c r="P3" s="122">
        <v>4.1139301847919599E-2</v>
      </c>
      <c r="Q3" s="122">
        <v>1.37301448755505E-3</v>
      </c>
    </row>
    <row r="4" spans="1:17" x14ac:dyDescent="0.2">
      <c r="A4">
        <v>14076</v>
      </c>
      <c r="B4">
        <v>14077</v>
      </c>
      <c r="C4" t="s">
        <v>208</v>
      </c>
      <c r="D4" t="s">
        <v>798</v>
      </c>
      <c r="E4" t="s">
        <v>799</v>
      </c>
      <c r="F4" t="s">
        <v>801</v>
      </c>
      <c r="G4" t="s">
        <v>45</v>
      </c>
      <c r="H4" t="s">
        <v>51</v>
      </c>
      <c r="I4" t="s">
        <v>88</v>
      </c>
      <c r="J4" t="s">
        <v>89</v>
      </c>
      <c r="K4" t="s">
        <v>52</v>
      </c>
      <c r="L4" s="118">
        <v>1083.316</v>
      </c>
      <c r="M4" s="120">
        <v>1</v>
      </c>
      <c r="N4" s="122">
        <v>3.0499999999999999E-2</v>
      </c>
      <c r="O4" s="118">
        <v>1083.316</v>
      </c>
      <c r="P4" s="122">
        <v>0.95705105901716803</v>
      </c>
      <c r="Q4" s="122">
        <v>3.1941353166811903E-2</v>
      </c>
    </row>
    <row r="5" spans="1:17" x14ac:dyDescent="0.2">
      <c r="A5">
        <v>14076</v>
      </c>
      <c r="B5">
        <v>14078</v>
      </c>
      <c r="C5" t="s">
        <v>208</v>
      </c>
      <c r="D5" t="s">
        <v>798</v>
      </c>
      <c r="E5" t="s">
        <v>799</v>
      </c>
      <c r="F5" t="s">
        <v>801</v>
      </c>
      <c r="G5" t="s">
        <v>45</v>
      </c>
      <c r="H5" t="s">
        <v>51</v>
      </c>
      <c r="I5" t="s">
        <v>88</v>
      </c>
      <c r="J5" t="s">
        <v>89</v>
      </c>
      <c r="K5" t="s">
        <v>52</v>
      </c>
      <c r="L5" s="118">
        <v>117.807</v>
      </c>
      <c r="M5" s="120">
        <v>1</v>
      </c>
      <c r="N5" s="122">
        <v>3.0499999999999999E-2</v>
      </c>
      <c r="O5" s="118">
        <v>117.807</v>
      </c>
      <c r="P5" s="122">
        <v>1</v>
      </c>
      <c r="Q5" s="122">
        <v>2.8621715866730998E-2</v>
      </c>
    </row>
    <row r="6" spans="1:17" x14ac:dyDescent="0.2">
      <c r="A6">
        <v>14076</v>
      </c>
      <c r="B6">
        <v>14079</v>
      </c>
      <c r="C6" t="s">
        <v>208</v>
      </c>
      <c r="D6" t="s">
        <v>798</v>
      </c>
      <c r="E6" t="s">
        <v>799</v>
      </c>
      <c r="F6" t="s">
        <v>800</v>
      </c>
      <c r="G6" t="s">
        <v>45</v>
      </c>
      <c r="H6" t="s">
        <v>51</v>
      </c>
      <c r="I6" t="s">
        <v>88</v>
      </c>
      <c r="J6" t="s">
        <v>89</v>
      </c>
      <c r="K6" t="s">
        <v>65</v>
      </c>
      <c r="L6" s="118">
        <v>0.86599999999999999</v>
      </c>
      <c r="M6" s="120">
        <v>2.9780000000000002</v>
      </c>
      <c r="N6" s="122">
        <v>0</v>
      </c>
      <c r="O6" s="118">
        <v>2.5779999999999998</v>
      </c>
      <c r="P6" s="122">
        <v>4.89450277613304E-3</v>
      </c>
      <c r="Q6" s="122">
        <v>1.4345525694728299E-4</v>
      </c>
    </row>
    <row r="7" spans="1:17" x14ac:dyDescent="0.2">
      <c r="A7">
        <v>14076</v>
      </c>
      <c r="B7">
        <v>14079</v>
      </c>
      <c r="C7" t="s">
        <v>208</v>
      </c>
      <c r="D7" t="s">
        <v>798</v>
      </c>
      <c r="E7" t="s">
        <v>799</v>
      </c>
      <c r="F7" t="s">
        <v>800</v>
      </c>
      <c r="G7" t="s">
        <v>45</v>
      </c>
      <c r="H7" t="s">
        <v>51</v>
      </c>
      <c r="I7" t="s">
        <v>88</v>
      </c>
      <c r="J7" t="s">
        <v>89</v>
      </c>
      <c r="K7" t="s">
        <v>386</v>
      </c>
      <c r="L7" s="118">
        <v>11.05</v>
      </c>
      <c r="M7" s="120">
        <v>3.3944999999999999</v>
      </c>
      <c r="N7" s="122">
        <v>0</v>
      </c>
      <c r="O7" s="118">
        <v>37.51</v>
      </c>
      <c r="P7" s="122">
        <v>7.1212449361088004E-2</v>
      </c>
      <c r="Q7" s="122">
        <v>2.0871987795686498E-3</v>
      </c>
    </row>
    <row r="8" spans="1:17" x14ac:dyDescent="0.2">
      <c r="A8">
        <v>14076</v>
      </c>
      <c r="B8">
        <v>14079</v>
      </c>
      <c r="C8" t="s">
        <v>208</v>
      </c>
      <c r="D8" t="s">
        <v>798</v>
      </c>
      <c r="E8" t="s">
        <v>799</v>
      </c>
      <c r="F8" t="s">
        <v>801</v>
      </c>
      <c r="G8" t="s">
        <v>45</v>
      </c>
      <c r="H8" t="s">
        <v>51</v>
      </c>
      <c r="I8" t="s">
        <v>88</v>
      </c>
      <c r="J8" t="s">
        <v>89</v>
      </c>
      <c r="K8" t="s">
        <v>52</v>
      </c>
      <c r="L8" s="118">
        <v>486.64800000000002</v>
      </c>
      <c r="M8" s="120">
        <v>1</v>
      </c>
      <c r="N8" s="122">
        <v>3.0499999999999999E-2</v>
      </c>
      <c r="O8" s="118">
        <v>486.64800000000002</v>
      </c>
      <c r="P8" s="122">
        <v>0.92389304786277904</v>
      </c>
      <c r="Q8" s="122">
        <v>2.7078810787328999E-2</v>
      </c>
    </row>
    <row r="9" spans="1:17" x14ac:dyDescent="0.2">
      <c r="A9">
        <v>14076</v>
      </c>
      <c r="B9">
        <v>15394</v>
      </c>
      <c r="C9" t="s">
        <v>208</v>
      </c>
      <c r="D9" t="s">
        <v>798</v>
      </c>
      <c r="E9" t="s">
        <v>799</v>
      </c>
      <c r="F9" t="s">
        <v>801</v>
      </c>
      <c r="G9" t="s">
        <v>45</v>
      </c>
      <c r="H9" t="s">
        <v>51</v>
      </c>
      <c r="I9" t="s">
        <v>88</v>
      </c>
      <c r="J9" t="s">
        <v>89</v>
      </c>
      <c r="K9" t="s">
        <v>52</v>
      </c>
      <c r="L9" s="118">
        <v>22.681999999999999</v>
      </c>
      <c r="M9" s="120">
        <v>1</v>
      </c>
      <c r="N9" s="122">
        <v>3.0499999999999999E-2</v>
      </c>
      <c r="O9" s="118">
        <v>22.681999999999999</v>
      </c>
      <c r="P9" s="122">
        <v>0.99999955913109995</v>
      </c>
      <c r="Q9" s="122">
        <v>3.7359610218571601E-3</v>
      </c>
    </row>
    <row r="10" spans="1:17" x14ac:dyDescent="0.2">
      <c r="A10">
        <v>14076</v>
      </c>
      <c r="B10">
        <v>15394</v>
      </c>
      <c r="C10" t="s">
        <v>208</v>
      </c>
      <c r="D10" t="s">
        <v>798</v>
      </c>
      <c r="E10" t="s">
        <v>799</v>
      </c>
      <c r="F10" t="s">
        <v>801</v>
      </c>
      <c r="G10" t="s">
        <v>45</v>
      </c>
      <c r="H10" t="s">
        <v>51</v>
      </c>
      <c r="I10" t="s">
        <v>88</v>
      </c>
      <c r="J10" t="s">
        <v>89</v>
      </c>
      <c r="K10" t="s">
        <v>52</v>
      </c>
      <c r="L10" s="118">
        <v>0</v>
      </c>
      <c r="M10" s="120">
        <v>1</v>
      </c>
      <c r="N10" s="122">
        <v>0</v>
      </c>
      <c r="O10" s="118">
        <v>0</v>
      </c>
      <c r="P10" s="122">
        <v>4.4086889969703499E-7</v>
      </c>
      <c r="Q10" s="122">
        <v>1.6470697511590102E-9</v>
      </c>
    </row>
    <row r="11" spans="1:17" x14ac:dyDescent="0.2">
      <c r="A11">
        <v>161</v>
      </c>
      <c r="B11">
        <v>1434</v>
      </c>
      <c r="C11" t="s">
        <v>208</v>
      </c>
      <c r="D11" t="s">
        <v>798</v>
      </c>
      <c r="E11" t="s">
        <v>799</v>
      </c>
      <c r="F11" t="s">
        <v>800</v>
      </c>
      <c r="G11" t="s">
        <v>45</v>
      </c>
      <c r="H11" t="s">
        <v>51</v>
      </c>
      <c r="I11" t="s">
        <v>88</v>
      </c>
      <c r="J11" t="s">
        <v>89</v>
      </c>
      <c r="K11" t="s">
        <v>65</v>
      </c>
      <c r="L11" s="118">
        <v>55.249000000000002</v>
      </c>
      <c r="M11" s="120">
        <v>2.9780000000000002</v>
      </c>
      <c r="N11" s="122">
        <v>0</v>
      </c>
      <c r="O11" s="118">
        <v>164.53</v>
      </c>
      <c r="P11" s="122">
        <v>0.24688075933953399</v>
      </c>
      <c r="Q11" s="122">
        <v>6.9782506301614396E-3</v>
      </c>
    </row>
    <row r="12" spans="1:17" x14ac:dyDescent="0.2">
      <c r="A12">
        <v>161</v>
      </c>
      <c r="B12">
        <v>1434</v>
      </c>
      <c r="C12" t="s">
        <v>208</v>
      </c>
      <c r="D12" t="s">
        <v>798</v>
      </c>
      <c r="E12" t="s">
        <v>799</v>
      </c>
      <c r="F12" t="s">
        <v>800</v>
      </c>
      <c r="G12" t="s">
        <v>45</v>
      </c>
      <c r="H12" t="s">
        <v>51</v>
      </c>
      <c r="I12" t="s">
        <v>88</v>
      </c>
      <c r="J12" t="s">
        <v>89</v>
      </c>
      <c r="K12" t="s">
        <v>386</v>
      </c>
      <c r="L12" s="118">
        <v>12.358000000000001</v>
      </c>
      <c r="M12" s="120">
        <v>3.3944999999999999</v>
      </c>
      <c r="N12" s="122">
        <v>0</v>
      </c>
      <c r="O12" s="118">
        <v>41.948999999999998</v>
      </c>
      <c r="P12" s="122">
        <v>6.2944991691615507E-2</v>
      </c>
      <c r="Q12" s="122">
        <v>1.7791825054030599E-3</v>
      </c>
    </row>
    <row r="13" spans="1:17" x14ac:dyDescent="0.2">
      <c r="A13">
        <v>161</v>
      </c>
      <c r="B13">
        <v>1434</v>
      </c>
      <c r="C13" t="s">
        <v>208</v>
      </c>
      <c r="D13" t="s">
        <v>798</v>
      </c>
      <c r="E13" t="s">
        <v>799</v>
      </c>
      <c r="F13" t="s">
        <v>801</v>
      </c>
      <c r="G13" t="s">
        <v>45</v>
      </c>
      <c r="H13" t="s">
        <v>51</v>
      </c>
      <c r="I13" t="s">
        <v>88</v>
      </c>
      <c r="J13" t="s">
        <v>89</v>
      </c>
      <c r="K13" t="s">
        <v>52</v>
      </c>
      <c r="L13" s="118">
        <v>459.95699999999999</v>
      </c>
      <c r="M13" s="120">
        <v>1</v>
      </c>
      <c r="N13" s="122">
        <v>3.0499999999999999E-2</v>
      </c>
      <c r="O13" s="118">
        <v>459.95699999999999</v>
      </c>
      <c r="P13" s="122">
        <v>0.69017424896885105</v>
      </c>
      <c r="Q13" s="122">
        <v>1.95082391218846E-2</v>
      </c>
    </row>
    <row r="14" spans="1:17" x14ac:dyDescent="0.2">
      <c r="A14">
        <v>161</v>
      </c>
      <c r="B14">
        <v>9938</v>
      </c>
      <c r="C14" t="s">
        <v>208</v>
      </c>
      <c r="D14" t="s">
        <v>798</v>
      </c>
      <c r="E14" t="s">
        <v>799</v>
      </c>
      <c r="F14" t="s">
        <v>800</v>
      </c>
      <c r="G14" t="s">
        <v>45</v>
      </c>
      <c r="H14" t="s">
        <v>51</v>
      </c>
      <c r="I14" t="s">
        <v>88</v>
      </c>
      <c r="J14" t="s">
        <v>89</v>
      </c>
      <c r="K14" t="s">
        <v>65</v>
      </c>
      <c r="L14" s="118">
        <v>24.193999999999999</v>
      </c>
      <c r="M14" s="120">
        <v>2.9780000000000002</v>
      </c>
      <c r="N14" s="122">
        <v>0</v>
      </c>
      <c r="O14" s="118">
        <v>72.05</v>
      </c>
      <c r="P14" s="122">
        <v>2.7231186636087101E-2</v>
      </c>
      <c r="Q14" s="122">
        <v>7.7349803893272202E-4</v>
      </c>
    </row>
    <row r="15" spans="1:17" x14ac:dyDescent="0.2">
      <c r="A15">
        <v>161</v>
      </c>
      <c r="B15">
        <v>9938</v>
      </c>
      <c r="C15" t="s">
        <v>208</v>
      </c>
      <c r="D15" t="s">
        <v>798</v>
      </c>
      <c r="E15" t="s">
        <v>799</v>
      </c>
      <c r="F15" t="s">
        <v>800</v>
      </c>
      <c r="G15" t="s">
        <v>45</v>
      </c>
      <c r="H15" t="s">
        <v>51</v>
      </c>
      <c r="I15" t="s">
        <v>88</v>
      </c>
      <c r="J15" t="s">
        <v>89</v>
      </c>
      <c r="K15" t="s">
        <v>802</v>
      </c>
      <c r="L15" s="118">
        <v>5</v>
      </c>
      <c r="M15" s="120">
        <v>0.38030000000000003</v>
      </c>
      <c r="N15" s="122">
        <v>0</v>
      </c>
      <c r="O15" s="118">
        <v>1.9019999999999999</v>
      </c>
      <c r="P15" s="122">
        <v>7.1866959303410404E-4</v>
      </c>
      <c r="Q15" s="122">
        <v>2.0413709041815501E-5</v>
      </c>
    </row>
    <row r="16" spans="1:17" x14ac:dyDescent="0.2">
      <c r="A16">
        <v>161</v>
      </c>
      <c r="B16">
        <v>9938</v>
      </c>
      <c r="C16" t="s">
        <v>208</v>
      </c>
      <c r="D16" t="s">
        <v>798</v>
      </c>
      <c r="E16" t="s">
        <v>799</v>
      </c>
      <c r="F16" t="s">
        <v>800</v>
      </c>
      <c r="G16" t="s">
        <v>45</v>
      </c>
      <c r="H16" t="s">
        <v>51</v>
      </c>
      <c r="I16" t="s">
        <v>88</v>
      </c>
      <c r="J16" t="s">
        <v>89</v>
      </c>
      <c r="K16" t="s">
        <v>803</v>
      </c>
      <c r="L16" s="118">
        <v>0.98199999999999998</v>
      </c>
      <c r="M16" s="120">
        <v>2.3031999999999999</v>
      </c>
      <c r="N16" s="122">
        <v>0</v>
      </c>
      <c r="O16" s="118">
        <v>2.2610000000000001</v>
      </c>
      <c r="P16" s="122">
        <v>8.5443104509228202E-4</v>
      </c>
      <c r="Q16" s="122">
        <v>2.42699940555026E-5</v>
      </c>
    </row>
    <row r="17" spans="1:17" x14ac:dyDescent="0.2">
      <c r="A17">
        <v>161</v>
      </c>
      <c r="B17">
        <v>9938</v>
      </c>
      <c r="C17" t="s">
        <v>208</v>
      </c>
      <c r="D17" t="s">
        <v>798</v>
      </c>
      <c r="E17" t="s">
        <v>799</v>
      </c>
      <c r="F17" t="s">
        <v>800</v>
      </c>
      <c r="G17" t="s">
        <v>45</v>
      </c>
      <c r="H17" t="s">
        <v>51</v>
      </c>
      <c r="I17" t="s">
        <v>88</v>
      </c>
      <c r="J17" t="s">
        <v>89</v>
      </c>
      <c r="K17" t="s">
        <v>386</v>
      </c>
      <c r="L17" s="118">
        <v>11.038</v>
      </c>
      <c r="M17" s="120">
        <v>3.3944999999999999</v>
      </c>
      <c r="N17" s="122">
        <v>0</v>
      </c>
      <c r="O17" s="118">
        <v>37.468000000000004</v>
      </c>
      <c r="P17" s="122">
        <v>1.4160913633334399E-2</v>
      </c>
      <c r="Q17" s="122">
        <v>4.0223876657523701E-4</v>
      </c>
    </row>
    <row r="18" spans="1:17" x14ac:dyDescent="0.2">
      <c r="A18">
        <v>161</v>
      </c>
      <c r="B18">
        <v>9938</v>
      </c>
      <c r="C18" t="s">
        <v>208</v>
      </c>
      <c r="D18" t="s">
        <v>798</v>
      </c>
      <c r="E18" t="s">
        <v>799</v>
      </c>
      <c r="F18" t="s">
        <v>800</v>
      </c>
      <c r="G18" t="s">
        <v>45</v>
      </c>
      <c r="H18" t="s">
        <v>51</v>
      </c>
      <c r="I18" t="s">
        <v>88</v>
      </c>
      <c r="J18" t="s">
        <v>89</v>
      </c>
      <c r="K18" t="s">
        <v>804</v>
      </c>
      <c r="L18" s="118">
        <v>3.3130000000000002</v>
      </c>
      <c r="M18" s="120">
        <v>0.4541</v>
      </c>
      <c r="N18" s="122">
        <v>0</v>
      </c>
      <c r="O18" s="118">
        <v>1.504</v>
      </c>
      <c r="P18" s="122">
        <v>5.6860386952081005E-4</v>
      </c>
      <c r="Q18" s="122">
        <v>1.6151113202722398E-5</v>
      </c>
    </row>
    <row r="19" spans="1:17" x14ac:dyDescent="0.2">
      <c r="A19">
        <v>161</v>
      </c>
      <c r="B19">
        <v>9938</v>
      </c>
      <c r="C19" t="s">
        <v>208</v>
      </c>
      <c r="D19" t="s">
        <v>798</v>
      </c>
      <c r="E19" t="s">
        <v>799</v>
      </c>
      <c r="F19" t="s">
        <v>800</v>
      </c>
      <c r="G19" t="s">
        <v>45</v>
      </c>
      <c r="H19" t="s">
        <v>51</v>
      </c>
      <c r="I19" t="s">
        <v>88</v>
      </c>
      <c r="J19" t="s">
        <v>89</v>
      </c>
      <c r="K19" t="s">
        <v>603</v>
      </c>
      <c r="L19" s="118">
        <v>1E-3</v>
      </c>
      <c r="M19" s="120">
        <v>3.9388999999999998</v>
      </c>
      <c r="N19" s="122">
        <v>0</v>
      </c>
      <c r="O19" s="118">
        <v>3.0000000000000001E-3</v>
      </c>
      <c r="P19" s="122">
        <v>1.05697872132603E-6</v>
      </c>
      <c r="Q19" s="122">
        <v>3.0023332404319203E-8</v>
      </c>
    </row>
    <row r="20" spans="1:17" x14ac:dyDescent="0.2">
      <c r="A20">
        <v>161</v>
      </c>
      <c r="B20">
        <v>9938</v>
      </c>
      <c r="C20" t="s">
        <v>208</v>
      </c>
      <c r="D20" t="s">
        <v>798</v>
      </c>
      <c r="E20" t="s">
        <v>799</v>
      </c>
      <c r="F20" t="s">
        <v>801</v>
      </c>
      <c r="G20" t="s">
        <v>45</v>
      </c>
      <c r="H20" t="s">
        <v>51</v>
      </c>
      <c r="I20" t="s">
        <v>88</v>
      </c>
      <c r="J20" t="s">
        <v>89</v>
      </c>
      <c r="K20" t="s">
        <v>52</v>
      </c>
      <c r="L20" s="118">
        <v>2517.6080000000002</v>
      </c>
      <c r="M20" s="120">
        <v>1</v>
      </c>
      <c r="N20" s="122">
        <v>3.0499999999999999E-2</v>
      </c>
      <c r="O20" s="118">
        <v>2517.6080000000002</v>
      </c>
      <c r="P20" s="122">
        <v>0.95152673510656605</v>
      </c>
      <c r="Q20" s="122">
        <v>2.702798351878E-2</v>
      </c>
    </row>
    <row r="21" spans="1:17" x14ac:dyDescent="0.2">
      <c r="A21">
        <v>161</v>
      </c>
      <c r="B21">
        <v>9938</v>
      </c>
      <c r="C21" t="s">
        <v>208</v>
      </c>
      <c r="D21" t="s">
        <v>798</v>
      </c>
      <c r="E21" t="s">
        <v>799</v>
      </c>
      <c r="F21" t="s">
        <v>800</v>
      </c>
      <c r="G21" t="s">
        <v>45</v>
      </c>
      <c r="H21" t="s">
        <v>51</v>
      </c>
      <c r="I21" t="s">
        <v>88</v>
      </c>
      <c r="J21" t="s">
        <v>89</v>
      </c>
      <c r="K21" t="s">
        <v>805</v>
      </c>
      <c r="L21" s="118">
        <v>3.55</v>
      </c>
      <c r="M21" s="120">
        <v>3.6802000000000001</v>
      </c>
      <c r="N21" s="122">
        <v>0</v>
      </c>
      <c r="O21" s="118">
        <v>13.066000000000001</v>
      </c>
      <c r="P21" s="122">
        <v>4.9384031300849602E-3</v>
      </c>
      <c r="Q21" s="122">
        <v>1.40274648608879E-4</v>
      </c>
    </row>
    <row r="22" spans="1:17" x14ac:dyDescent="0.2">
      <c r="A22">
        <v>161</v>
      </c>
      <c r="B22">
        <v>9938</v>
      </c>
      <c r="C22" t="s">
        <v>208</v>
      </c>
      <c r="D22" t="s">
        <v>798</v>
      </c>
      <c r="E22" t="s">
        <v>799</v>
      </c>
      <c r="F22" t="s">
        <v>801</v>
      </c>
      <c r="G22" t="s">
        <v>45</v>
      </c>
      <c r="H22" t="s">
        <v>51</v>
      </c>
      <c r="I22" t="s">
        <v>88</v>
      </c>
      <c r="J22" t="s">
        <v>89</v>
      </c>
      <c r="K22" t="s">
        <v>52</v>
      </c>
      <c r="L22" s="118">
        <v>0</v>
      </c>
      <c r="M22" s="120">
        <v>1</v>
      </c>
      <c r="N22" s="122">
        <v>0</v>
      </c>
      <c r="O22" s="118">
        <v>0</v>
      </c>
      <c r="P22" s="122">
        <v>7.5589754723544987E-12</v>
      </c>
      <c r="Q22" s="122">
        <v>2.1471163862019999E-13</v>
      </c>
    </row>
    <row r="23" spans="1:17" x14ac:dyDescent="0.2">
      <c r="A23">
        <v>161</v>
      </c>
      <c r="B23">
        <v>9942</v>
      </c>
      <c r="C23" t="s">
        <v>208</v>
      </c>
      <c r="D23" t="s">
        <v>798</v>
      </c>
      <c r="E23" t="s">
        <v>799</v>
      </c>
      <c r="F23" t="s">
        <v>800</v>
      </c>
      <c r="G23" t="s">
        <v>45</v>
      </c>
      <c r="H23" t="s">
        <v>51</v>
      </c>
      <c r="I23" t="s">
        <v>88</v>
      </c>
      <c r="J23" t="s">
        <v>89</v>
      </c>
      <c r="K23" t="s">
        <v>65</v>
      </c>
      <c r="L23" s="118">
        <v>199.39</v>
      </c>
      <c r="M23" s="120">
        <v>2.9780000000000002</v>
      </c>
      <c r="N23" s="122">
        <v>0</v>
      </c>
      <c r="O23" s="118">
        <v>593.78200000000004</v>
      </c>
      <c r="P23" s="122">
        <v>9.4027073391428601E-2</v>
      </c>
      <c r="Q23" s="122">
        <v>5.4251491651883203E-3</v>
      </c>
    </row>
    <row r="24" spans="1:17" x14ac:dyDescent="0.2">
      <c r="A24">
        <v>161</v>
      </c>
      <c r="B24">
        <v>9942</v>
      </c>
      <c r="C24" t="s">
        <v>208</v>
      </c>
      <c r="D24" t="s">
        <v>798</v>
      </c>
      <c r="E24" t="s">
        <v>799</v>
      </c>
      <c r="F24" t="s">
        <v>800</v>
      </c>
      <c r="G24" t="s">
        <v>45</v>
      </c>
      <c r="H24" t="s">
        <v>51</v>
      </c>
      <c r="I24" t="s">
        <v>88</v>
      </c>
      <c r="J24" t="s">
        <v>89</v>
      </c>
      <c r="K24" t="s">
        <v>802</v>
      </c>
      <c r="L24" s="118">
        <v>8.35</v>
      </c>
      <c r="M24" s="120">
        <v>0.38030000000000003</v>
      </c>
      <c r="N24" s="122">
        <v>0</v>
      </c>
      <c r="O24" s="118">
        <v>3.1760000000000002</v>
      </c>
      <c r="P24" s="122">
        <v>5.02850055513439E-4</v>
      </c>
      <c r="Q24" s="122">
        <v>2.9013309257504999E-5</v>
      </c>
    </row>
    <row r="25" spans="1:17" x14ac:dyDescent="0.2">
      <c r="A25">
        <v>161</v>
      </c>
      <c r="B25">
        <v>9942</v>
      </c>
      <c r="C25" t="s">
        <v>208</v>
      </c>
      <c r="D25" t="s">
        <v>798</v>
      </c>
      <c r="E25" t="s">
        <v>799</v>
      </c>
      <c r="F25" t="s">
        <v>800</v>
      </c>
      <c r="G25" t="s">
        <v>45</v>
      </c>
      <c r="H25" t="s">
        <v>51</v>
      </c>
      <c r="I25" t="s">
        <v>88</v>
      </c>
      <c r="J25" t="s">
        <v>89</v>
      </c>
      <c r="K25" t="s">
        <v>803</v>
      </c>
      <c r="L25" s="118">
        <v>1.9330000000000001</v>
      </c>
      <c r="M25" s="120">
        <v>2.3031999999999999</v>
      </c>
      <c r="N25" s="122">
        <v>0</v>
      </c>
      <c r="O25" s="118">
        <v>4.452</v>
      </c>
      <c r="P25" s="122">
        <v>7.0504756014013695E-4</v>
      </c>
      <c r="Q25" s="122">
        <v>4.0679647301040102E-5</v>
      </c>
    </row>
    <row r="26" spans="1:17" x14ac:dyDescent="0.2">
      <c r="A26">
        <v>161</v>
      </c>
      <c r="B26">
        <v>9942</v>
      </c>
      <c r="C26" t="s">
        <v>208</v>
      </c>
      <c r="D26" t="s">
        <v>798</v>
      </c>
      <c r="E26" t="s">
        <v>799</v>
      </c>
      <c r="F26" t="s">
        <v>800</v>
      </c>
      <c r="G26" t="s">
        <v>45</v>
      </c>
      <c r="H26" t="s">
        <v>51</v>
      </c>
      <c r="I26" t="s">
        <v>88</v>
      </c>
      <c r="J26" t="s">
        <v>89</v>
      </c>
      <c r="K26" t="s">
        <v>386</v>
      </c>
      <c r="L26" s="118">
        <v>46.247999999999998</v>
      </c>
      <c r="M26" s="120">
        <v>3.3944999999999999</v>
      </c>
      <c r="N26" s="122">
        <v>0</v>
      </c>
      <c r="O26" s="118">
        <v>156.98699999999999</v>
      </c>
      <c r="P26" s="122">
        <v>2.4859398759737299E-2</v>
      </c>
      <c r="Q26" s="122">
        <v>1.4343310023809299E-3</v>
      </c>
    </row>
    <row r="27" spans="1:17" x14ac:dyDescent="0.2">
      <c r="A27">
        <v>161</v>
      </c>
      <c r="B27">
        <v>9942</v>
      </c>
      <c r="C27" t="s">
        <v>208</v>
      </c>
      <c r="D27" t="s">
        <v>798</v>
      </c>
      <c r="E27" t="s">
        <v>799</v>
      </c>
      <c r="F27" t="s">
        <v>800</v>
      </c>
      <c r="G27" t="s">
        <v>45</v>
      </c>
      <c r="H27" t="s">
        <v>51</v>
      </c>
      <c r="I27" t="s">
        <v>88</v>
      </c>
      <c r="J27" t="s">
        <v>89</v>
      </c>
      <c r="K27" t="s">
        <v>804</v>
      </c>
      <c r="L27" s="118">
        <v>6.91</v>
      </c>
      <c r="M27" s="120">
        <v>0.4541</v>
      </c>
      <c r="N27" s="122">
        <v>0</v>
      </c>
      <c r="O27" s="118">
        <v>3.1379999999999999</v>
      </c>
      <c r="P27" s="122">
        <v>4.96915912270421E-4</v>
      </c>
      <c r="Q27" s="122">
        <v>2.86709226331022E-5</v>
      </c>
    </row>
    <row r="28" spans="1:17" x14ac:dyDescent="0.2">
      <c r="A28">
        <v>161</v>
      </c>
      <c r="B28">
        <v>9942</v>
      </c>
      <c r="C28" t="s">
        <v>208</v>
      </c>
      <c r="D28" t="s">
        <v>798</v>
      </c>
      <c r="E28" t="s">
        <v>799</v>
      </c>
      <c r="F28" t="s">
        <v>800</v>
      </c>
      <c r="G28" t="s">
        <v>45</v>
      </c>
      <c r="H28" t="s">
        <v>51</v>
      </c>
      <c r="I28" t="s">
        <v>88</v>
      </c>
      <c r="J28" t="s">
        <v>89</v>
      </c>
      <c r="K28" t="s">
        <v>603</v>
      </c>
      <c r="L28" s="118">
        <v>1E-3</v>
      </c>
      <c r="M28" s="120">
        <v>3.9388999999999998</v>
      </c>
      <c r="N28" s="122">
        <v>0</v>
      </c>
      <c r="O28" s="118">
        <v>3.0000000000000001E-3</v>
      </c>
      <c r="P28" s="122">
        <v>4.9275126510362601E-7</v>
      </c>
      <c r="Q28" s="122">
        <v>2.8430631924423201E-8</v>
      </c>
    </row>
    <row r="29" spans="1:17" x14ac:dyDescent="0.2">
      <c r="A29">
        <v>161</v>
      </c>
      <c r="B29">
        <v>9942</v>
      </c>
      <c r="C29" t="s">
        <v>208</v>
      </c>
      <c r="D29" t="s">
        <v>798</v>
      </c>
      <c r="E29" t="s">
        <v>799</v>
      </c>
      <c r="F29" t="s">
        <v>801</v>
      </c>
      <c r="G29" t="s">
        <v>45</v>
      </c>
      <c r="H29" t="s">
        <v>51</v>
      </c>
      <c r="I29" t="s">
        <v>88</v>
      </c>
      <c r="J29" t="s">
        <v>89</v>
      </c>
      <c r="K29" t="s">
        <v>52</v>
      </c>
      <c r="L29" s="118">
        <v>5366.0190000000002</v>
      </c>
      <c r="M29" s="120">
        <v>1</v>
      </c>
      <c r="N29" s="122">
        <v>3.0499999999999999E-2</v>
      </c>
      <c r="O29" s="118">
        <v>5366.0190000000002</v>
      </c>
      <c r="P29" s="122">
        <v>0.84972404928402601</v>
      </c>
      <c r="Q29" s="122">
        <v>4.9027153035201401E-2</v>
      </c>
    </row>
    <row r="30" spans="1:17" x14ac:dyDescent="0.2">
      <c r="A30">
        <v>161</v>
      </c>
      <c r="B30">
        <v>9942</v>
      </c>
      <c r="C30" t="s">
        <v>208</v>
      </c>
      <c r="D30" t="s">
        <v>798</v>
      </c>
      <c r="E30" t="s">
        <v>799</v>
      </c>
      <c r="F30" t="s">
        <v>800</v>
      </c>
      <c r="G30" t="s">
        <v>45</v>
      </c>
      <c r="H30" t="s">
        <v>51</v>
      </c>
      <c r="I30" t="s">
        <v>88</v>
      </c>
      <c r="J30" t="s">
        <v>89</v>
      </c>
      <c r="K30" t="s">
        <v>805</v>
      </c>
      <c r="L30" s="118">
        <v>50.936</v>
      </c>
      <c r="M30" s="120">
        <v>3.6802000000000001</v>
      </c>
      <c r="N30" s="122">
        <v>0</v>
      </c>
      <c r="O30" s="118">
        <v>187.45599999999999</v>
      </c>
      <c r="P30" s="122">
        <v>2.9684172285618898E-2</v>
      </c>
      <c r="Q30" s="122">
        <v>1.7127095068058601E-3</v>
      </c>
    </row>
    <row r="31" spans="1:17" x14ac:dyDescent="0.2">
      <c r="A31">
        <v>161</v>
      </c>
      <c r="B31">
        <v>9943</v>
      </c>
      <c r="C31" t="s">
        <v>208</v>
      </c>
      <c r="D31" t="s">
        <v>798</v>
      </c>
      <c r="E31" t="s">
        <v>799</v>
      </c>
      <c r="F31" t="s">
        <v>800</v>
      </c>
      <c r="G31" t="s">
        <v>45</v>
      </c>
      <c r="H31" t="s">
        <v>51</v>
      </c>
      <c r="I31" t="s">
        <v>88</v>
      </c>
      <c r="J31" t="s">
        <v>89</v>
      </c>
      <c r="K31" t="s">
        <v>65</v>
      </c>
      <c r="L31" s="118">
        <v>1625.384</v>
      </c>
      <c r="M31" s="120">
        <v>2.9780000000000002</v>
      </c>
      <c r="N31" s="122">
        <v>0</v>
      </c>
      <c r="O31" s="118">
        <v>4840.3950000000004</v>
      </c>
      <c r="P31" s="122">
        <v>8.1136933100696099E-2</v>
      </c>
      <c r="Q31" s="122">
        <v>2.3979799042055999E-3</v>
      </c>
    </row>
    <row r="32" spans="1:17" x14ac:dyDescent="0.2">
      <c r="A32">
        <v>161</v>
      </c>
      <c r="B32">
        <v>9943</v>
      </c>
      <c r="C32" t="s">
        <v>208</v>
      </c>
      <c r="D32" t="s">
        <v>798</v>
      </c>
      <c r="E32" t="s">
        <v>799</v>
      </c>
      <c r="F32" t="s">
        <v>800</v>
      </c>
      <c r="G32" t="s">
        <v>45</v>
      </c>
      <c r="H32" t="s">
        <v>51</v>
      </c>
      <c r="I32" t="s">
        <v>88</v>
      </c>
      <c r="J32" t="s">
        <v>89</v>
      </c>
      <c r="K32" t="s">
        <v>802</v>
      </c>
      <c r="L32" s="118">
        <v>19.123000000000001</v>
      </c>
      <c r="M32" s="120">
        <v>0.38030000000000003</v>
      </c>
      <c r="N32" s="122">
        <v>0</v>
      </c>
      <c r="O32" s="118">
        <v>7.2720000000000002</v>
      </c>
      <c r="P32" s="122">
        <v>1.21902389744168E-4</v>
      </c>
      <c r="Q32" s="122">
        <v>3.6027918447246199E-6</v>
      </c>
    </row>
    <row r="33" spans="1:17" x14ac:dyDescent="0.2">
      <c r="A33">
        <v>161</v>
      </c>
      <c r="B33">
        <v>9943</v>
      </c>
      <c r="C33" t="s">
        <v>208</v>
      </c>
      <c r="D33" t="s">
        <v>798</v>
      </c>
      <c r="E33" t="s">
        <v>799</v>
      </c>
      <c r="F33" t="s">
        <v>800</v>
      </c>
      <c r="G33" t="s">
        <v>45</v>
      </c>
      <c r="H33" t="s">
        <v>51</v>
      </c>
      <c r="I33" t="s">
        <v>88</v>
      </c>
      <c r="J33" t="s">
        <v>89</v>
      </c>
      <c r="K33" t="s">
        <v>803</v>
      </c>
      <c r="L33" s="118">
        <v>1.502</v>
      </c>
      <c r="M33" s="120">
        <v>2.3031999999999999</v>
      </c>
      <c r="N33" s="122">
        <v>0</v>
      </c>
      <c r="O33" s="118">
        <v>3.4590000000000001</v>
      </c>
      <c r="P33" s="122">
        <v>5.7988169858830202E-5</v>
      </c>
      <c r="Q33" s="122">
        <v>1.71382452711838E-6</v>
      </c>
    </row>
    <row r="34" spans="1:17" x14ac:dyDescent="0.2">
      <c r="A34">
        <v>161</v>
      </c>
      <c r="B34">
        <v>9943</v>
      </c>
      <c r="C34" t="s">
        <v>208</v>
      </c>
      <c r="D34" t="s">
        <v>798</v>
      </c>
      <c r="E34" t="s">
        <v>799</v>
      </c>
      <c r="F34" t="s">
        <v>800</v>
      </c>
      <c r="G34" t="s">
        <v>45</v>
      </c>
      <c r="H34" t="s">
        <v>51</v>
      </c>
      <c r="I34" t="s">
        <v>88</v>
      </c>
      <c r="J34" t="s">
        <v>89</v>
      </c>
      <c r="K34" t="s">
        <v>386</v>
      </c>
      <c r="L34" s="118">
        <v>85.674000000000007</v>
      </c>
      <c r="M34" s="120">
        <v>3.3944999999999999</v>
      </c>
      <c r="N34" s="122">
        <v>0</v>
      </c>
      <c r="O34" s="118">
        <v>290.82</v>
      </c>
      <c r="P34" s="122">
        <v>4.8748664846385804E-3</v>
      </c>
      <c r="Q34" s="122">
        <v>1.4407534792251601E-4</v>
      </c>
    </row>
    <row r="35" spans="1:17" x14ac:dyDescent="0.2">
      <c r="A35">
        <v>161</v>
      </c>
      <c r="B35">
        <v>9943</v>
      </c>
      <c r="C35" t="s">
        <v>208</v>
      </c>
      <c r="D35" t="s">
        <v>798</v>
      </c>
      <c r="E35" t="s">
        <v>799</v>
      </c>
      <c r="F35" t="s">
        <v>800</v>
      </c>
      <c r="G35" t="s">
        <v>45</v>
      </c>
      <c r="H35" t="s">
        <v>51</v>
      </c>
      <c r="I35" t="s">
        <v>88</v>
      </c>
      <c r="J35" t="s">
        <v>89</v>
      </c>
      <c r="K35" t="s">
        <v>804</v>
      </c>
      <c r="L35" s="118">
        <v>0.26</v>
      </c>
      <c r="M35" s="120">
        <v>0.4541</v>
      </c>
      <c r="N35" s="122">
        <v>0</v>
      </c>
      <c r="O35" s="118">
        <v>0.11799999999999999</v>
      </c>
      <c r="P35" s="122">
        <v>1.9792291276073598E-6</v>
      </c>
      <c r="Q35" s="122">
        <v>5.8495576458757101E-8</v>
      </c>
    </row>
    <row r="36" spans="1:17" x14ac:dyDescent="0.2">
      <c r="A36">
        <v>161</v>
      </c>
      <c r="B36">
        <v>9943</v>
      </c>
      <c r="C36" t="s">
        <v>208</v>
      </c>
      <c r="D36" t="s">
        <v>798</v>
      </c>
      <c r="E36" t="s">
        <v>799</v>
      </c>
      <c r="F36" t="s">
        <v>800</v>
      </c>
      <c r="G36" t="s">
        <v>45</v>
      </c>
      <c r="H36" t="s">
        <v>51</v>
      </c>
      <c r="I36" t="s">
        <v>88</v>
      </c>
      <c r="J36" t="s">
        <v>89</v>
      </c>
      <c r="K36" t="s">
        <v>603</v>
      </c>
      <c r="L36" s="118">
        <v>0</v>
      </c>
      <c r="M36" s="120">
        <v>3.9388999999999998</v>
      </c>
      <c r="N36" s="122">
        <v>0</v>
      </c>
      <c r="O36" s="118">
        <v>0</v>
      </c>
      <c r="P36" s="122">
        <v>1.3205132664202E-9</v>
      </c>
      <c r="Q36" s="122">
        <v>3.9027409036802296E-11</v>
      </c>
    </row>
    <row r="37" spans="1:17" x14ac:dyDescent="0.2">
      <c r="A37">
        <v>161</v>
      </c>
      <c r="B37">
        <v>9943</v>
      </c>
      <c r="C37" t="s">
        <v>208</v>
      </c>
      <c r="D37" t="s">
        <v>798</v>
      </c>
      <c r="E37" t="s">
        <v>799</v>
      </c>
      <c r="F37" t="s">
        <v>801</v>
      </c>
      <c r="G37" t="s">
        <v>45</v>
      </c>
      <c r="H37" t="s">
        <v>51</v>
      </c>
      <c r="I37" t="s">
        <v>88</v>
      </c>
      <c r="J37" t="s">
        <v>89</v>
      </c>
      <c r="K37" t="s">
        <v>52</v>
      </c>
      <c r="L37" s="118">
        <v>13971.13</v>
      </c>
      <c r="M37" s="120">
        <v>1</v>
      </c>
      <c r="N37" s="122">
        <v>3.0499999999999999E-2</v>
      </c>
      <c r="O37" s="118">
        <v>13971.13</v>
      </c>
      <c r="P37" s="122">
        <v>0.23419054729042901</v>
      </c>
      <c r="Q37" s="122">
        <v>6.9214376819049803E-3</v>
      </c>
    </row>
    <row r="38" spans="1:17" x14ac:dyDescent="0.2">
      <c r="A38">
        <v>161</v>
      </c>
      <c r="B38">
        <v>9943</v>
      </c>
      <c r="C38" t="s">
        <v>208</v>
      </c>
      <c r="D38" t="s">
        <v>798</v>
      </c>
      <c r="E38" t="s">
        <v>799</v>
      </c>
      <c r="F38" t="s">
        <v>800</v>
      </c>
      <c r="G38" t="s">
        <v>45</v>
      </c>
      <c r="H38" t="s">
        <v>51</v>
      </c>
      <c r="I38" t="s">
        <v>88</v>
      </c>
      <c r="J38" t="s">
        <v>89</v>
      </c>
      <c r="K38" t="s">
        <v>805</v>
      </c>
      <c r="L38" s="118">
        <v>35.017000000000003</v>
      </c>
      <c r="M38" s="120">
        <v>3.6802000000000001</v>
      </c>
      <c r="N38" s="122">
        <v>0</v>
      </c>
      <c r="O38" s="118">
        <v>128.86799999999999</v>
      </c>
      <c r="P38" s="122">
        <v>2.1601490085610998E-3</v>
      </c>
      <c r="Q38" s="122">
        <v>6.3842614142075997E-5</v>
      </c>
    </row>
    <row r="39" spans="1:17" x14ac:dyDescent="0.2">
      <c r="A39">
        <v>161</v>
      </c>
      <c r="B39">
        <v>9943</v>
      </c>
      <c r="C39" t="s">
        <v>208</v>
      </c>
      <c r="D39" t="s">
        <v>798</v>
      </c>
      <c r="E39" t="s">
        <v>799</v>
      </c>
      <c r="F39" t="s">
        <v>800</v>
      </c>
      <c r="G39" t="s">
        <v>45</v>
      </c>
      <c r="H39" t="s">
        <v>51</v>
      </c>
      <c r="I39" t="s">
        <v>88</v>
      </c>
      <c r="J39" t="s">
        <v>89</v>
      </c>
      <c r="K39" t="s">
        <v>65</v>
      </c>
      <c r="L39" s="118">
        <v>4649.0079999999998</v>
      </c>
      <c r="M39" s="120">
        <v>2.9780000000000002</v>
      </c>
      <c r="N39" s="122">
        <v>0</v>
      </c>
      <c r="O39" s="118">
        <v>13844.745999999999</v>
      </c>
      <c r="P39" s="122">
        <v>0.23207202992597001</v>
      </c>
      <c r="Q39" s="122">
        <v>6.8588254796372499E-3</v>
      </c>
    </row>
    <row r="40" spans="1:17" x14ac:dyDescent="0.2">
      <c r="A40">
        <v>161</v>
      </c>
      <c r="B40">
        <v>9943</v>
      </c>
      <c r="C40" t="s">
        <v>208</v>
      </c>
      <c r="D40" t="s">
        <v>798</v>
      </c>
      <c r="E40" t="s">
        <v>799</v>
      </c>
      <c r="F40" t="s">
        <v>800</v>
      </c>
      <c r="G40" t="s">
        <v>45</v>
      </c>
      <c r="H40" t="s">
        <v>51</v>
      </c>
      <c r="I40" t="s">
        <v>88</v>
      </c>
      <c r="J40" t="s">
        <v>89</v>
      </c>
      <c r="K40" t="s">
        <v>802</v>
      </c>
      <c r="L40" s="118">
        <v>5.0359999999999996</v>
      </c>
      <c r="M40" s="120">
        <v>0.38030000000000003</v>
      </c>
      <c r="N40" s="122">
        <v>0</v>
      </c>
      <c r="O40" s="118">
        <v>1.915</v>
      </c>
      <c r="P40" s="122">
        <v>3.2105226287599002E-5</v>
      </c>
      <c r="Q40" s="122">
        <v>9.4886119693591602E-7</v>
      </c>
    </row>
    <row r="41" spans="1:17" x14ac:dyDescent="0.2">
      <c r="A41">
        <v>161</v>
      </c>
      <c r="B41">
        <v>9943</v>
      </c>
      <c r="C41" t="s">
        <v>208</v>
      </c>
      <c r="D41" t="s">
        <v>798</v>
      </c>
      <c r="E41" t="s">
        <v>799</v>
      </c>
      <c r="F41" t="s">
        <v>800</v>
      </c>
      <c r="G41" t="s">
        <v>45</v>
      </c>
      <c r="H41" t="s">
        <v>51</v>
      </c>
      <c r="I41" t="s">
        <v>88</v>
      </c>
      <c r="J41" t="s">
        <v>89</v>
      </c>
      <c r="K41" t="s">
        <v>803</v>
      </c>
      <c r="L41" s="118">
        <v>0.39700000000000002</v>
      </c>
      <c r="M41" s="120">
        <v>2.3031999999999999</v>
      </c>
      <c r="N41" s="122">
        <v>0</v>
      </c>
      <c r="O41" s="118">
        <v>0.91400000000000003</v>
      </c>
      <c r="P41" s="122">
        <v>1.5326327343913699E-5</v>
      </c>
      <c r="Q41" s="122">
        <v>4.5296541995702702E-7</v>
      </c>
    </row>
    <row r="42" spans="1:17" x14ac:dyDescent="0.2">
      <c r="A42">
        <v>161</v>
      </c>
      <c r="B42">
        <v>9943</v>
      </c>
      <c r="C42" t="s">
        <v>208</v>
      </c>
      <c r="D42" t="s">
        <v>798</v>
      </c>
      <c r="E42" t="s">
        <v>799</v>
      </c>
      <c r="F42" t="s">
        <v>800</v>
      </c>
      <c r="G42" t="s">
        <v>45</v>
      </c>
      <c r="H42" t="s">
        <v>51</v>
      </c>
      <c r="I42" t="s">
        <v>88</v>
      </c>
      <c r="J42" t="s">
        <v>89</v>
      </c>
      <c r="K42" t="s">
        <v>386</v>
      </c>
      <c r="L42" s="118">
        <v>31.832000000000001</v>
      </c>
      <c r="M42" s="120">
        <v>3.3944999999999999</v>
      </c>
      <c r="N42" s="122">
        <v>0</v>
      </c>
      <c r="O42" s="118">
        <v>108.054</v>
      </c>
      <c r="P42" s="122">
        <v>1.81125730152758E-3</v>
      </c>
      <c r="Q42" s="122">
        <v>5.3531215001908299E-5</v>
      </c>
    </row>
    <row r="43" spans="1:17" x14ac:dyDescent="0.2">
      <c r="A43">
        <v>161</v>
      </c>
      <c r="B43">
        <v>9943</v>
      </c>
      <c r="C43" t="s">
        <v>208</v>
      </c>
      <c r="D43" t="s">
        <v>798</v>
      </c>
      <c r="E43" t="s">
        <v>799</v>
      </c>
      <c r="F43" t="s">
        <v>800</v>
      </c>
      <c r="G43" t="s">
        <v>45</v>
      </c>
      <c r="H43" t="s">
        <v>51</v>
      </c>
      <c r="I43" t="s">
        <v>88</v>
      </c>
      <c r="J43" t="s">
        <v>89</v>
      </c>
      <c r="K43" t="s">
        <v>804</v>
      </c>
      <c r="L43" s="118">
        <v>0.57599999999999996</v>
      </c>
      <c r="M43" s="120">
        <v>0.4541</v>
      </c>
      <c r="N43" s="122">
        <v>0</v>
      </c>
      <c r="O43" s="118">
        <v>0.26100000000000001</v>
      </c>
      <c r="P43" s="122">
        <v>4.3832747216856301E-6</v>
      </c>
      <c r="Q43" s="122">
        <v>1.2954648759239799E-7</v>
      </c>
    </row>
    <row r="44" spans="1:17" x14ac:dyDescent="0.2">
      <c r="A44">
        <v>161</v>
      </c>
      <c r="B44">
        <v>9943</v>
      </c>
      <c r="C44" t="s">
        <v>208</v>
      </c>
      <c r="D44" t="s">
        <v>798</v>
      </c>
      <c r="E44" t="s">
        <v>799</v>
      </c>
      <c r="F44" t="s">
        <v>800</v>
      </c>
      <c r="G44" t="s">
        <v>45</v>
      </c>
      <c r="H44" t="s">
        <v>51</v>
      </c>
      <c r="I44" t="s">
        <v>88</v>
      </c>
      <c r="J44" t="s">
        <v>89</v>
      </c>
      <c r="K44" t="s">
        <v>603</v>
      </c>
      <c r="L44" s="118">
        <v>1.357</v>
      </c>
      <c r="M44" s="120">
        <v>3.9388999999999998</v>
      </c>
      <c r="N44" s="122">
        <v>0</v>
      </c>
      <c r="O44" s="118">
        <v>5.3460000000000001</v>
      </c>
      <c r="P44" s="122">
        <v>8.9610030259274406E-5</v>
      </c>
      <c r="Q44" s="122">
        <v>2.6483999772374002E-6</v>
      </c>
    </row>
    <row r="45" spans="1:17" x14ac:dyDescent="0.2">
      <c r="A45">
        <v>161</v>
      </c>
      <c r="B45">
        <v>9943</v>
      </c>
      <c r="C45" t="s">
        <v>208</v>
      </c>
      <c r="D45" t="s">
        <v>798</v>
      </c>
      <c r="E45" t="s">
        <v>799</v>
      </c>
      <c r="F45" t="s">
        <v>801</v>
      </c>
      <c r="G45" t="s">
        <v>45</v>
      </c>
      <c r="H45" t="s">
        <v>51</v>
      </c>
      <c r="I45" t="s">
        <v>88</v>
      </c>
      <c r="J45" t="s">
        <v>89</v>
      </c>
      <c r="K45" t="s">
        <v>52</v>
      </c>
      <c r="L45" s="118">
        <v>9656.9140000000007</v>
      </c>
      <c r="M45" s="120">
        <v>1</v>
      </c>
      <c r="N45" s="122">
        <v>3.0499999999999999E-2</v>
      </c>
      <c r="O45" s="118">
        <v>9656.9140000000007</v>
      </c>
      <c r="P45" s="122">
        <v>0.161873652383905</v>
      </c>
      <c r="Q45" s="122">
        <v>4.7841315983095404E-3</v>
      </c>
    </row>
    <row r="46" spans="1:17" x14ac:dyDescent="0.2">
      <c r="A46">
        <v>161</v>
      </c>
      <c r="B46">
        <v>9943</v>
      </c>
      <c r="C46" t="s">
        <v>208</v>
      </c>
      <c r="D46" t="s">
        <v>798</v>
      </c>
      <c r="E46" t="s">
        <v>799</v>
      </c>
      <c r="F46" t="s">
        <v>800</v>
      </c>
      <c r="G46" t="s">
        <v>45</v>
      </c>
      <c r="H46" t="s">
        <v>51</v>
      </c>
      <c r="I46" t="s">
        <v>88</v>
      </c>
      <c r="J46" t="s">
        <v>89</v>
      </c>
      <c r="K46" t="s">
        <v>65</v>
      </c>
      <c r="L46" s="118">
        <v>1368.578</v>
      </c>
      <c r="M46" s="120">
        <v>2.9780000000000002</v>
      </c>
      <c r="N46" s="122">
        <v>0</v>
      </c>
      <c r="O46" s="118">
        <v>4075.627</v>
      </c>
      <c r="P46" s="122">
        <v>6.8317538222592705E-2</v>
      </c>
      <c r="Q46" s="122">
        <v>2.0191061887840801E-3</v>
      </c>
    </row>
    <row r="47" spans="1:17" x14ac:dyDescent="0.2">
      <c r="A47">
        <v>161</v>
      </c>
      <c r="B47">
        <v>9943</v>
      </c>
      <c r="C47" t="s">
        <v>208</v>
      </c>
      <c r="D47" t="s">
        <v>798</v>
      </c>
      <c r="E47" t="s">
        <v>799</v>
      </c>
      <c r="F47" t="s">
        <v>800</v>
      </c>
      <c r="G47" t="s">
        <v>45</v>
      </c>
      <c r="H47" t="s">
        <v>51</v>
      </c>
      <c r="I47" t="s">
        <v>88</v>
      </c>
      <c r="J47" t="s">
        <v>89</v>
      </c>
      <c r="K47" t="s">
        <v>386</v>
      </c>
      <c r="L47" s="118">
        <v>1396.7159999999999</v>
      </c>
      <c r="M47" s="120">
        <v>3.3944999999999999</v>
      </c>
      <c r="N47" s="122">
        <v>0</v>
      </c>
      <c r="O47" s="118">
        <v>4741.152</v>
      </c>
      <c r="P47" s="122">
        <v>7.9473388378954804E-2</v>
      </c>
      <c r="Q47" s="122">
        <v>2.3488142941679099E-3</v>
      </c>
    </row>
    <row r="48" spans="1:17" x14ac:dyDescent="0.2">
      <c r="A48">
        <v>161</v>
      </c>
      <c r="B48">
        <v>9943</v>
      </c>
      <c r="C48" t="s">
        <v>208</v>
      </c>
      <c r="D48" t="s">
        <v>798</v>
      </c>
      <c r="E48" t="s">
        <v>799</v>
      </c>
      <c r="F48" t="s">
        <v>800</v>
      </c>
      <c r="G48" t="s">
        <v>45</v>
      </c>
      <c r="H48" t="s">
        <v>51</v>
      </c>
      <c r="I48" t="s">
        <v>88</v>
      </c>
      <c r="J48" t="s">
        <v>89</v>
      </c>
      <c r="K48" t="s">
        <v>603</v>
      </c>
      <c r="L48" s="118">
        <v>119.056</v>
      </c>
      <c r="M48" s="120">
        <v>3.9388999999999998</v>
      </c>
      <c r="N48" s="122">
        <v>0</v>
      </c>
      <c r="O48" s="118">
        <v>468.95</v>
      </c>
      <c r="P48" s="122">
        <v>7.8607612761956401E-3</v>
      </c>
      <c r="Q48" s="122">
        <v>2.32322653219844E-4</v>
      </c>
    </row>
    <row r="49" spans="1:17" x14ac:dyDescent="0.2">
      <c r="A49">
        <v>161</v>
      </c>
      <c r="B49">
        <v>9943</v>
      </c>
      <c r="C49" t="s">
        <v>208</v>
      </c>
      <c r="D49" t="s">
        <v>798</v>
      </c>
      <c r="E49" t="s">
        <v>799</v>
      </c>
      <c r="F49" t="s">
        <v>801</v>
      </c>
      <c r="G49" t="s">
        <v>45</v>
      </c>
      <c r="H49" t="s">
        <v>51</v>
      </c>
      <c r="I49" t="s">
        <v>88</v>
      </c>
      <c r="J49" t="s">
        <v>89</v>
      </c>
      <c r="K49" t="s">
        <v>52</v>
      </c>
      <c r="L49" s="118">
        <v>7511.1629999999996</v>
      </c>
      <c r="M49" s="120">
        <v>1</v>
      </c>
      <c r="N49" s="122">
        <v>3.0499999999999999E-2</v>
      </c>
      <c r="O49" s="118">
        <v>7511.1629999999996</v>
      </c>
      <c r="P49" s="122">
        <v>0.12590558065867299</v>
      </c>
      <c r="Q49" s="122">
        <v>3.72110505917367E-3</v>
      </c>
    </row>
    <row r="50" spans="1:17" x14ac:dyDescent="0.2">
      <c r="A50">
        <v>161</v>
      </c>
      <c r="B50">
        <v>12468</v>
      </c>
      <c r="C50" t="s">
        <v>208</v>
      </c>
      <c r="D50" t="s">
        <v>798</v>
      </c>
      <c r="E50" t="s">
        <v>799</v>
      </c>
      <c r="F50" t="s">
        <v>800</v>
      </c>
      <c r="G50" t="s">
        <v>45</v>
      </c>
      <c r="H50" t="s">
        <v>51</v>
      </c>
      <c r="I50" t="s">
        <v>88</v>
      </c>
      <c r="J50" t="s">
        <v>89</v>
      </c>
      <c r="K50" t="s">
        <v>65</v>
      </c>
      <c r="L50" s="118">
        <v>8.24</v>
      </c>
      <c r="M50" s="120">
        <v>2.9780000000000002</v>
      </c>
      <c r="N50" s="122">
        <v>0</v>
      </c>
      <c r="O50" s="118">
        <v>24.539000000000001</v>
      </c>
      <c r="P50" s="122">
        <v>1.9118829724596598E-2</v>
      </c>
      <c r="Q50" s="122">
        <v>5.83786388486863E-4</v>
      </c>
    </row>
    <row r="51" spans="1:17" x14ac:dyDescent="0.2">
      <c r="A51">
        <v>161</v>
      </c>
      <c r="B51">
        <v>12468</v>
      </c>
      <c r="C51" t="s">
        <v>208</v>
      </c>
      <c r="D51" t="s">
        <v>798</v>
      </c>
      <c r="E51" t="s">
        <v>799</v>
      </c>
      <c r="F51" t="s">
        <v>800</v>
      </c>
      <c r="G51" t="s">
        <v>45</v>
      </c>
      <c r="H51" t="s">
        <v>51</v>
      </c>
      <c r="I51" t="s">
        <v>88</v>
      </c>
      <c r="J51" t="s">
        <v>89</v>
      </c>
      <c r="K51" t="s">
        <v>386</v>
      </c>
      <c r="L51" s="118">
        <v>6.0019999999999998</v>
      </c>
      <c r="M51" s="120">
        <v>3.3944999999999999</v>
      </c>
      <c r="N51" s="122">
        <v>0</v>
      </c>
      <c r="O51" s="118">
        <v>20.372</v>
      </c>
      <c r="P51" s="122">
        <v>1.5872238182098299E-2</v>
      </c>
      <c r="Q51" s="122">
        <v>4.8465291751668499E-4</v>
      </c>
    </row>
    <row r="52" spans="1:17" x14ac:dyDescent="0.2">
      <c r="A52">
        <v>161</v>
      </c>
      <c r="B52">
        <v>12468</v>
      </c>
      <c r="C52" t="s">
        <v>208</v>
      </c>
      <c r="D52" t="s">
        <v>798</v>
      </c>
      <c r="E52" t="s">
        <v>799</v>
      </c>
      <c r="F52" t="s">
        <v>800</v>
      </c>
      <c r="G52" t="s">
        <v>45</v>
      </c>
      <c r="H52" t="s">
        <v>51</v>
      </c>
      <c r="I52" t="s">
        <v>88</v>
      </c>
      <c r="J52" t="s">
        <v>89</v>
      </c>
      <c r="K52" t="s">
        <v>603</v>
      </c>
      <c r="L52" s="118">
        <v>3.3380000000000001</v>
      </c>
      <c r="M52" s="120">
        <v>3.9388999999999998</v>
      </c>
      <c r="N52" s="122">
        <v>0</v>
      </c>
      <c r="O52" s="118">
        <v>13.15</v>
      </c>
      <c r="P52" s="122">
        <v>1.02452457431941E-2</v>
      </c>
      <c r="Q52" s="122">
        <v>3.1283478631984702E-4</v>
      </c>
    </row>
    <row r="53" spans="1:17" x14ac:dyDescent="0.2">
      <c r="A53">
        <v>161</v>
      </c>
      <c r="B53">
        <v>12468</v>
      </c>
      <c r="C53" t="s">
        <v>208</v>
      </c>
      <c r="D53" t="s">
        <v>798</v>
      </c>
      <c r="E53" t="s">
        <v>799</v>
      </c>
      <c r="F53" t="s">
        <v>801</v>
      </c>
      <c r="G53" t="s">
        <v>45</v>
      </c>
      <c r="H53" t="s">
        <v>51</v>
      </c>
      <c r="I53" t="s">
        <v>88</v>
      </c>
      <c r="J53" t="s">
        <v>89</v>
      </c>
      <c r="K53" t="s">
        <v>52</v>
      </c>
      <c r="L53" s="118">
        <v>1222.4739999999999</v>
      </c>
      <c r="M53" s="120">
        <v>1</v>
      </c>
      <c r="N53" s="122">
        <v>3.0499999999999999E-2</v>
      </c>
      <c r="O53" s="118">
        <v>1222.4739999999999</v>
      </c>
      <c r="P53" s="122">
        <v>0.95245034426334596</v>
      </c>
      <c r="Q53" s="122">
        <v>2.9082718696700999E-2</v>
      </c>
    </row>
    <row r="54" spans="1:17" x14ac:dyDescent="0.2">
      <c r="A54">
        <v>161</v>
      </c>
      <c r="B54">
        <v>12468</v>
      </c>
      <c r="C54" t="s">
        <v>208</v>
      </c>
      <c r="D54" t="s">
        <v>798</v>
      </c>
      <c r="E54" t="s">
        <v>799</v>
      </c>
      <c r="F54" t="s">
        <v>800</v>
      </c>
      <c r="G54" t="s">
        <v>45</v>
      </c>
      <c r="H54" t="s">
        <v>51</v>
      </c>
      <c r="I54" t="s">
        <v>88</v>
      </c>
      <c r="J54" t="s">
        <v>89</v>
      </c>
      <c r="K54" t="s">
        <v>805</v>
      </c>
      <c r="L54" s="118">
        <v>0.80700000000000005</v>
      </c>
      <c r="M54" s="120">
        <v>3.6802000000000001</v>
      </c>
      <c r="N54" s="122">
        <v>0</v>
      </c>
      <c r="O54" s="118">
        <v>2.9689999999999999</v>
      </c>
      <c r="P54" s="122">
        <v>2.3133420867653002E-3</v>
      </c>
      <c r="Q54" s="122">
        <v>7.0637044297222406E-5</v>
      </c>
    </row>
    <row r="55" spans="1:17" x14ac:dyDescent="0.2">
      <c r="A55">
        <v>161</v>
      </c>
      <c r="B55">
        <v>15391</v>
      </c>
      <c r="C55" t="s">
        <v>208</v>
      </c>
      <c r="D55" t="s">
        <v>798</v>
      </c>
      <c r="E55" t="s">
        <v>799</v>
      </c>
      <c r="F55" t="s">
        <v>801</v>
      </c>
      <c r="G55" t="s">
        <v>45</v>
      </c>
      <c r="H55" t="s">
        <v>51</v>
      </c>
      <c r="I55" t="s">
        <v>88</v>
      </c>
      <c r="J55" t="s">
        <v>89</v>
      </c>
      <c r="K55" t="s">
        <v>52</v>
      </c>
      <c r="L55" s="118">
        <v>51.34</v>
      </c>
      <c r="M55" s="120">
        <v>1</v>
      </c>
      <c r="N55" s="122">
        <v>3.0499999999999999E-2</v>
      </c>
      <c r="O55" s="118">
        <v>51.34</v>
      </c>
      <c r="P55" s="122">
        <v>0.99999980522116405</v>
      </c>
      <c r="Q55" s="122">
        <v>3.9287366758570096E-3</v>
      </c>
    </row>
    <row r="56" spans="1:17" x14ac:dyDescent="0.2">
      <c r="A56">
        <v>161</v>
      </c>
      <c r="B56">
        <v>15391</v>
      </c>
      <c r="C56" t="s">
        <v>208</v>
      </c>
      <c r="D56" t="s">
        <v>798</v>
      </c>
      <c r="E56" t="s">
        <v>799</v>
      </c>
      <c r="F56" t="s">
        <v>801</v>
      </c>
      <c r="G56" t="s">
        <v>45</v>
      </c>
      <c r="H56" t="s">
        <v>51</v>
      </c>
      <c r="I56" t="s">
        <v>88</v>
      </c>
      <c r="J56" t="s">
        <v>89</v>
      </c>
      <c r="K56" t="s">
        <v>52</v>
      </c>
      <c r="L56" s="118">
        <v>0</v>
      </c>
      <c r="M56" s="120">
        <v>1</v>
      </c>
      <c r="N56" s="122">
        <v>0</v>
      </c>
      <c r="O56" s="118">
        <v>0</v>
      </c>
      <c r="P56" s="122">
        <v>1.94778836422396E-7</v>
      </c>
      <c r="Q56" s="122">
        <v>7.6523490738498503E-10</v>
      </c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/>
    </customSheetView>
  </customSheetView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99"/>
  <sheetViews>
    <sheetView rightToLeft="1" workbookViewId="0">
      <selection sqref="A1:XFD1048576"/>
    </sheetView>
  </sheetViews>
  <sheetFormatPr defaultColWidth="0" defaultRowHeight="14.25" x14ac:dyDescent="0.2"/>
  <cols>
    <col min="1" max="26" width="11.625" customWidth="1"/>
    <col min="27" max="30" width="11.625" hidden="1" customWidth="1"/>
    <col min="31" max="31" width="9" hidden="1" customWidth="1"/>
    <col min="32" max="16384" width="9" hidden="1"/>
  </cols>
  <sheetData>
    <row r="1" spans="1:26" s="3" customFormat="1" ht="51" x14ac:dyDescent="0.2">
      <c r="A1" s="12" t="s">
        <v>14</v>
      </c>
      <c r="B1" s="12" t="s">
        <v>15</v>
      </c>
      <c r="C1" s="12" t="s">
        <v>16</v>
      </c>
      <c r="D1" s="12" t="s">
        <v>19</v>
      </c>
      <c r="E1" s="12" t="s">
        <v>20</v>
      </c>
      <c r="F1" s="12" t="s">
        <v>53</v>
      </c>
      <c r="G1" s="12" t="s">
        <v>22</v>
      </c>
      <c r="H1" s="12" t="s">
        <v>23</v>
      </c>
      <c r="I1" s="12" t="s">
        <v>25</v>
      </c>
      <c r="J1" s="12" t="s">
        <v>78</v>
      </c>
      <c r="K1" s="12" t="s">
        <v>79</v>
      </c>
      <c r="L1" s="12" t="s">
        <v>30</v>
      </c>
      <c r="M1" s="12" t="s">
        <v>75</v>
      </c>
      <c r="N1" s="12" t="s">
        <v>92</v>
      </c>
      <c r="O1" s="121" t="s">
        <v>76</v>
      </c>
      <c r="P1" s="121" t="s">
        <v>77</v>
      </c>
      <c r="Q1" s="12" t="s">
        <v>1622</v>
      </c>
      <c r="R1" s="12" t="s">
        <v>33</v>
      </c>
      <c r="S1" s="119" t="s">
        <v>34</v>
      </c>
      <c r="T1" s="123" t="s">
        <v>35</v>
      </c>
      <c r="U1" s="12" t="s">
        <v>36</v>
      </c>
      <c r="V1" s="12" t="s">
        <v>93</v>
      </c>
      <c r="W1" s="12" t="s">
        <v>94</v>
      </c>
      <c r="X1" s="121" t="s">
        <v>1623</v>
      </c>
      <c r="Y1" s="121" t="s">
        <v>37</v>
      </c>
      <c r="Z1" s="121" t="s">
        <v>38</v>
      </c>
    </row>
    <row r="2" spans="1:26" x14ac:dyDescent="0.2">
      <c r="A2">
        <v>14076</v>
      </c>
      <c r="B2">
        <v>14077</v>
      </c>
      <c r="C2" t="s">
        <v>1777</v>
      </c>
      <c r="D2" t="s">
        <v>1778</v>
      </c>
      <c r="E2" t="s">
        <v>1779</v>
      </c>
      <c r="F2" t="s">
        <v>1485</v>
      </c>
      <c r="G2" t="s">
        <v>45</v>
      </c>
      <c r="H2" t="s">
        <v>45</v>
      </c>
      <c r="I2" t="s">
        <v>47</v>
      </c>
      <c r="J2" t="s">
        <v>1780</v>
      </c>
      <c r="K2" t="s">
        <v>212</v>
      </c>
      <c r="L2" t="s">
        <v>52</v>
      </c>
      <c r="M2" t="s">
        <v>1781</v>
      </c>
      <c r="N2" t="s">
        <v>1782</v>
      </c>
      <c r="O2" s="122">
        <v>1E-3</v>
      </c>
      <c r="P2" s="122">
        <v>1.653E-2</v>
      </c>
      <c r="R2" s="118">
        <v>1468803</v>
      </c>
      <c r="S2" s="120">
        <v>1</v>
      </c>
      <c r="T2" s="124">
        <v>109.97</v>
      </c>
      <c r="U2" s="118">
        <v>1615.2429999999999</v>
      </c>
      <c r="W2" t="s">
        <v>125</v>
      </c>
      <c r="X2" s="122">
        <v>4.3000000000000002E-5</v>
      </c>
      <c r="Y2" s="122">
        <v>0.22430154212832601</v>
      </c>
      <c r="Z2" s="122">
        <v>4.7625093020542499E-2</v>
      </c>
    </row>
    <row r="3" spans="1:26" x14ac:dyDescent="0.2">
      <c r="A3">
        <v>14076</v>
      </c>
      <c r="B3">
        <v>14077</v>
      </c>
      <c r="C3" t="s">
        <v>1777</v>
      </c>
      <c r="D3" t="s">
        <v>1783</v>
      </c>
      <c r="E3" t="s">
        <v>1784</v>
      </c>
      <c r="F3" t="s">
        <v>1488</v>
      </c>
      <c r="G3" t="s">
        <v>45</v>
      </c>
      <c r="H3" t="s">
        <v>45</v>
      </c>
      <c r="I3" t="s">
        <v>47</v>
      </c>
      <c r="J3" t="s">
        <v>1780</v>
      </c>
      <c r="K3" t="s">
        <v>212</v>
      </c>
      <c r="L3" t="s">
        <v>52</v>
      </c>
      <c r="M3" t="s">
        <v>1785</v>
      </c>
      <c r="N3" t="s">
        <v>1786</v>
      </c>
      <c r="O3" s="122">
        <v>0.04</v>
      </c>
      <c r="P3" s="122">
        <v>3.6499999999999998E-2</v>
      </c>
      <c r="R3" s="118">
        <v>300000</v>
      </c>
      <c r="S3" s="120">
        <v>1</v>
      </c>
      <c r="T3" s="124">
        <v>103.59</v>
      </c>
      <c r="U3" s="118">
        <v>310.77</v>
      </c>
      <c r="W3" t="s">
        <v>125</v>
      </c>
      <c r="X3" s="122">
        <v>7.9999999999999996E-6</v>
      </c>
      <c r="Y3" s="122">
        <v>4.3155243488962602E-2</v>
      </c>
      <c r="Z3" s="122">
        <v>9.1629886535071307E-3</v>
      </c>
    </row>
    <row r="4" spans="1:26" x14ac:dyDescent="0.2">
      <c r="A4">
        <v>14076</v>
      </c>
      <c r="B4">
        <v>14077</v>
      </c>
      <c r="C4" t="s">
        <v>1777</v>
      </c>
      <c r="D4" t="s">
        <v>1787</v>
      </c>
      <c r="E4" t="s">
        <v>1788</v>
      </c>
      <c r="F4" t="s">
        <v>1488</v>
      </c>
      <c r="G4" t="s">
        <v>45</v>
      </c>
      <c r="H4" t="s">
        <v>45</v>
      </c>
      <c r="I4" t="s">
        <v>47</v>
      </c>
      <c r="J4" t="s">
        <v>1780</v>
      </c>
      <c r="K4" t="s">
        <v>212</v>
      </c>
      <c r="L4" t="s">
        <v>52</v>
      </c>
      <c r="M4" t="s">
        <v>1789</v>
      </c>
      <c r="N4" t="s">
        <v>1790</v>
      </c>
      <c r="O4" s="122">
        <v>3.7499999999999999E-2</v>
      </c>
      <c r="P4" s="122">
        <v>4.1309999999999999E-2</v>
      </c>
      <c r="R4" s="118">
        <v>645000</v>
      </c>
      <c r="S4" s="120">
        <v>1</v>
      </c>
      <c r="T4" s="124">
        <v>95.7</v>
      </c>
      <c r="U4" s="118">
        <v>617.26499999999999</v>
      </c>
      <c r="W4" t="s">
        <v>125</v>
      </c>
      <c r="X4" s="122">
        <v>2.3E-5</v>
      </c>
      <c r="Y4" s="122">
        <v>8.5716836799608995E-2</v>
      </c>
      <c r="Z4" s="122">
        <v>1.81999298233648E-2</v>
      </c>
    </row>
    <row r="5" spans="1:26" x14ac:dyDescent="0.2">
      <c r="A5">
        <v>14076</v>
      </c>
      <c r="B5">
        <v>14077</v>
      </c>
      <c r="C5" t="s">
        <v>1777</v>
      </c>
      <c r="D5" t="s">
        <v>1791</v>
      </c>
      <c r="E5" t="s">
        <v>1792</v>
      </c>
      <c r="F5" t="s">
        <v>1488</v>
      </c>
      <c r="G5" t="s">
        <v>45</v>
      </c>
      <c r="H5" t="s">
        <v>45</v>
      </c>
      <c r="I5" t="s">
        <v>47</v>
      </c>
      <c r="J5" t="s">
        <v>1780</v>
      </c>
      <c r="K5" t="s">
        <v>212</v>
      </c>
      <c r="L5" t="s">
        <v>52</v>
      </c>
      <c r="M5" t="s">
        <v>1793</v>
      </c>
      <c r="N5" t="s">
        <v>1794</v>
      </c>
      <c r="O5" s="122">
        <v>5.5E-2</v>
      </c>
      <c r="P5" s="122">
        <v>3.9449999999999999E-2</v>
      </c>
      <c r="R5" s="118">
        <v>822000</v>
      </c>
      <c r="S5" s="120">
        <v>1</v>
      </c>
      <c r="T5" s="124">
        <v>120.13</v>
      </c>
      <c r="U5" s="118">
        <v>987.46900000000005</v>
      </c>
      <c r="W5" t="s">
        <v>125</v>
      </c>
      <c r="X5" s="122">
        <v>2.1999999999999999E-5</v>
      </c>
      <c r="Y5" s="122">
        <v>0.13712535917464699</v>
      </c>
      <c r="Z5" s="122">
        <v>2.9115305780785101E-2</v>
      </c>
    </row>
    <row r="6" spans="1:26" x14ac:dyDescent="0.2">
      <c r="A6">
        <v>14076</v>
      </c>
      <c r="B6">
        <v>14077</v>
      </c>
      <c r="C6" t="s">
        <v>1777</v>
      </c>
      <c r="D6" t="s">
        <v>1795</v>
      </c>
      <c r="E6" t="s">
        <v>1796</v>
      </c>
      <c r="F6" t="s">
        <v>1485</v>
      </c>
      <c r="G6" t="s">
        <v>45</v>
      </c>
      <c r="H6" t="s">
        <v>45</v>
      </c>
      <c r="I6" t="s">
        <v>47</v>
      </c>
      <c r="J6" t="s">
        <v>1780</v>
      </c>
      <c r="K6" t="s">
        <v>212</v>
      </c>
      <c r="L6" t="s">
        <v>52</v>
      </c>
      <c r="M6" t="s">
        <v>1797</v>
      </c>
      <c r="N6" t="s">
        <v>1798</v>
      </c>
      <c r="O6" s="122">
        <v>5.0000000000000001E-3</v>
      </c>
      <c r="P6" s="122">
        <v>1.6310000000000002E-2</v>
      </c>
      <c r="R6" s="118">
        <v>1307155</v>
      </c>
      <c r="S6" s="120">
        <v>1</v>
      </c>
      <c r="T6" s="124">
        <v>115.67</v>
      </c>
      <c r="U6" s="118">
        <v>1511.9860000000001</v>
      </c>
      <c r="W6" t="s">
        <v>125</v>
      </c>
      <c r="X6" s="122">
        <v>3.8999999999999999E-5</v>
      </c>
      <c r="Y6" s="122">
        <v>0.20996277670517099</v>
      </c>
      <c r="Z6" s="122">
        <v>4.4580597514190599E-2</v>
      </c>
    </row>
    <row r="7" spans="1:26" x14ac:dyDescent="0.2">
      <c r="A7">
        <v>14076</v>
      </c>
      <c r="B7">
        <v>14077</v>
      </c>
      <c r="C7" t="s">
        <v>1777</v>
      </c>
      <c r="D7" t="s">
        <v>1799</v>
      </c>
      <c r="E7" t="s">
        <v>1800</v>
      </c>
      <c r="F7" t="s">
        <v>1485</v>
      </c>
      <c r="G7" t="s">
        <v>45</v>
      </c>
      <c r="H7" t="s">
        <v>45</v>
      </c>
      <c r="I7" t="s">
        <v>47</v>
      </c>
      <c r="J7" t="s">
        <v>1780</v>
      </c>
      <c r="K7" t="s">
        <v>212</v>
      </c>
      <c r="L7" t="s">
        <v>52</v>
      </c>
      <c r="M7" t="s">
        <v>1801</v>
      </c>
      <c r="N7" t="s">
        <v>1802</v>
      </c>
      <c r="O7" s="122">
        <v>1.0999999999999999E-2</v>
      </c>
      <c r="P7" s="122">
        <v>1.6830000000000001E-2</v>
      </c>
      <c r="R7" s="118">
        <v>580000</v>
      </c>
      <c r="S7" s="120">
        <v>1</v>
      </c>
      <c r="T7" s="124">
        <v>107.38</v>
      </c>
      <c r="U7" s="118">
        <v>622.80399999999997</v>
      </c>
      <c r="W7" t="s">
        <v>125</v>
      </c>
      <c r="X7" s="122">
        <v>1.7E-5</v>
      </c>
      <c r="Y7" s="122">
        <v>8.6486013018952396E-2</v>
      </c>
      <c r="Z7" s="122">
        <v>1.83632460834664E-2</v>
      </c>
    </row>
    <row r="8" spans="1:26" x14ac:dyDescent="0.2">
      <c r="A8">
        <v>14076</v>
      </c>
      <c r="B8">
        <v>14077</v>
      </c>
      <c r="C8" t="s">
        <v>1777</v>
      </c>
      <c r="D8" t="s">
        <v>1803</v>
      </c>
      <c r="E8" t="s">
        <v>1804</v>
      </c>
      <c r="F8" t="s">
        <v>1488</v>
      </c>
      <c r="G8" t="s">
        <v>45</v>
      </c>
      <c r="H8" t="s">
        <v>45</v>
      </c>
      <c r="I8" t="s">
        <v>47</v>
      </c>
      <c r="J8" t="s">
        <v>1780</v>
      </c>
      <c r="K8" t="s">
        <v>212</v>
      </c>
      <c r="L8" t="s">
        <v>52</v>
      </c>
      <c r="M8" t="s">
        <v>1805</v>
      </c>
      <c r="N8" t="s">
        <v>1806</v>
      </c>
      <c r="O8" s="122">
        <v>0.01</v>
      </c>
      <c r="P8" s="122">
        <v>3.3599999999999998E-2</v>
      </c>
      <c r="R8" s="118">
        <v>170000</v>
      </c>
      <c r="S8" s="120">
        <v>1</v>
      </c>
      <c r="T8" s="124">
        <v>92.07</v>
      </c>
      <c r="U8" s="118">
        <v>156.51900000000001</v>
      </c>
      <c r="W8" t="s">
        <v>125</v>
      </c>
      <c r="X8" s="122">
        <v>5.0000000000000004E-6</v>
      </c>
      <c r="Y8" s="122">
        <v>2.1735095265466201E-2</v>
      </c>
      <c r="Z8" s="122">
        <v>4.6149300803111099E-3</v>
      </c>
    </row>
    <row r="9" spans="1:26" x14ac:dyDescent="0.2">
      <c r="A9">
        <v>14076</v>
      </c>
      <c r="B9">
        <v>14077</v>
      </c>
      <c r="C9" t="s">
        <v>1777</v>
      </c>
      <c r="D9" t="s">
        <v>1807</v>
      </c>
      <c r="E9" t="s">
        <v>1808</v>
      </c>
      <c r="F9" t="s">
        <v>1488</v>
      </c>
      <c r="G9" t="s">
        <v>45</v>
      </c>
      <c r="H9" t="s">
        <v>45</v>
      </c>
      <c r="I9" t="s">
        <v>47</v>
      </c>
      <c r="J9" t="s">
        <v>1780</v>
      </c>
      <c r="K9" t="s">
        <v>212</v>
      </c>
      <c r="L9" t="s">
        <v>52</v>
      </c>
      <c r="M9" t="s">
        <v>1809</v>
      </c>
      <c r="N9" t="s">
        <v>1810</v>
      </c>
      <c r="O9" s="122">
        <v>1.2999999999999999E-2</v>
      </c>
      <c r="P9" s="122">
        <v>3.4700000000000002E-2</v>
      </c>
      <c r="R9" s="118">
        <v>1550658</v>
      </c>
      <c r="S9" s="120">
        <v>1</v>
      </c>
      <c r="T9" s="124">
        <v>88.94</v>
      </c>
      <c r="U9" s="118">
        <v>1379.155</v>
      </c>
      <c r="W9" t="s">
        <v>125</v>
      </c>
      <c r="X9" s="122">
        <v>3.8000000000000002E-5</v>
      </c>
      <c r="Y9" s="122">
        <v>0.191517133418866</v>
      </c>
      <c r="Z9" s="122">
        <v>4.0664104256951002E-2</v>
      </c>
    </row>
    <row r="10" spans="1:26" x14ac:dyDescent="0.2">
      <c r="A10">
        <v>14076</v>
      </c>
      <c r="B10">
        <v>14078</v>
      </c>
      <c r="C10" t="s">
        <v>1777</v>
      </c>
      <c r="D10" t="s">
        <v>1783</v>
      </c>
      <c r="E10" t="s">
        <v>1784</v>
      </c>
      <c r="F10" t="s">
        <v>1488</v>
      </c>
      <c r="G10" t="s">
        <v>45</v>
      </c>
      <c r="H10" t="s">
        <v>45</v>
      </c>
      <c r="I10" t="s">
        <v>47</v>
      </c>
      <c r="J10" t="s">
        <v>1780</v>
      </c>
      <c r="K10" t="s">
        <v>212</v>
      </c>
      <c r="L10" t="s">
        <v>52</v>
      </c>
      <c r="M10" t="s">
        <v>1785</v>
      </c>
      <c r="N10" t="s">
        <v>1786</v>
      </c>
      <c r="O10" s="122">
        <v>0.04</v>
      </c>
      <c r="P10" s="122">
        <v>3.6499999999999998E-2</v>
      </c>
      <c r="R10" s="118">
        <v>183161</v>
      </c>
      <c r="S10" s="120">
        <v>1</v>
      </c>
      <c r="T10" s="124">
        <v>103.59</v>
      </c>
      <c r="U10" s="118">
        <v>189.73599999999999</v>
      </c>
      <c r="W10" t="s">
        <v>125</v>
      </c>
      <c r="X10" s="122">
        <v>5.0000000000000004E-6</v>
      </c>
      <c r="Y10" s="122">
        <v>0.14502628844047899</v>
      </c>
      <c r="Z10" s="122">
        <v>4.6097170177737901E-2</v>
      </c>
    </row>
    <row r="11" spans="1:26" x14ac:dyDescent="0.2">
      <c r="A11">
        <v>14076</v>
      </c>
      <c r="B11">
        <v>14078</v>
      </c>
      <c r="C11" t="s">
        <v>1777</v>
      </c>
      <c r="D11" t="s">
        <v>1795</v>
      </c>
      <c r="E11" t="s">
        <v>1796</v>
      </c>
      <c r="F11" t="s">
        <v>1485</v>
      </c>
      <c r="G11" t="s">
        <v>45</v>
      </c>
      <c r="H11" t="s">
        <v>45</v>
      </c>
      <c r="I11" t="s">
        <v>47</v>
      </c>
      <c r="J11" t="s">
        <v>1780</v>
      </c>
      <c r="K11" t="s">
        <v>212</v>
      </c>
      <c r="L11" t="s">
        <v>52</v>
      </c>
      <c r="M11" t="s">
        <v>1797</v>
      </c>
      <c r="N11" t="s">
        <v>1798</v>
      </c>
      <c r="O11" s="122">
        <v>5.0000000000000001E-3</v>
      </c>
      <c r="P11" s="122">
        <v>1.6310000000000002E-2</v>
      </c>
      <c r="R11" s="118">
        <v>248738</v>
      </c>
      <c r="S11" s="120">
        <v>1</v>
      </c>
      <c r="T11" s="124">
        <v>115.67</v>
      </c>
      <c r="U11" s="118">
        <v>287.71499999999997</v>
      </c>
      <c r="W11" t="s">
        <v>125</v>
      </c>
      <c r="X11" s="122">
        <v>7.9999999999999996E-6</v>
      </c>
      <c r="Y11" s="122">
        <v>0.21991698209049801</v>
      </c>
      <c r="Z11" s="122">
        <v>6.9901468605540806E-2</v>
      </c>
    </row>
    <row r="12" spans="1:26" x14ac:dyDescent="0.2">
      <c r="A12">
        <v>14076</v>
      </c>
      <c r="B12">
        <v>14078</v>
      </c>
      <c r="C12" t="s">
        <v>1777</v>
      </c>
      <c r="D12" t="s">
        <v>1799</v>
      </c>
      <c r="E12" t="s">
        <v>1800</v>
      </c>
      <c r="F12" t="s">
        <v>1485</v>
      </c>
      <c r="G12" t="s">
        <v>45</v>
      </c>
      <c r="H12" t="s">
        <v>45</v>
      </c>
      <c r="I12" t="s">
        <v>47</v>
      </c>
      <c r="J12" t="s">
        <v>1780</v>
      </c>
      <c r="K12" t="s">
        <v>212</v>
      </c>
      <c r="L12" t="s">
        <v>52</v>
      </c>
      <c r="M12" t="s">
        <v>1801</v>
      </c>
      <c r="N12" t="s">
        <v>1802</v>
      </c>
      <c r="O12" s="122">
        <v>1.0999999999999999E-2</v>
      </c>
      <c r="P12" s="122">
        <v>1.6830000000000001E-2</v>
      </c>
      <c r="R12" s="118">
        <v>206329</v>
      </c>
      <c r="S12" s="120">
        <v>1</v>
      </c>
      <c r="T12" s="124">
        <v>107.38</v>
      </c>
      <c r="U12" s="118">
        <v>221.55600000000001</v>
      </c>
      <c r="W12" t="s">
        <v>125</v>
      </c>
      <c r="X12" s="122">
        <v>6.0000000000000002E-6</v>
      </c>
      <c r="Y12" s="122">
        <v>0.16934780285668699</v>
      </c>
      <c r="Z12" s="122">
        <v>5.3827858186652998E-2</v>
      </c>
    </row>
    <row r="13" spans="1:26" x14ac:dyDescent="0.2">
      <c r="A13">
        <v>14076</v>
      </c>
      <c r="B13">
        <v>14078</v>
      </c>
      <c r="C13" t="s">
        <v>1777</v>
      </c>
      <c r="D13" t="s">
        <v>1811</v>
      </c>
      <c r="E13" t="s">
        <v>1812</v>
      </c>
      <c r="F13" t="s">
        <v>1485</v>
      </c>
      <c r="G13" t="s">
        <v>45</v>
      </c>
      <c r="H13" t="s">
        <v>45</v>
      </c>
      <c r="I13" t="s">
        <v>47</v>
      </c>
      <c r="J13" t="s">
        <v>1780</v>
      </c>
      <c r="K13" t="s">
        <v>212</v>
      </c>
      <c r="L13" t="s">
        <v>52</v>
      </c>
      <c r="M13" t="s">
        <v>1813</v>
      </c>
      <c r="N13" t="s">
        <v>1814</v>
      </c>
      <c r="O13" s="122">
        <v>1.6E-2</v>
      </c>
      <c r="P13" s="122">
        <v>1.8020000000000001E-2</v>
      </c>
      <c r="R13" s="118">
        <v>229124</v>
      </c>
      <c r="S13" s="120">
        <v>1</v>
      </c>
      <c r="T13" s="124">
        <v>106.86</v>
      </c>
      <c r="U13" s="118">
        <v>244.84200000000001</v>
      </c>
      <c r="W13" t="s">
        <v>125</v>
      </c>
      <c r="X13" s="122">
        <v>6.9999999999999999E-6</v>
      </c>
      <c r="Y13" s="122">
        <v>0.187146472616113</v>
      </c>
      <c r="Z13" s="122">
        <v>5.9485234636539597E-2</v>
      </c>
    </row>
    <row r="14" spans="1:26" x14ac:dyDescent="0.2">
      <c r="A14">
        <v>14076</v>
      </c>
      <c r="B14">
        <v>14078</v>
      </c>
      <c r="C14" t="s">
        <v>1777</v>
      </c>
      <c r="D14" t="s">
        <v>1807</v>
      </c>
      <c r="E14" t="s">
        <v>1808</v>
      </c>
      <c r="F14" t="s">
        <v>1488</v>
      </c>
      <c r="G14" t="s">
        <v>45</v>
      </c>
      <c r="H14" t="s">
        <v>45</v>
      </c>
      <c r="I14" t="s">
        <v>47</v>
      </c>
      <c r="J14" t="s">
        <v>1780</v>
      </c>
      <c r="K14" t="s">
        <v>212</v>
      </c>
      <c r="L14" t="s">
        <v>52</v>
      </c>
      <c r="M14" t="s">
        <v>1809</v>
      </c>
      <c r="N14" t="s">
        <v>1810</v>
      </c>
      <c r="O14" s="122">
        <v>1.2999999999999999E-2</v>
      </c>
      <c r="P14" s="122">
        <v>3.4700000000000002E-2</v>
      </c>
      <c r="R14" s="118">
        <v>409760</v>
      </c>
      <c r="S14" s="120">
        <v>1</v>
      </c>
      <c r="T14" s="124">
        <v>88.94</v>
      </c>
      <c r="U14" s="118">
        <v>364.44099999999997</v>
      </c>
      <c r="W14" t="s">
        <v>125</v>
      </c>
      <c r="X14" s="122">
        <v>1.0000000000000001E-5</v>
      </c>
      <c r="Y14" s="122">
        <v>0.27856245399622298</v>
      </c>
      <c r="Z14" s="122">
        <v>8.8542160080600105E-2</v>
      </c>
    </row>
    <row r="15" spans="1:26" x14ac:dyDescent="0.2">
      <c r="A15">
        <v>161</v>
      </c>
      <c r="B15">
        <v>1434</v>
      </c>
      <c r="C15" t="s">
        <v>1777</v>
      </c>
      <c r="D15" t="s">
        <v>1778</v>
      </c>
      <c r="E15" t="s">
        <v>1779</v>
      </c>
      <c r="F15" t="s">
        <v>1485</v>
      </c>
      <c r="G15" t="s">
        <v>45</v>
      </c>
      <c r="H15" t="s">
        <v>45</v>
      </c>
      <c r="I15" t="s">
        <v>47</v>
      </c>
      <c r="J15" t="s">
        <v>1780</v>
      </c>
      <c r="K15" t="s">
        <v>212</v>
      </c>
      <c r="L15" t="s">
        <v>52</v>
      </c>
      <c r="M15" t="s">
        <v>1781</v>
      </c>
      <c r="N15" t="s">
        <v>1782</v>
      </c>
      <c r="O15" s="122">
        <v>1E-3</v>
      </c>
      <c r="P15" s="122">
        <v>1.653E-2</v>
      </c>
      <c r="R15" s="118">
        <v>1040000</v>
      </c>
      <c r="S15" s="120">
        <v>1</v>
      </c>
      <c r="T15" s="124">
        <v>109.97</v>
      </c>
      <c r="U15" s="118">
        <v>1143.6880000000001</v>
      </c>
      <c r="W15" t="s">
        <v>125</v>
      </c>
      <c r="X15" s="122">
        <v>3.0000000000000001E-5</v>
      </c>
      <c r="Y15" s="122">
        <v>9.4548730721848107E-2</v>
      </c>
      <c r="Z15" s="122">
        <v>4.8507470538817599E-2</v>
      </c>
    </row>
    <row r="16" spans="1:26" x14ac:dyDescent="0.2">
      <c r="A16">
        <v>161</v>
      </c>
      <c r="B16">
        <v>1434</v>
      </c>
      <c r="C16" t="s">
        <v>1777</v>
      </c>
      <c r="D16" t="s">
        <v>1783</v>
      </c>
      <c r="E16" t="s">
        <v>1784</v>
      </c>
      <c r="F16" t="s">
        <v>1488</v>
      </c>
      <c r="G16" t="s">
        <v>45</v>
      </c>
      <c r="H16" t="s">
        <v>45</v>
      </c>
      <c r="I16" t="s">
        <v>47</v>
      </c>
      <c r="J16" t="s">
        <v>1780</v>
      </c>
      <c r="K16" t="s">
        <v>212</v>
      </c>
      <c r="L16" t="s">
        <v>52</v>
      </c>
      <c r="M16" t="s">
        <v>1785</v>
      </c>
      <c r="N16" t="s">
        <v>1786</v>
      </c>
      <c r="O16" s="122">
        <v>0.04</v>
      </c>
      <c r="P16" s="122">
        <v>3.6499999999999998E-2</v>
      </c>
      <c r="R16" s="118">
        <v>2126000</v>
      </c>
      <c r="S16" s="120">
        <v>1</v>
      </c>
      <c r="T16" s="124">
        <v>103.59</v>
      </c>
      <c r="U16" s="118">
        <v>2202.3229999999999</v>
      </c>
      <c r="W16" t="s">
        <v>125</v>
      </c>
      <c r="X16" s="122">
        <v>5.3999999999999998E-5</v>
      </c>
      <c r="Y16" s="122">
        <v>0.18206615974726101</v>
      </c>
      <c r="Z16" s="122">
        <v>9.3407587945706E-2</v>
      </c>
    </row>
    <row r="17" spans="1:26" x14ac:dyDescent="0.2">
      <c r="A17">
        <v>161</v>
      </c>
      <c r="B17">
        <v>1434</v>
      </c>
      <c r="C17" t="s">
        <v>1777</v>
      </c>
      <c r="D17" t="s">
        <v>1787</v>
      </c>
      <c r="E17" t="s">
        <v>1788</v>
      </c>
      <c r="F17" t="s">
        <v>1488</v>
      </c>
      <c r="G17" t="s">
        <v>45</v>
      </c>
      <c r="H17" t="s">
        <v>45</v>
      </c>
      <c r="I17" t="s">
        <v>47</v>
      </c>
      <c r="J17" t="s">
        <v>1780</v>
      </c>
      <c r="K17" t="s">
        <v>212</v>
      </c>
      <c r="L17" t="s">
        <v>52</v>
      </c>
      <c r="M17" t="s">
        <v>1789</v>
      </c>
      <c r="N17" t="s">
        <v>1790</v>
      </c>
      <c r="O17" s="122">
        <v>3.7499999999999999E-2</v>
      </c>
      <c r="P17" s="122">
        <v>4.1309999999999999E-2</v>
      </c>
      <c r="R17" s="118">
        <v>445000</v>
      </c>
      <c r="S17" s="120">
        <v>1</v>
      </c>
      <c r="T17" s="124">
        <v>95.7</v>
      </c>
      <c r="U17" s="118">
        <v>425.86500000000001</v>
      </c>
      <c r="W17" t="s">
        <v>125</v>
      </c>
      <c r="X17" s="122">
        <v>1.5999999999999999E-5</v>
      </c>
      <c r="Y17" s="122">
        <v>3.5206275845212902E-2</v>
      </c>
      <c r="Z17" s="122">
        <v>1.80622984074447E-2</v>
      </c>
    </row>
    <row r="18" spans="1:26" x14ac:dyDescent="0.2">
      <c r="A18">
        <v>161</v>
      </c>
      <c r="B18">
        <v>1434</v>
      </c>
      <c r="C18" t="s">
        <v>1777</v>
      </c>
      <c r="D18" t="s">
        <v>1815</v>
      </c>
      <c r="E18" t="s">
        <v>1816</v>
      </c>
      <c r="F18" t="s">
        <v>1485</v>
      </c>
      <c r="G18" t="s">
        <v>45</v>
      </c>
      <c r="H18" t="s">
        <v>45</v>
      </c>
      <c r="I18" t="s">
        <v>47</v>
      </c>
      <c r="J18" t="s">
        <v>1780</v>
      </c>
      <c r="K18" t="s">
        <v>212</v>
      </c>
      <c r="L18" t="s">
        <v>52</v>
      </c>
      <c r="M18" t="s">
        <v>1817</v>
      </c>
      <c r="N18" t="s">
        <v>1818</v>
      </c>
      <c r="O18" s="122">
        <v>2.75E-2</v>
      </c>
      <c r="P18" s="122">
        <v>2.0660000000000001E-2</v>
      </c>
      <c r="R18" s="118">
        <v>88000</v>
      </c>
      <c r="S18" s="120">
        <v>1</v>
      </c>
      <c r="T18" s="124">
        <v>142</v>
      </c>
      <c r="U18" s="118">
        <v>124.96</v>
      </c>
      <c r="W18" t="s">
        <v>125</v>
      </c>
      <c r="X18" s="122">
        <v>3.9999999999999998E-6</v>
      </c>
      <c r="Y18" s="122">
        <v>1.0330447981444399E-2</v>
      </c>
      <c r="Z18" s="122">
        <v>5.2999537623290996E-3</v>
      </c>
    </row>
    <row r="19" spans="1:26" x14ac:dyDescent="0.2">
      <c r="A19">
        <v>161</v>
      </c>
      <c r="B19">
        <v>1434</v>
      </c>
      <c r="C19" t="s">
        <v>1777</v>
      </c>
      <c r="D19" t="s">
        <v>1791</v>
      </c>
      <c r="E19" t="s">
        <v>1792</v>
      </c>
      <c r="F19" t="s">
        <v>1488</v>
      </c>
      <c r="G19" t="s">
        <v>45</v>
      </c>
      <c r="H19" t="s">
        <v>45</v>
      </c>
      <c r="I19" t="s">
        <v>47</v>
      </c>
      <c r="J19" t="s">
        <v>1780</v>
      </c>
      <c r="K19" t="s">
        <v>212</v>
      </c>
      <c r="L19" t="s">
        <v>52</v>
      </c>
      <c r="M19" t="s">
        <v>1793</v>
      </c>
      <c r="N19" t="s">
        <v>1794</v>
      </c>
      <c r="O19" s="122">
        <v>5.5E-2</v>
      </c>
      <c r="P19" s="122">
        <v>3.9449999999999999E-2</v>
      </c>
      <c r="R19" s="118">
        <v>287954</v>
      </c>
      <c r="S19" s="120">
        <v>1</v>
      </c>
      <c r="T19" s="124">
        <v>120.13</v>
      </c>
      <c r="U19" s="118">
        <v>345.91899999999998</v>
      </c>
      <c r="W19" t="s">
        <v>125</v>
      </c>
      <c r="X19" s="122">
        <v>7.9999999999999996E-6</v>
      </c>
      <c r="Y19" s="122">
        <v>2.8597148556514601E-2</v>
      </c>
      <c r="Z19" s="122">
        <v>1.4671538480831E-2</v>
      </c>
    </row>
    <row r="20" spans="1:26" x14ac:dyDescent="0.2">
      <c r="A20">
        <v>161</v>
      </c>
      <c r="B20">
        <v>1434</v>
      </c>
      <c r="C20" t="s">
        <v>1777</v>
      </c>
      <c r="D20" t="s">
        <v>1795</v>
      </c>
      <c r="E20" t="s">
        <v>1796</v>
      </c>
      <c r="F20" t="s">
        <v>1485</v>
      </c>
      <c r="G20" t="s">
        <v>45</v>
      </c>
      <c r="H20" t="s">
        <v>45</v>
      </c>
      <c r="I20" t="s">
        <v>47</v>
      </c>
      <c r="J20" t="s">
        <v>1780</v>
      </c>
      <c r="K20" t="s">
        <v>212</v>
      </c>
      <c r="L20" t="s">
        <v>52</v>
      </c>
      <c r="M20" t="s">
        <v>1797</v>
      </c>
      <c r="N20" t="s">
        <v>1798</v>
      </c>
      <c r="O20" s="122">
        <v>5.0000000000000001E-3</v>
      </c>
      <c r="P20" s="122">
        <v>1.6310000000000002E-2</v>
      </c>
      <c r="R20" s="118">
        <v>1387000</v>
      </c>
      <c r="S20" s="120">
        <v>1</v>
      </c>
      <c r="T20" s="124">
        <v>115.67</v>
      </c>
      <c r="U20" s="118">
        <v>1604.3430000000001</v>
      </c>
      <c r="W20" t="s">
        <v>125</v>
      </c>
      <c r="X20" s="122">
        <v>4.1999999999999998E-5</v>
      </c>
      <c r="Y20" s="122">
        <v>0.132631088931255</v>
      </c>
      <c r="Z20" s="122">
        <v>6.8045320013772295E-2</v>
      </c>
    </row>
    <row r="21" spans="1:26" x14ac:dyDescent="0.2">
      <c r="A21">
        <v>161</v>
      </c>
      <c r="B21">
        <v>1434</v>
      </c>
      <c r="C21" t="s">
        <v>1777</v>
      </c>
      <c r="D21" t="s">
        <v>1799</v>
      </c>
      <c r="E21" t="s">
        <v>1800</v>
      </c>
      <c r="F21" t="s">
        <v>1485</v>
      </c>
      <c r="G21" t="s">
        <v>45</v>
      </c>
      <c r="H21" t="s">
        <v>45</v>
      </c>
      <c r="I21" t="s">
        <v>47</v>
      </c>
      <c r="J21" t="s">
        <v>1780</v>
      </c>
      <c r="K21" t="s">
        <v>212</v>
      </c>
      <c r="L21" t="s">
        <v>52</v>
      </c>
      <c r="M21" t="s">
        <v>1801</v>
      </c>
      <c r="N21" t="s">
        <v>1802</v>
      </c>
      <c r="O21" s="122">
        <v>1.0999999999999999E-2</v>
      </c>
      <c r="P21" s="122">
        <v>1.6830000000000001E-2</v>
      </c>
      <c r="R21" s="118">
        <v>1960000</v>
      </c>
      <c r="S21" s="120">
        <v>1</v>
      </c>
      <c r="T21" s="124">
        <v>107.38</v>
      </c>
      <c r="U21" s="118">
        <v>2104.6480000000001</v>
      </c>
      <c r="W21" t="s">
        <v>125</v>
      </c>
      <c r="X21" s="122">
        <v>5.8E-5</v>
      </c>
      <c r="Y21" s="122">
        <v>0.17399133069182901</v>
      </c>
      <c r="Z21" s="122">
        <v>8.9264861443489302E-2</v>
      </c>
    </row>
    <row r="22" spans="1:26" x14ac:dyDescent="0.2">
      <c r="A22">
        <v>161</v>
      </c>
      <c r="B22">
        <v>1434</v>
      </c>
      <c r="C22" t="s">
        <v>1777</v>
      </c>
      <c r="D22" t="s">
        <v>1819</v>
      </c>
      <c r="E22" t="s">
        <v>1820</v>
      </c>
      <c r="F22" t="s">
        <v>1488</v>
      </c>
      <c r="G22" t="s">
        <v>45</v>
      </c>
      <c r="H22" t="s">
        <v>45</v>
      </c>
      <c r="I22" t="s">
        <v>47</v>
      </c>
      <c r="J22" t="s">
        <v>1780</v>
      </c>
      <c r="K22" t="s">
        <v>212</v>
      </c>
      <c r="L22" t="s">
        <v>52</v>
      </c>
      <c r="M22" t="s">
        <v>1821</v>
      </c>
      <c r="N22" t="s">
        <v>1822</v>
      </c>
      <c r="O22" s="122">
        <v>1.4999999999999999E-2</v>
      </c>
      <c r="P22" s="122">
        <v>3.8129999999999997E-2</v>
      </c>
      <c r="R22" s="118">
        <v>450000</v>
      </c>
      <c r="S22" s="120">
        <v>1</v>
      </c>
      <c r="T22" s="124">
        <v>79.78</v>
      </c>
      <c r="U22" s="118">
        <v>359.01</v>
      </c>
      <c r="W22" t="s">
        <v>125</v>
      </c>
      <c r="X22" s="122">
        <v>1.1E-5</v>
      </c>
      <c r="Y22" s="122">
        <v>2.96793704370866E-2</v>
      </c>
      <c r="Z22" s="122">
        <v>1.52267637661153E-2</v>
      </c>
    </row>
    <row r="23" spans="1:26" x14ac:dyDescent="0.2">
      <c r="A23">
        <v>161</v>
      </c>
      <c r="B23">
        <v>1434</v>
      </c>
      <c r="C23" t="s">
        <v>1777</v>
      </c>
      <c r="D23" t="s">
        <v>1803</v>
      </c>
      <c r="E23" t="s">
        <v>1804</v>
      </c>
      <c r="F23" t="s">
        <v>1488</v>
      </c>
      <c r="G23" t="s">
        <v>45</v>
      </c>
      <c r="H23" t="s">
        <v>45</v>
      </c>
      <c r="I23" t="s">
        <v>47</v>
      </c>
      <c r="J23" t="s">
        <v>1780</v>
      </c>
      <c r="K23" t="s">
        <v>212</v>
      </c>
      <c r="L23" t="s">
        <v>52</v>
      </c>
      <c r="M23" t="s">
        <v>1805</v>
      </c>
      <c r="N23" t="s">
        <v>1806</v>
      </c>
      <c r="O23" s="122">
        <v>0.01</v>
      </c>
      <c r="P23" s="122">
        <v>3.3599999999999998E-2</v>
      </c>
      <c r="R23" s="118">
        <v>724011</v>
      </c>
      <c r="S23" s="120">
        <v>1</v>
      </c>
      <c r="T23" s="124">
        <v>92.07</v>
      </c>
      <c r="U23" s="118">
        <v>666.59699999999998</v>
      </c>
      <c r="W23" t="s">
        <v>125</v>
      </c>
      <c r="X23" s="122">
        <v>1.9000000000000001E-5</v>
      </c>
      <c r="Y23" s="122">
        <v>5.51075935194901E-2</v>
      </c>
      <c r="Z23" s="122">
        <v>2.8272510362681198E-2</v>
      </c>
    </row>
    <row r="24" spans="1:26" x14ac:dyDescent="0.2">
      <c r="A24">
        <v>161</v>
      </c>
      <c r="B24">
        <v>1434</v>
      </c>
      <c r="C24" t="s">
        <v>1777</v>
      </c>
      <c r="D24" t="s">
        <v>1807</v>
      </c>
      <c r="E24" t="s">
        <v>1808</v>
      </c>
      <c r="F24" t="s">
        <v>1488</v>
      </c>
      <c r="G24" t="s">
        <v>45</v>
      </c>
      <c r="H24" t="s">
        <v>45</v>
      </c>
      <c r="I24" t="s">
        <v>47</v>
      </c>
      <c r="J24" t="s">
        <v>1780</v>
      </c>
      <c r="K24" t="s">
        <v>212</v>
      </c>
      <c r="L24" t="s">
        <v>52</v>
      </c>
      <c r="M24" t="s">
        <v>1809</v>
      </c>
      <c r="N24" t="s">
        <v>1810</v>
      </c>
      <c r="O24" s="122">
        <v>1.2999999999999999E-2</v>
      </c>
      <c r="P24" s="122">
        <v>3.4700000000000002E-2</v>
      </c>
      <c r="R24" s="118">
        <v>2290000</v>
      </c>
      <c r="S24" s="120">
        <v>1</v>
      </c>
      <c r="T24" s="124">
        <v>88.94</v>
      </c>
      <c r="U24" s="118">
        <v>2036.7260000000001</v>
      </c>
      <c r="W24" t="s">
        <v>125</v>
      </c>
      <c r="X24" s="122">
        <v>5.5999999999999999E-5</v>
      </c>
      <c r="Y24" s="122">
        <v>0.168376216352875</v>
      </c>
      <c r="Z24" s="122">
        <v>8.6384071915280899E-2</v>
      </c>
    </row>
    <row r="25" spans="1:26" x14ac:dyDescent="0.2">
      <c r="A25">
        <v>161</v>
      </c>
      <c r="B25">
        <v>1434</v>
      </c>
      <c r="C25" t="s">
        <v>1777</v>
      </c>
      <c r="D25" t="s">
        <v>1823</v>
      </c>
      <c r="E25" t="s">
        <v>1824</v>
      </c>
      <c r="F25" t="s">
        <v>1492</v>
      </c>
      <c r="G25" t="s">
        <v>45</v>
      </c>
      <c r="H25" t="s">
        <v>45</v>
      </c>
      <c r="I25" t="s">
        <v>47</v>
      </c>
      <c r="J25" t="s">
        <v>1780</v>
      </c>
      <c r="K25" t="s">
        <v>212</v>
      </c>
      <c r="L25" t="s">
        <v>52</v>
      </c>
      <c r="M25" t="s">
        <v>1825</v>
      </c>
      <c r="N25" t="s">
        <v>1826</v>
      </c>
      <c r="O25" s="122">
        <v>0</v>
      </c>
      <c r="P25" s="122">
        <v>3.2960000000000003E-2</v>
      </c>
      <c r="R25" s="118">
        <v>650000</v>
      </c>
      <c r="S25" s="120">
        <v>1</v>
      </c>
      <c r="T25" s="124">
        <v>98.65</v>
      </c>
      <c r="U25" s="118">
        <v>641.22500000000002</v>
      </c>
      <c r="W25" t="s">
        <v>125</v>
      </c>
      <c r="X25" s="122">
        <v>3.6000000000000001E-5</v>
      </c>
      <c r="Y25" s="122">
        <v>5.3010095285704703E-2</v>
      </c>
      <c r="Z25" s="122">
        <v>2.7196405659807001E-2</v>
      </c>
    </row>
    <row r="26" spans="1:26" x14ac:dyDescent="0.2">
      <c r="A26">
        <v>161</v>
      </c>
      <c r="B26">
        <v>1434</v>
      </c>
      <c r="C26" t="s">
        <v>1902</v>
      </c>
      <c r="D26" t="s">
        <v>1828</v>
      </c>
      <c r="E26" t="s">
        <v>1829</v>
      </c>
      <c r="F26" t="s">
        <v>1493</v>
      </c>
      <c r="G26" t="s">
        <v>61</v>
      </c>
      <c r="H26" t="s">
        <v>62</v>
      </c>
      <c r="I26" t="s">
        <v>996</v>
      </c>
      <c r="J26" t="s">
        <v>1830</v>
      </c>
      <c r="K26" t="s">
        <v>196</v>
      </c>
      <c r="L26" t="s">
        <v>65</v>
      </c>
      <c r="M26" t="s">
        <v>1831</v>
      </c>
      <c r="N26" t="s">
        <v>1832</v>
      </c>
      <c r="O26" s="122">
        <v>3.3750000000000002E-2</v>
      </c>
      <c r="P26" s="122">
        <v>4.2419999999999999E-2</v>
      </c>
      <c r="R26" s="118">
        <v>156000</v>
      </c>
      <c r="S26" s="120">
        <v>2.9780000000000002</v>
      </c>
      <c r="T26" s="124">
        <v>94.921999999999997</v>
      </c>
      <c r="U26" s="118">
        <v>440.976</v>
      </c>
      <c r="W26" t="s">
        <v>125</v>
      </c>
      <c r="X26" s="122">
        <v>9.9999999999999995E-7</v>
      </c>
      <c r="Y26" s="122">
        <v>3.6455541929479397E-2</v>
      </c>
      <c r="Z26" s="122">
        <v>1.87032243861971E-2</v>
      </c>
    </row>
    <row r="27" spans="1:26" x14ac:dyDescent="0.2">
      <c r="A27">
        <v>161</v>
      </c>
      <c r="B27">
        <v>9938</v>
      </c>
      <c r="C27" t="s">
        <v>1777</v>
      </c>
      <c r="D27" t="s">
        <v>1833</v>
      </c>
      <c r="E27" t="s">
        <v>1834</v>
      </c>
      <c r="F27" t="s">
        <v>1492</v>
      </c>
      <c r="G27" t="s">
        <v>45</v>
      </c>
      <c r="H27" t="s">
        <v>45</v>
      </c>
      <c r="I27" t="s">
        <v>47</v>
      </c>
      <c r="J27" t="s">
        <v>1780</v>
      </c>
      <c r="K27" t="s">
        <v>212</v>
      </c>
      <c r="L27" t="s">
        <v>52</v>
      </c>
      <c r="M27" t="s">
        <v>1835</v>
      </c>
      <c r="N27" t="s">
        <v>1836</v>
      </c>
      <c r="O27" s="122">
        <v>0</v>
      </c>
      <c r="P27" s="122">
        <v>3.4229999999999997E-2</v>
      </c>
      <c r="R27" s="118">
        <v>1000000</v>
      </c>
      <c r="S27" s="120">
        <v>1</v>
      </c>
      <c r="T27" s="124">
        <v>99.43</v>
      </c>
      <c r="U27" s="118">
        <v>994.3</v>
      </c>
      <c r="W27" t="s">
        <v>125</v>
      </c>
      <c r="X27" s="122">
        <v>3.1000000000000001E-5</v>
      </c>
      <c r="Y27" s="122">
        <v>3.0894399823026299E-2</v>
      </c>
      <c r="Z27" s="122">
        <v>1.06743891140032E-2</v>
      </c>
    </row>
    <row r="28" spans="1:26" x14ac:dyDescent="0.2">
      <c r="A28">
        <v>161</v>
      </c>
      <c r="B28">
        <v>9938</v>
      </c>
      <c r="C28" t="s">
        <v>1777</v>
      </c>
      <c r="D28" t="s">
        <v>1778</v>
      </c>
      <c r="E28" t="s">
        <v>1779</v>
      </c>
      <c r="F28" t="s">
        <v>1485</v>
      </c>
      <c r="G28" t="s">
        <v>45</v>
      </c>
      <c r="H28" t="s">
        <v>45</v>
      </c>
      <c r="I28" t="s">
        <v>47</v>
      </c>
      <c r="J28" t="s">
        <v>1780</v>
      </c>
      <c r="K28" t="s">
        <v>212</v>
      </c>
      <c r="L28" t="s">
        <v>52</v>
      </c>
      <c r="M28" t="s">
        <v>1781</v>
      </c>
      <c r="N28" t="s">
        <v>1782</v>
      </c>
      <c r="O28" s="122">
        <v>1E-3</v>
      </c>
      <c r="P28" s="122">
        <v>1.653E-2</v>
      </c>
      <c r="R28" s="118">
        <v>1490000</v>
      </c>
      <c r="S28" s="120">
        <v>1</v>
      </c>
      <c r="T28" s="124">
        <v>109.97</v>
      </c>
      <c r="U28" s="118">
        <v>1638.5530000000001</v>
      </c>
      <c r="W28" t="s">
        <v>125</v>
      </c>
      <c r="X28" s="122">
        <v>4.3999999999999999E-5</v>
      </c>
      <c r="Y28" s="122">
        <v>5.0912311689851303E-2</v>
      </c>
      <c r="Z28" s="122">
        <v>1.7590819979802198E-2</v>
      </c>
    </row>
    <row r="29" spans="1:26" x14ac:dyDescent="0.2">
      <c r="A29">
        <v>161</v>
      </c>
      <c r="B29">
        <v>9938</v>
      </c>
      <c r="C29" t="s">
        <v>1777</v>
      </c>
      <c r="D29" t="s">
        <v>1837</v>
      </c>
      <c r="E29" t="s">
        <v>1838</v>
      </c>
      <c r="F29" t="s">
        <v>1485</v>
      </c>
      <c r="G29" t="s">
        <v>45</v>
      </c>
      <c r="H29" t="s">
        <v>45</v>
      </c>
      <c r="I29" t="s">
        <v>47</v>
      </c>
      <c r="J29" t="s">
        <v>1780</v>
      </c>
      <c r="K29" t="s">
        <v>212</v>
      </c>
      <c r="L29" t="s">
        <v>52</v>
      </c>
      <c r="M29" t="s">
        <v>1839</v>
      </c>
      <c r="N29" t="s">
        <v>1840</v>
      </c>
      <c r="O29" s="122">
        <v>0.02</v>
      </c>
      <c r="P29" s="122">
        <v>1.8149999999999999E-2</v>
      </c>
      <c r="R29" s="118">
        <v>1000000</v>
      </c>
      <c r="S29" s="120">
        <v>1</v>
      </c>
      <c r="T29" s="124">
        <v>103.97</v>
      </c>
      <c r="U29" s="118">
        <v>1039.7</v>
      </c>
      <c r="W29" t="s">
        <v>125</v>
      </c>
      <c r="X29" s="122">
        <v>4.8999999999999998E-5</v>
      </c>
      <c r="Y29" s="122">
        <v>3.23050462596806E-2</v>
      </c>
      <c r="Z29" s="122">
        <v>1.11617845336711E-2</v>
      </c>
    </row>
    <row r="30" spans="1:26" x14ac:dyDescent="0.2">
      <c r="A30">
        <v>161</v>
      </c>
      <c r="B30">
        <v>9938</v>
      </c>
      <c r="C30" t="s">
        <v>1777</v>
      </c>
      <c r="D30" t="s">
        <v>1841</v>
      </c>
      <c r="E30" t="s">
        <v>1842</v>
      </c>
      <c r="F30" t="s">
        <v>1488</v>
      </c>
      <c r="G30" t="s">
        <v>45</v>
      </c>
      <c r="H30" t="s">
        <v>45</v>
      </c>
      <c r="I30" t="s">
        <v>47</v>
      </c>
      <c r="J30" t="s">
        <v>1780</v>
      </c>
      <c r="K30" t="s">
        <v>212</v>
      </c>
      <c r="L30" t="s">
        <v>52</v>
      </c>
      <c r="M30" t="s">
        <v>1843</v>
      </c>
      <c r="N30" t="s">
        <v>1844</v>
      </c>
      <c r="O30" s="122">
        <v>0.02</v>
      </c>
      <c r="P30" s="122">
        <v>3.2050000000000002E-2</v>
      </c>
      <c r="R30" s="118">
        <v>500000</v>
      </c>
      <c r="S30" s="120">
        <v>1</v>
      </c>
      <c r="T30" s="124">
        <v>99.63</v>
      </c>
      <c r="U30" s="118">
        <v>498.15</v>
      </c>
      <c r="W30" t="s">
        <v>125</v>
      </c>
      <c r="X30" s="122">
        <v>1.8E-5</v>
      </c>
      <c r="Y30" s="122">
        <v>1.5478271418928401E-2</v>
      </c>
      <c r="Z30" s="122">
        <v>5.34793013893263E-3</v>
      </c>
    </row>
    <row r="31" spans="1:26" x14ac:dyDescent="0.2">
      <c r="A31">
        <v>161</v>
      </c>
      <c r="B31">
        <v>9938</v>
      </c>
      <c r="C31" t="s">
        <v>1777</v>
      </c>
      <c r="D31" t="s">
        <v>1783</v>
      </c>
      <c r="E31" t="s">
        <v>1784</v>
      </c>
      <c r="F31" t="s">
        <v>1488</v>
      </c>
      <c r="G31" t="s">
        <v>45</v>
      </c>
      <c r="H31" t="s">
        <v>45</v>
      </c>
      <c r="I31" t="s">
        <v>47</v>
      </c>
      <c r="J31" t="s">
        <v>1780</v>
      </c>
      <c r="K31" t="s">
        <v>212</v>
      </c>
      <c r="L31" t="s">
        <v>52</v>
      </c>
      <c r="M31" t="s">
        <v>1785</v>
      </c>
      <c r="N31" t="s">
        <v>1786</v>
      </c>
      <c r="O31" s="122">
        <v>0.04</v>
      </c>
      <c r="P31" s="122">
        <v>3.6499999999999998E-2</v>
      </c>
      <c r="R31" s="118">
        <v>5776000</v>
      </c>
      <c r="S31" s="120">
        <v>1</v>
      </c>
      <c r="T31" s="124">
        <v>103.59</v>
      </c>
      <c r="U31" s="118">
        <v>5983.3580000000002</v>
      </c>
      <c r="W31" t="s">
        <v>125</v>
      </c>
      <c r="X31" s="122">
        <v>1.47E-4</v>
      </c>
      <c r="Y31" s="122">
        <v>0.185911964893958</v>
      </c>
      <c r="Z31" s="122">
        <v>6.4234834325796797E-2</v>
      </c>
    </row>
    <row r="32" spans="1:26" x14ac:dyDescent="0.2">
      <c r="A32">
        <v>161</v>
      </c>
      <c r="B32">
        <v>9938</v>
      </c>
      <c r="C32" t="s">
        <v>1777</v>
      </c>
      <c r="D32" t="s">
        <v>1787</v>
      </c>
      <c r="E32" t="s">
        <v>1788</v>
      </c>
      <c r="F32" t="s">
        <v>1488</v>
      </c>
      <c r="G32" t="s">
        <v>45</v>
      </c>
      <c r="H32" t="s">
        <v>45</v>
      </c>
      <c r="I32" t="s">
        <v>47</v>
      </c>
      <c r="J32" t="s">
        <v>1780</v>
      </c>
      <c r="K32" t="s">
        <v>212</v>
      </c>
      <c r="L32" t="s">
        <v>52</v>
      </c>
      <c r="M32" t="s">
        <v>1789</v>
      </c>
      <c r="N32" t="s">
        <v>1790</v>
      </c>
      <c r="O32" s="122">
        <v>3.7499999999999999E-2</v>
      </c>
      <c r="P32" s="122">
        <v>4.1309999999999999E-2</v>
      </c>
      <c r="R32" s="118">
        <v>665000</v>
      </c>
      <c r="S32" s="120">
        <v>1</v>
      </c>
      <c r="T32" s="124">
        <v>95.7</v>
      </c>
      <c r="U32" s="118">
        <v>636.40499999999997</v>
      </c>
      <c r="W32" t="s">
        <v>125</v>
      </c>
      <c r="X32" s="122">
        <v>2.4000000000000001E-5</v>
      </c>
      <c r="Y32" s="122">
        <v>1.9774062676629799E-2</v>
      </c>
      <c r="Z32" s="122">
        <v>6.8321780188044098E-3</v>
      </c>
    </row>
    <row r="33" spans="1:26" x14ac:dyDescent="0.2">
      <c r="A33">
        <v>161</v>
      </c>
      <c r="B33">
        <v>9938</v>
      </c>
      <c r="C33" t="s">
        <v>1777</v>
      </c>
      <c r="D33" t="s">
        <v>1845</v>
      </c>
      <c r="E33" t="s">
        <v>1846</v>
      </c>
      <c r="F33" t="s">
        <v>1488</v>
      </c>
      <c r="G33" t="s">
        <v>45</v>
      </c>
      <c r="H33" t="s">
        <v>45</v>
      </c>
      <c r="I33" t="s">
        <v>47</v>
      </c>
      <c r="J33" t="s">
        <v>1780</v>
      </c>
      <c r="K33" t="s">
        <v>212</v>
      </c>
      <c r="L33" t="s">
        <v>52</v>
      </c>
      <c r="M33" t="s">
        <v>1847</v>
      </c>
      <c r="N33" t="s">
        <v>1848</v>
      </c>
      <c r="O33" s="122">
        <v>6.25E-2</v>
      </c>
      <c r="P33" s="122">
        <v>3.2250000000000001E-2</v>
      </c>
      <c r="R33" s="118">
        <v>190000</v>
      </c>
      <c r="S33" s="120">
        <v>1</v>
      </c>
      <c r="T33" s="124">
        <v>105.13</v>
      </c>
      <c r="U33" s="118">
        <v>199.74700000000001</v>
      </c>
      <c r="W33" t="s">
        <v>125</v>
      </c>
      <c r="X33" s="122">
        <v>1.2999999999999999E-5</v>
      </c>
      <c r="Y33" s="122">
        <v>6.2064403916826201E-3</v>
      </c>
      <c r="Z33" s="122">
        <v>2.1444002839734501E-3</v>
      </c>
    </row>
    <row r="34" spans="1:26" x14ac:dyDescent="0.2">
      <c r="A34">
        <v>161</v>
      </c>
      <c r="B34">
        <v>9938</v>
      </c>
      <c r="C34" t="s">
        <v>1777</v>
      </c>
      <c r="D34" t="s">
        <v>1791</v>
      </c>
      <c r="E34" t="s">
        <v>1792</v>
      </c>
      <c r="F34" t="s">
        <v>1488</v>
      </c>
      <c r="G34" t="s">
        <v>45</v>
      </c>
      <c r="H34" t="s">
        <v>45</v>
      </c>
      <c r="I34" t="s">
        <v>47</v>
      </c>
      <c r="J34" t="s">
        <v>1780</v>
      </c>
      <c r="K34" t="s">
        <v>212</v>
      </c>
      <c r="L34" t="s">
        <v>52</v>
      </c>
      <c r="M34" t="s">
        <v>1793</v>
      </c>
      <c r="N34" t="s">
        <v>1794</v>
      </c>
      <c r="O34" s="122">
        <v>5.5E-2</v>
      </c>
      <c r="P34" s="122">
        <v>3.9449999999999999E-2</v>
      </c>
      <c r="R34" s="118">
        <v>2565850</v>
      </c>
      <c r="S34" s="120">
        <v>1</v>
      </c>
      <c r="T34" s="124">
        <v>120.13</v>
      </c>
      <c r="U34" s="118">
        <v>3082.3560000000002</v>
      </c>
      <c r="W34" t="s">
        <v>125</v>
      </c>
      <c r="X34" s="122">
        <v>6.9999999999999994E-5</v>
      </c>
      <c r="Y34" s="122">
        <v>9.5773435037328797E-2</v>
      </c>
      <c r="Z34" s="122">
        <v>3.3090881137985403E-2</v>
      </c>
    </row>
    <row r="35" spans="1:26" x14ac:dyDescent="0.2">
      <c r="A35">
        <v>161</v>
      </c>
      <c r="B35">
        <v>9938</v>
      </c>
      <c r="C35" t="s">
        <v>1777</v>
      </c>
      <c r="D35" t="s">
        <v>1795</v>
      </c>
      <c r="E35" t="s">
        <v>1796</v>
      </c>
      <c r="F35" t="s">
        <v>1485</v>
      </c>
      <c r="G35" t="s">
        <v>45</v>
      </c>
      <c r="H35" t="s">
        <v>45</v>
      </c>
      <c r="I35" t="s">
        <v>47</v>
      </c>
      <c r="J35" t="s">
        <v>1780</v>
      </c>
      <c r="K35" t="s">
        <v>212</v>
      </c>
      <c r="L35" t="s">
        <v>52</v>
      </c>
      <c r="M35" t="s">
        <v>1797</v>
      </c>
      <c r="N35" t="s">
        <v>1798</v>
      </c>
      <c r="O35" s="122">
        <v>5.0000000000000001E-3</v>
      </c>
      <c r="P35" s="122">
        <v>1.6310000000000002E-2</v>
      </c>
      <c r="R35" s="118">
        <v>1063000</v>
      </c>
      <c r="S35" s="120">
        <v>1</v>
      </c>
      <c r="T35" s="124">
        <v>115.67</v>
      </c>
      <c r="U35" s="118">
        <v>1229.5719999999999</v>
      </c>
      <c r="W35" t="s">
        <v>125</v>
      </c>
      <c r="X35" s="122">
        <v>3.1999999999999999E-5</v>
      </c>
      <c r="Y35" s="122">
        <v>3.82046586227879E-2</v>
      </c>
      <c r="Z35" s="122">
        <v>1.3200172019634001E-2</v>
      </c>
    </row>
    <row r="36" spans="1:26" x14ac:dyDescent="0.2">
      <c r="A36">
        <v>161</v>
      </c>
      <c r="B36">
        <v>9938</v>
      </c>
      <c r="C36" t="s">
        <v>1777</v>
      </c>
      <c r="D36" t="s">
        <v>1811</v>
      </c>
      <c r="E36" t="s">
        <v>1812</v>
      </c>
      <c r="F36" t="s">
        <v>1485</v>
      </c>
      <c r="G36" t="s">
        <v>45</v>
      </c>
      <c r="H36" t="s">
        <v>45</v>
      </c>
      <c r="I36" t="s">
        <v>47</v>
      </c>
      <c r="J36" t="s">
        <v>1780</v>
      </c>
      <c r="K36" t="s">
        <v>212</v>
      </c>
      <c r="L36" t="s">
        <v>52</v>
      </c>
      <c r="M36" t="s">
        <v>1813</v>
      </c>
      <c r="N36" t="s">
        <v>1814</v>
      </c>
      <c r="O36" s="122">
        <v>1.6E-2</v>
      </c>
      <c r="P36" s="122">
        <v>1.8020000000000001E-2</v>
      </c>
      <c r="R36" s="118">
        <v>2800000</v>
      </c>
      <c r="S36" s="120">
        <v>1</v>
      </c>
      <c r="T36" s="124">
        <v>106.86</v>
      </c>
      <c r="U36" s="118">
        <v>2992.08</v>
      </c>
      <c r="W36" t="s">
        <v>125</v>
      </c>
      <c r="X36" s="122">
        <v>8.7000000000000001E-5</v>
      </c>
      <c r="Y36" s="122">
        <v>9.2968435907151203E-2</v>
      </c>
      <c r="Z36" s="122">
        <v>3.2121719984136397E-2</v>
      </c>
    </row>
    <row r="37" spans="1:26" x14ac:dyDescent="0.2">
      <c r="A37">
        <v>161</v>
      </c>
      <c r="B37">
        <v>9938</v>
      </c>
      <c r="C37" t="s">
        <v>1777</v>
      </c>
      <c r="D37" t="s">
        <v>1819</v>
      </c>
      <c r="E37" t="s">
        <v>1820</v>
      </c>
      <c r="F37" t="s">
        <v>1488</v>
      </c>
      <c r="G37" t="s">
        <v>45</v>
      </c>
      <c r="H37" t="s">
        <v>45</v>
      </c>
      <c r="I37" t="s">
        <v>47</v>
      </c>
      <c r="J37" t="s">
        <v>1780</v>
      </c>
      <c r="K37" t="s">
        <v>212</v>
      </c>
      <c r="L37" t="s">
        <v>52</v>
      </c>
      <c r="M37" t="s">
        <v>1821</v>
      </c>
      <c r="N37" t="s">
        <v>1822</v>
      </c>
      <c r="O37" s="122">
        <v>1.4999999999999999E-2</v>
      </c>
      <c r="P37" s="122">
        <v>3.8129999999999997E-2</v>
      </c>
      <c r="R37" s="118">
        <v>770000</v>
      </c>
      <c r="S37" s="120">
        <v>1</v>
      </c>
      <c r="T37" s="124">
        <v>79.78</v>
      </c>
      <c r="U37" s="118">
        <v>614.30600000000004</v>
      </c>
      <c r="W37" t="s">
        <v>125</v>
      </c>
      <c r="X37" s="122">
        <v>1.8E-5</v>
      </c>
      <c r="Y37" s="122">
        <v>1.9087413434259199E-2</v>
      </c>
      <c r="Z37" s="122">
        <v>6.5949323937110199E-3</v>
      </c>
    </row>
    <row r="38" spans="1:26" x14ac:dyDescent="0.2">
      <c r="A38">
        <v>161</v>
      </c>
      <c r="B38">
        <v>9938</v>
      </c>
      <c r="C38" t="s">
        <v>1777</v>
      </c>
      <c r="D38" t="s">
        <v>1823</v>
      </c>
      <c r="E38" t="s">
        <v>1824</v>
      </c>
      <c r="F38" t="s">
        <v>1492</v>
      </c>
      <c r="G38" t="s">
        <v>45</v>
      </c>
      <c r="H38" t="s">
        <v>45</v>
      </c>
      <c r="I38" t="s">
        <v>47</v>
      </c>
      <c r="J38" t="s">
        <v>1780</v>
      </c>
      <c r="K38" t="s">
        <v>212</v>
      </c>
      <c r="L38" t="s">
        <v>52</v>
      </c>
      <c r="M38" t="s">
        <v>1825</v>
      </c>
      <c r="N38" t="s">
        <v>1826</v>
      </c>
      <c r="O38" s="122">
        <v>0</v>
      </c>
      <c r="P38" s="122">
        <v>3.2960000000000003E-2</v>
      </c>
      <c r="R38" s="118">
        <v>10000000</v>
      </c>
      <c r="S38" s="120">
        <v>1</v>
      </c>
      <c r="T38" s="124">
        <v>98.65</v>
      </c>
      <c r="U38" s="118">
        <v>9865</v>
      </c>
      <c r="W38" t="s">
        <v>125</v>
      </c>
      <c r="X38" s="122">
        <v>5.5599999999999996E-4</v>
      </c>
      <c r="Y38" s="122">
        <v>0.30652042065187002</v>
      </c>
      <c r="Z38" s="122">
        <v>0.105906515749414</v>
      </c>
    </row>
    <row r="39" spans="1:26" x14ac:dyDescent="0.2">
      <c r="A39">
        <v>161</v>
      </c>
      <c r="B39">
        <v>9938</v>
      </c>
      <c r="C39" t="s">
        <v>1777</v>
      </c>
      <c r="D39" t="s">
        <v>1849</v>
      </c>
      <c r="E39" t="s">
        <v>1850</v>
      </c>
      <c r="F39" t="s">
        <v>1492</v>
      </c>
      <c r="G39" t="s">
        <v>45</v>
      </c>
      <c r="H39" t="s">
        <v>45</v>
      </c>
      <c r="I39" t="s">
        <v>47</v>
      </c>
      <c r="J39" t="s">
        <v>1780</v>
      </c>
      <c r="K39" t="s">
        <v>212</v>
      </c>
      <c r="L39" t="s">
        <v>52</v>
      </c>
      <c r="M39" t="s">
        <v>1851</v>
      </c>
      <c r="N39" t="s">
        <v>1852</v>
      </c>
      <c r="O39" s="122">
        <v>0</v>
      </c>
      <c r="P39" s="122">
        <v>3.5009999999999999E-2</v>
      </c>
      <c r="R39" s="118">
        <v>1460000</v>
      </c>
      <c r="S39" s="120">
        <v>1</v>
      </c>
      <c r="T39" s="124">
        <v>99.68</v>
      </c>
      <c r="U39" s="118">
        <v>1455.328</v>
      </c>
      <c r="W39" t="s">
        <v>125</v>
      </c>
      <c r="X39" s="122">
        <v>4.3000000000000002E-5</v>
      </c>
      <c r="Y39" s="122">
        <v>4.5219234743684202E-2</v>
      </c>
      <c r="Z39" s="122">
        <v>1.56237929804929E-2</v>
      </c>
    </row>
    <row r="40" spans="1:26" x14ac:dyDescent="0.2">
      <c r="A40">
        <v>161</v>
      </c>
      <c r="B40">
        <v>9938</v>
      </c>
      <c r="C40" t="s">
        <v>1827</v>
      </c>
      <c r="D40" t="s">
        <v>1853</v>
      </c>
      <c r="E40" t="s">
        <v>1854</v>
      </c>
      <c r="F40" t="s">
        <v>1493</v>
      </c>
      <c r="G40" t="s">
        <v>61</v>
      </c>
      <c r="H40" t="s">
        <v>62</v>
      </c>
      <c r="I40" t="s">
        <v>996</v>
      </c>
      <c r="J40" t="s">
        <v>1830</v>
      </c>
      <c r="K40" t="s">
        <v>196</v>
      </c>
      <c r="L40" t="s">
        <v>65</v>
      </c>
      <c r="M40" t="s">
        <v>1855</v>
      </c>
      <c r="N40" t="s">
        <v>1856</v>
      </c>
      <c r="O40" s="122">
        <v>0</v>
      </c>
      <c r="P40" s="122">
        <v>3.9669999999999997E-2</v>
      </c>
      <c r="R40" s="118">
        <v>320000</v>
      </c>
      <c r="S40" s="120">
        <v>2.9780000000000002</v>
      </c>
      <c r="T40" s="124">
        <v>96.36</v>
      </c>
      <c r="U40" s="118">
        <v>918.26800000000003</v>
      </c>
      <c r="W40" t="s">
        <v>125</v>
      </c>
      <c r="X40" s="122">
        <v>6.0000000000000002E-6</v>
      </c>
      <c r="Y40" s="122">
        <v>2.8531984771947402E-2</v>
      </c>
      <c r="Z40" s="122">
        <v>9.8581461169407504E-3</v>
      </c>
    </row>
    <row r="41" spans="1:26" x14ac:dyDescent="0.2">
      <c r="A41">
        <v>161</v>
      </c>
      <c r="B41">
        <v>9938</v>
      </c>
      <c r="C41" t="s">
        <v>1902</v>
      </c>
      <c r="D41" t="s">
        <v>1828</v>
      </c>
      <c r="E41" t="s">
        <v>1829</v>
      </c>
      <c r="F41" t="s">
        <v>1493</v>
      </c>
      <c r="G41" t="s">
        <v>61</v>
      </c>
      <c r="H41" t="s">
        <v>62</v>
      </c>
      <c r="I41" t="s">
        <v>996</v>
      </c>
      <c r="J41" t="s">
        <v>1830</v>
      </c>
      <c r="K41" t="s">
        <v>196</v>
      </c>
      <c r="L41" t="s">
        <v>65</v>
      </c>
      <c r="M41" t="s">
        <v>1831</v>
      </c>
      <c r="N41" t="s">
        <v>1832</v>
      </c>
      <c r="O41" s="122">
        <v>3.3750000000000002E-2</v>
      </c>
      <c r="P41" s="122">
        <v>4.2419999999999999E-2</v>
      </c>
      <c r="R41" s="118">
        <v>246000</v>
      </c>
      <c r="S41" s="120">
        <v>2.9780000000000002</v>
      </c>
      <c r="T41" s="124">
        <v>94.921999999999997</v>
      </c>
      <c r="U41" s="118">
        <v>695.38599999999997</v>
      </c>
      <c r="W41" t="s">
        <v>125</v>
      </c>
      <c r="X41" s="122">
        <v>1.9999999999999999E-6</v>
      </c>
      <c r="Y41" s="122">
        <v>2.1606690542611402E-2</v>
      </c>
      <c r="Z41" s="122">
        <v>7.4653731303687097E-3</v>
      </c>
    </row>
    <row r="42" spans="1:26" x14ac:dyDescent="0.2">
      <c r="A42">
        <v>161</v>
      </c>
      <c r="B42">
        <v>9938</v>
      </c>
      <c r="C42" t="s">
        <v>1902</v>
      </c>
      <c r="D42" t="s">
        <v>1857</v>
      </c>
      <c r="E42" t="s">
        <v>1858</v>
      </c>
      <c r="F42" t="s">
        <v>1493</v>
      </c>
      <c r="G42" t="s">
        <v>61</v>
      </c>
      <c r="H42" t="s">
        <v>62</v>
      </c>
      <c r="I42" t="s">
        <v>996</v>
      </c>
      <c r="J42" t="s">
        <v>1830</v>
      </c>
      <c r="K42" t="s">
        <v>196</v>
      </c>
      <c r="L42" t="s">
        <v>65</v>
      </c>
      <c r="M42" t="s">
        <v>1859</v>
      </c>
      <c r="N42" t="s">
        <v>1860</v>
      </c>
      <c r="O42" s="122">
        <v>3.875E-2</v>
      </c>
      <c r="P42" s="122">
        <v>4.3060000000000001E-2</v>
      </c>
      <c r="R42" s="118">
        <v>80000</v>
      </c>
      <c r="S42" s="120">
        <v>2.9780000000000002</v>
      </c>
      <c r="T42" s="124">
        <v>98.04</v>
      </c>
      <c r="U42" s="118">
        <v>233.57</v>
      </c>
      <c r="W42" t="s">
        <v>125</v>
      </c>
      <c r="X42" s="122">
        <v>9.9999999999999995E-7</v>
      </c>
      <c r="Y42" s="122">
        <v>7.2573592042775798E-3</v>
      </c>
      <c r="Z42" s="122">
        <v>2.5075054550441002E-3</v>
      </c>
    </row>
    <row r="43" spans="1:26" x14ac:dyDescent="0.2">
      <c r="A43">
        <v>161</v>
      </c>
      <c r="B43">
        <v>9938</v>
      </c>
      <c r="C43" t="s">
        <v>1902</v>
      </c>
      <c r="D43" t="s">
        <v>1861</v>
      </c>
      <c r="E43" t="s">
        <v>1862</v>
      </c>
      <c r="F43" t="s">
        <v>1493</v>
      </c>
      <c r="G43" t="s">
        <v>61</v>
      </c>
      <c r="H43" t="s">
        <v>62</v>
      </c>
      <c r="I43" t="s">
        <v>996</v>
      </c>
      <c r="J43" t="s">
        <v>1830</v>
      </c>
      <c r="K43" t="s">
        <v>196</v>
      </c>
      <c r="L43" t="s">
        <v>65</v>
      </c>
      <c r="M43" t="s">
        <v>1863</v>
      </c>
      <c r="N43" t="s">
        <v>1864</v>
      </c>
      <c r="O43" s="122">
        <v>4.6249999999999999E-2</v>
      </c>
      <c r="P43" s="122">
        <v>4.3279999999999999E-2</v>
      </c>
      <c r="R43" s="118">
        <v>35000</v>
      </c>
      <c r="S43" s="120">
        <v>2.9780000000000002</v>
      </c>
      <c r="T43" s="124">
        <v>103.375</v>
      </c>
      <c r="U43" s="118">
        <v>107.747</v>
      </c>
      <c r="W43" t="s">
        <v>125</v>
      </c>
      <c r="X43" s="122">
        <v>0</v>
      </c>
      <c r="Y43" s="122">
        <v>3.34786993032534E-3</v>
      </c>
      <c r="Z43" s="122">
        <v>1.15672958672362E-3</v>
      </c>
    </row>
    <row r="44" spans="1:26" x14ac:dyDescent="0.2">
      <c r="A44">
        <v>161</v>
      </c>
      <c r="B44">
        <v>9942</v>
      </c>
      <c r="C44" t="s">
        <v>1777</v>
      </c>
      <c r="D44" t="s">
        <v>1865</v>
      </c>
      <c r="E44" t="s">
        <v>1866</v>
      </c>
      <c r="F44" t="s">
        <v>1485</v>
      </c>
      <c r="G44" t="s">
        <v>45</v>
      </c>
      <c r="H44" t="s">
        <v>45</v>
      </c>
      <c r="I44" t="s">
        <v>47</v>
      </c>
      <c r="J44" t="s">
        <v>1780</v>
      </c>
      <c r="K44" t="s">
        <v>212</v>
      </c>
      <c r="L44" t="s">
        <v>52</v>
      </c>
      <c r="M44" t="s">
        <v>1867</v>
      </c>
      <c r="N44" t="s">
        <v>1868</v>
      </c>
      <c r="O44" s="122">
        <v>0.01</v>
      </c>
      <c r="P44" s="122">
        <v>2.1590000000000002E-2</v>
      </c>
      <c r="R44" s="118">
        <v>172756</v>
      </c>
      <c r="S44" s="120">
        <v>1</v>
      </c>
      <c r="T44" s="124">
        <v>99</v>
      </c>
      <c r="U44" s="118">
        <v>171.02799999999999</v>
      </c>
      <c r="W44" t="s">
        <v>125</v>
      </c>
      <c r="X44" s="122">
        <v>7.9999999999999996E-6</v>
      </c>
      <c r="Y44" s="122">
        <v>3.0899659968552399E-3</v>
      </c>
      <c r="Z44" s="122">
        <v>1.56261792110188E-3</v>
      </c>
    </row>
    <row r="45" spans="1:26" x14ac:dyDescent="0.2">
      <c r="A45">
        <v>161</v>
      </c>
      <c r="B45">
        <v>9942</v>
      </c>
      <c r="C45" t="s">
        <v>1777</v>
      </c>
      <c r="D45" t="s">
        <v>1778</v>
      </c>
      <c r="E45" t="s">
        <v>1779</v>
      </c>
      <c r="F45" t="s">
        <v>1485</v>
      </c>
      <c r="G45" t="s">
        <v>45</v>
      </c>
      <c r="H45" t="s">
        <v>45</v>
      </c>
      <c r="I45" t="s">
        <v>47</v>
      </c>
      <c r="J45" t="s">
        <v>1780</v>
      </c>
      <c r="K45" t="s">
        <v>212</v>
      </c>
      <c r="L45" t="s">
        <v>52</v>
      </c>
      <c r="M45" t="s">
        <v>1781</v>
      </c>
      <c r="N45" t="s">
        <v>1782</v>
      </c>
      <c r="O45" s="122">
        <v>1E-3</v>
      </c>
      <c r="P45" s="122">
        <v>1.653E-2</v>
      </c>
      <c r="R45" s="118">
        <v>1910000</v>
      </c>
      <c r="S45" s="120">
        <v>1</v>
      </c>
      <c r="T45" s="124">
        <v>109.97</v>
      </c>
      <c r="U45" s="118">
        <v>2100.4270000000001</v>
      </c>
      <c r="W45" t="s">
        <v>125</v>
      </c>
      <c r="X45" s="122">
        <v>5.5999999999999999E-5</v>
      </c>
      <c r="Y45" s="122">
        <v>3.7948355307904698E-2</v>
      </c>
      <c r="Z45" s="122">
        <v>1.9190754895304401E-2</v>
      </c>
    </row>
    <row r="46" spans="1:26" x14ac:dyDescent="0.2">
      <c r="A46">
        <v>161</v>
      </c>
      <c r="B46">
        <v>9942</v>
      </c>
      <c r="C46" t="s">
        <v>1777</v>
      </c>
      <c r="D46" t="s">
        <v>1837</v>
      </c>
      <c r="E46" t="s">
        <v>1838</v>
      </c>
      <c r="F46" t="s">
        <v>1485</v>
      </c>
      <c r="G46" t="s">
        <v>45</v>
      </c>
      <c r="H46" t="s">
        <v>45</v>
      </c>
      <c r="I46" t="s">
        <v>47</v>
      </c>
      <c r="J46" t="s">
        <v>1780</v>
      </c>
      <c r="K46" t="s">
        <v>212</v>
      </c>
      <c r="L46" t="s">
        <v>52</v>
      </c>
      <c r="M46" t="s">
        <v>1839</v>
      </c>
      <c r="N46" t="s">
        <v>1840</v>
      </c>
      <c r="O46" s="122">
        <v>0.02</v>
      </c>
      <c r="P46" s="122">
        <v>1.8149999999999999E-2</v>
      </c>
      <c r="R46" s="118">
        <v>900000</v>
      </c>
      <c r="S46" s="120">
        <v>1</v>
      </c>
      <c r="T46" s="124">
        <v>103.97</v>
      </c>
      <c r="U46" s="118">
        <v>935.73</v>
      </c>
      <c r="W46" t="s">
        <v>125</v>
      </c>
      <c r="X46" s="122">
        <v>4.3999999999999999E-5</v>
      </c>
      <c r="Y46" s="122">
        <v>1.6905807491650798E-2</v>
      </c>
      <c r="Z46" s="122">
        <v>8.5493878521763194E-3</v>
      </c>
    </row>
    <row r="47" spans="1:26" x14ac:dyDescent="0.2">
      <c r="A47">
        <v>161</v>
      </c>
      <c r="B47">
        <v>9942</v>
      </c>
      <c r="C47" t="s">
        <v>1777</v>
      </c>
      <c r="D47" t="s">
        <v>1869</v>
      </c>
      <c r="E47" t="s">
        <v>1870</v>
      </c>
      <c r="F47" t="s">
        <v>1488</v>
      </c>
      <c r="G47" t="s">
        <v>45</v>
      </c>
      <c r="H47" t="s">
        <v>45</v>
      </c>
      <c r="I47" t="s">
        <v>47</v>
      </c>
      <c r="J47" t="s">
        <v>1780</v>
      </c>
      <c r="K47" t="s">
        <v>212</v>
      </c>
      <c r="L47" t="s">
        <v>52</v>
      </c>
      <c r="M47" t="s">
        <v>1871</v>
      </c>
      <c r="N47" t="s">
        <v>1872</v>
      </c>
      <c r="O47" s="122">
        <v>2.2499999999999999E-2</v>
      </c>
      <c r="P47" s="122">
        <v>3.2779999999999997E-2</v>
      </c>
      <c r="R47" s="118">
        <v>2500000</v>
      </c>
      <c r="S47" s="120">
        <v>1</v>
      </c>
      <c r="T47" s="124">
        <v>99.5</v>
      </c>
      <c r="U47" s="118">
        <v>2487.5</v>
      </c>
      <c r="W47" t="s">
        <v>125</v>
      </c>
      <c r="X47" s="122">
        <v>7.2000000000000002E-5</v>
      </c>
      <c r="Y47" s="122">
        <v>4.4941592270720698E-2</v>
      </c>
      <c r="Z47" s="122">
        <v>2.2727284881631001E-2</v>
      </c>
    </row>
    <row r="48" spans="1:26" x14ac:dyDescent="0.2">
      <c r="A48">
        <v>161</v>
      </c>
      <c r="B48">
        <v>9942</v>
      </c>
      <c r="C48" t="s">
        <v>1777</v>
      </c>
      <c r="D48" t="s">
        <v>1783</v>
      </c>
      <c r="E48" t="s">
        <v>1784</v>
      </c>
      <c r="F48" t="s">
        <v>1488</v>
      </c>
      <c r="G48" t="s">
        <v>45</v>
      </c>
      <c r="H48" t="s">
        <v>45</v>
      </c>
      <c r="I48" t="s">
        <v>47</v>
      </c>
      <c r="J48" t="s">
        <v>1780</v>
      </c>
      <c r="K48" t="s">
        <v>212</v>
      </c>
      <c r="L48" t="s">
        <v>52</v>
      </c>
      <c r="M48" t="s">
        <v>1785</v>
      </c>
      <c r="N48" t="s">
        <v>1786</v>
      </c>
      <c r="O48" s="122">
        <v>0.04</v>
      </c>
      <c r="P48" s="122">
        <v>3.6499999999999998E-2</v>
      </c>
      <c r="R48" s="118">
        <v>6183000</v>
      </c>
      <c r="S48" s="120">
        <v>1</v>
      </c>
      <c r="T48" s="124">
        <v>103.59</v>
      </c>
      <c r="U48" s="118">
        <v>6404.97</v>
      </c>
      <c r="W48" t="s">
        <v>125</v>
      </c>
      <c r="X48" s="122">
        <v>1.5799999999999999E-4</v>
      </c>
      <c r="Y48" s="122">
        <v>0.115718406739184</v>
      </c>
      <c r="Z48" s="122">
        <v>5.8519626544769797E-2</v>
      </c>
    </row>
    <row r="49" spans="1:26" x14ac:dyDescent="0.2">
      <c r="A49">
        <v>161</v>
      </c>
      <c r="B49">
        <v>9942</v>
      </c>
      <c r="C49" t="s">
        <v>1777</v>
      </c>
      <c r="D49" t="s">
        <v>1787</v>
      </c>
      <c r="E49" t="s">
        <v>1788</v>
      </c>
      <c r="F49" t="s">
        <v>1488</v>
      </c>
      <c r="G49" t="s">
        <v>45</v>
      </c>
      <c r="H49" t="s">
        <v>45</v>
      </c>
      <c r="I49" t="s">
        <v>47</v>
      </c>
      <c r="J49" t="s">
        <v>1780</v>
      </c>
      <c r="K49" t="s">
        <v>212</v>
      </c>
      <c r="L49" t="s">
        <v>52</v>
      </c>
      <c r="M49" t="s">
        <v>1789</v>
      </c>
      <c r="N49" t="s">
        <v>1790</v>
      </c>
      <c r="O49" s="122">
        <v>3.7499999999999999E-2</v>
      </c>
      <c r="P49" s="122">
        <v>4.1309999999999999E-2</v>
      </c>
      <c r="R49" s="118">
        <v>1450000</v>
      </c>
      <c r="S49" s="120">
        <v>1</v>
      </c>
      <c r="T49" s="124">
        <v>95.7</v>
      </c>
      <c r="U49" s="118">
        <v>1387.65</v>
      </c>
      <c r="W49" t="s">
        <v>125</v>
      </c>
      <c r="X49" s="122">
        <v>5.1999999999999997E-5</v>
      </c>
      <c r="Y49" s="122">
        <v>2.50706333726495E-2</v>
      </c>
      <c r="Z49" s="122">
        <v>1.2678398740098599E-2</v>
      </c>
    </row>
    <row r="50" spans="1:26" x14ac:dyDescent="0.2">
      <c r="A50">
        <v>161</v>
      </c>
      <c r="B50">
        <v>9942</v>
      </c>
      <c r="C50" t="s">
        <v>1777</v>
      </c>
      <c r="D50" t="s">
        <v>1815</v>
      </c>
      <c r="E50" t="s">
        <v>1816</v>
      </c>
      <c r="F50" t="s">
        <v>1485</v>
      </c>
      <c r="G50" t="s">
        <v>45</v>
      </c>
      <c r="H50" t="s">
        <v>45</v>
      </c>
      <c r="I50" t="s">
        <v>47</v>
      </c>
      <c r="J50" t="s">
        <v>1780</v>
      </c>
      <c r="K50" t="s">
        <v>212</v>
      </c>
      <c r="L50" t="s">
        <v>52</v>
      </c>
      <c r="M50" t="s">
        <v>1817</v>
      </c>
      <c r="N50" t="s">
        <v>1818</v>
      </c>
      <c r="O50" s="122">
        <v>2.75E-2</v>
      </c>
      <c r="P50" s="122">
        <v>2.0660000000000001E-2</v>
      </c>
      <c r="R50" s="118">
        <v>311624</v>
      </c>
      <c r="S50" s="120">
        <v>1</v>
      </c>
      <c r="T50" s="124">
        <v>142</v>
      </c>
      <c r="U50" s="118">
        <v>442.50599999999997</v>
      </c>
      <c r="W50" t="s">
        <v>125</v>
      </c>
      <c r="X50" s="122">
        <v>1.5E-5</v>
      </c>
      <c r="Y50" s="122">
        <v>7.9947448541406608E-3</v>
      </c>
      <c r="Z50" s="122">
        <v>4.0429996952819304E-3</v>
      </c>
    </row>
    <row r="51" spans="1:26" x14ac:dyDescent="0.2">
      <c r="A51">
        <v>161</v>
      </c>
      <c r="B51">
        <v>9942</v>
      </c>
      <c r="C51" t="s">
        <v>1777</v>
      </c>
      <c r="D51" t="s">
        <v>1845</v>
      </c>
      <c r="E51" t="s">
        <v>1846</v>
      </c>
      <c r="F51" t="s">
        <v>1488</v>
      </c>
      <c r="G51" t="s">
        <v>45</v>
      </c>
      <c r="H51" t="s">
        <v>45</v>
      </c>
      <c r="I51" t="s">
        <v>47</v>
      </c>
      <c r="J51" t="s">
        <v>1780</v>
      </c>
      <c r="K51" t="s">
        <v>212</v>
      </c>
      <c r="L51" t="s">
        <v>52</v>
      </c>
      <c r="M51" t="s">
        <v>1847</v>
      </c>
      <c r="N51" t="s">
        <v>1848</v>
      </c>
      <c r="O51" s="122">
        <v>6.25E-2</v>
      </c>
      <c r="P51" s="122">
        <v>3.2250000000000001E-2</v>
      </c>
      <c r="R51" s="118">
        <v>230000</v>
      </c>
      <c r="S51" s="120">
        <v>1</v>
      </c>
      <c r="T51" s="124">
        <v>105.13</v>
      </c>
      <c r="U51" s="118">
        <v>241.79900000000001</v>
      </c>
      <c r="W51" t="s">
        <v>125</v>
      </c>
      <c r="X51" s="122">
        <v>1.5E-5</v>
      </c>
      <c r="Y51" s="122">
        <v>4.3685757063187903E-3</v>
      </c>
      <c r="Z51" s="122">
        <v>2.2092200028516599E-3</v>
      </c>
    </row>
    <row r="52" spans="1:26" x14ac:dyDescent="0.2">
      <c r="A52">
        <v>161</v>
      </c>
      <c r="B52">
        <v>9942</v>
      </c>
      <c r="C52" t="s">
        <v>1777</v>
      </c>
      <c r="D52" t="s">
        <v>1791</v>
      </c>
      <c r="E52" t="s">
        <v>1792</v>
      </c>
      <c r="F52" t="s">
        <v>1488</v>
      </c>
      <c r="G52" t="s">
        <v>45</v>
      </c>
      <c r="H52" t="s">
        <v>45</v>
      </c>
      <c r="I52" t="s">
        <v>47</v>
      </c>
      <c r="J52" t="s">
        <v>1780</v>
      </c>
      <c r="K52" t="s">
        <v>212</v>
      </c>
      <c r="L52" t="s">
        <v>52</v>
      </c>
      <c r="M52" t="s">
        <v>1793</v>
      </c>
      <c r="N52" t="s">
        <v>1794</v>
      </c>
      <c r="O52" s="122">
        <v>5.5E-2</v>
      </c>
      <c r="P52" s="122">
        <v>3.9449999999999999E-2</v>
      </c>
      <c r="R52" s="118">
        <v>3452119</v>
      </c>
      <c r="S52" s="120">
        <v>1</v>
      </c>
      <c r="T52" s="124">
        <v>120.13</v>
      </c>
      <c r="U52" s="118">
        <v>4147.0309999999999</v>
      </c>
      <c r="W52" t="s">
        <v>125</v>
      </c>
      <c r="X52" s="122">
        <v>9.3999999999999994E-5</v>
      </c>
      <c r="Y52" s="122">
        <v>7.4924283949165005E-2</v>
      </c>
      <c r="Z52" s="122">
        <v>3.7889746665123701E-2</v>
      </c>
    </row>
    <row r="53" spans="1:26" x14ac:dyDescent="0.2">
      <c r="A53">
        <v>161</v>
      </c>
      <c r="B53">
        <v>9942</v>
      </c>
      <c r="C53" t="s">
        <v>1777</v>
      </c>
      <c r="D53" t="s">
        <v>1795</v>
      </c>
      <c r="E53" t="s">
        <v>1796</v>
      </c>
      <c r="F53" t="s">
        <v>1485</v>
      </c>
      <c r="G53" t="s">
        <v>45</v>
      </c>
      <c r="H53" t="s">
        <v>45</v>
      </c>
      <c r="I53" t="s">
        <v>47</v>
      </c>
      <c r="J53" t="s">
        <v>1780</v>
      </c>
      <c r="K53" t="s">
        <v>212</v>
      </c>
      <c r="L53" t="s">
        <v>52</v>
      </c>
      <c r="M53" t="s">
        <v>1797</v>
      </c>
      <c r="N53" t="s">
        <v>1798</v>
      </c>
      <c r="O53" s="122">
        <v>5.0000000000000001E-3</v>
      </c>
      <c r="P53" s="122">
        <v>1.6310000000000002E-2</v>
      </c>
      <c r="R53" s="118">
        <v>5753000</v>
      </c>
      <c r="S53" s="120">
        <v>1</v>
      </c>
      <c r="T53" s="124">
        <v>115.67</v>
      </c>
      <c r="U53" s="118">
        <v>6654.4949999999999</v>
      </c>
      <c r="W53" t="s">
        <v>125</v>
      </c>
      <c r="X53" s="122">
        <v>1.74E-4</v>
      </c>
      <c r="Y53" s="122">
        <v>0.120226575096164</v>
      </c>
      <c r="Z53" s="122">
        <v>6.0799439550198099E-2</v>
      </c>
    </row>
    <row r="54" spans="1:26" x14ac:dyDescent="0.2">
      <c r="A54">
        <v>161</v>
      </c>
      <c r="B54">
        <v>9942</v>
      </c>
      <c r="C54" t="s">
        <v>1777</v>
      </c>
      <c r="D54" t="s">
        <v>1799</v>
      </c>
      <c r="E54" t="s">
        <v>1800</v>
      </c>
      <c r="F54" t="s">
        <v>1485</v>
      </c>
      <c r="G54" t="s">
        <v>45</v>
      </c>
      <c r="H54" t="s">
        <v>45</v>
      </c>
      <c r="I54" t="s">
        <v>47</v>
      </c>
      <c r="J54" t="s">
        <v>1780</v>
      </c>
      <c r="K54" t="s">
        <v>212</v>
      </c>
      <c r="L54" t="s">
        <v>52</v>
      </c>
      <c r="M54" t="s">
        <v>1801</v>
      </c>
      <c r="N54" t="s">
        <v>1802</v>
      </c>
      <c r="O54" s="122">
        <v>1.0999999999999999E-2</v>
      </c>
      <c r="P54" s="122">
        <v>1.6830000000000001E-2</v>
      </c>
      <c r="R54" s="118">
        <v>8109212</v>
      </c>
      <c r="S54" s="120">
        <v>1</v>
      </c>
      <c r="T54" s="124">
        <v>107.38</v>
      </c>
      <c r="U54" s="118">
        <v>8707.6720000000005</v>
      </c>
      <c r="W54" t="s">
        <v>125</v>
      </c>
      <c r="X54" s="122">
        <v>2.41E-4</v>
      </c>
      <c r="Y54" s="122">
        <v>0.157321261391835</v>
      </c>
      <c r="Z54" s="122">
        <v>7.9558487915862897E-2</v>
      </c>
    </row>
    <row r="55" spans="1:26" x14ac:dyDescent="0.2">
      <c r="A55">
        <v>161</v>
      </c>
      <c r="B55">
        <v>9942</v>
      </c>
      <c r="C55" t="s">
        <v>1777</v>
      </c>
      <c r="D55" t="s">
        <v>1811</v>
      </c>
      <c r="E55" t="s">
        <v>1812</v>
      </c>
      <c r="F55" t="s">
        <v>1485</v>
      </c>
      <c r="G55" t="s">
        <v>45</v>
      </c>
      <c r="H55" t="s">
        <v>45</v>
      </c>
      <c r="I55" t="s">
        <v>47</v>
      </c>
      <c r="J55" t="s">
        <v>1780</v>
      </c>
      <c r="K55" t="s">
        <v>212</v>
      </c>
      <c r="L55" t="s">
        <v>52</v>
      </c>
      <c r="M55" t="s">
        <v>1813</v>
      </c>
      <c r="N55" t="s">
        <v>1814</v>
      </c>
      <c r="O55" s="122">
        <v>1.6E-2</v>
      </c>
      <c r="P55" s="122">
        <v>1.8020000000000001E-2</v>
      </c>
      <c r="R55" s="118">
        <v>880000</v>
      </c>
      <c r="S55" s="120">
        <v>1</v>
      </c>
      <c r="T55" s="124">
        <v>106.86</v>
      </c>
      <c r="U55" s="118">
        <v>940.36800000000005</v>
      </c>
      <c r="W55" t="s">
        <v>125</v>
      </c>
      <c r="X55" s="122">
        <v>2.6999999999999999E-5</v>
      </c>
      <c r="Y55" s="122">
        <v>1.6989602106706799E-2</v>
      </c>
      <c r="Z55" s="122">
        <v>8.5917633887716994E-3</v>
      </c>
    </row>
    <row r="56" spans="1:26" x14ac:dyDescent="0.2">
      <c r="A56">
        <v>161</v>
      </c>
      <c r="B56">
        <v>9942</v>
      </c>
      <c r="C56" t="s">
        <v>1777</v>
      </c>
      <c r="D56" t="s">
        <v>1819</v>
      </c>
      <c r="E56" t="s">
        <v>1820</v>
      </c>
      <c r="F56" t="s">
        <v>1488</v>
      </c>
      <c r="G56" t="s">
        <v>45</v>
      </c>
      <c r="H56" t="s">
        <v>45</v>
      </c>
      <c r="I56" t="s">
        <v>47</v>
      </c>
      <c r="J56" t="s">
        <v>1780</v>
      </c>
      <c r="K56" t="s">
        <v>212</v>
      </c>
      <c r="L56" t="s">
        <v>52</v>
      </c>
      <c r="M56" t="s">
        <v>1821</v>
      </c>
      <c r="N56" t="s">
        <v>1822</v>
      </c>
      <c r="O56" s="122">
        <v>1.4999999999999999E-2</v>
      </c>
      <c r="P56" s="122">
        <v>3.8129999999999997E-2</v>
      </c>
      <c r="R56" s="118">
        <v>1550000</v>
      </c>
      <c r="S56" s="120">
        <v>1</v>
      </c>
      <c r="T56" s="124">
        <v>79.78</v>
      </c>
      <c r="U56" s="118">
        <v>1236.5899999999999</v>
      </c>
      <c r="W56" t="s">
        <v>125</v>
      </c>
      <c r="X56" s="122">
        <v>3.6999999999999998E-5</v>
      </c>
      <c r="Y56" s="122">
        <v>2.23414366175077E-2</v>
      </c>
      <c r="Z56" s="122">
        <v>1.12982244067442E-2</v>
      </c>
    </row>
    <row r="57" spans="1:26" x14ac:dyDescent="0.2">
      <c r="A57">
        <v>161</v>
      </c>
      <c r="B57">
        <v>9942</v>
      </c>
      <c r="C57" t="s">
        <v>1777</v>
      </c>
      <c r="D57" t="s">
        <v>1803</v>
      </c>
      <c r="E57" t="s">
        <v>1804</v>
      </c>
      <c r="F57" t="s">
        <v>1488</v>
      </c>
      <c r="G57" t="s">
        <v>45</v>
      </c>
      <c r="H57" t="s">
        <v>45</v>
      </c>
      <c r="I57" t="s">
        <v>47</v>
      </c>
      <c r="J57" t="s">
        <v>1780</v>
      </c>
      <c r="K57" t="s">
        <v>212</v>
      </c>
      <c r="L57" t="s">
        <v>52</v>
      </c>
      <c r="M57" t="s">
        <v>1805</v>
      </c>
      <c r="N57" t="s">
        <v>1806</v>
      </c>
      <c r="O57" s="122">
        <v>0.01</v>
      </c>
      <c r="P57" s="122">
        <v>3.3599999999999998E-2</v>
      </c>
      <c r="R57" s="118">
        <v>5700000</v>
      </c>
      <c r="S57" s="120">
        <v>1</v>
      </c>
      <c r="T57" s="124">
        <v>92.07</v>
      </c>
      <c r="U57" s="118">
        <v>5247.99</v>
      </c>
      <c r="W57" t="s">
        <v>125</v>
      </c>
      <c r="X57" s="122">
        <v>1.5100000000000001E-4</v>
      </c>
      <c r="Y57" s="122">
        <v>9.4815287164148498E-2</v>
      </c>
      <c r="Z57" s="122">
        <v>4.7948769361186201E-2</v>
      </c>
    </row>
    <row r="58" spans="1:26" x14ac:dyDescent="0.2">
      <c r="A58">
        <v>161</v>
      </c>
      <c r="B58">
        <v>9942</v>
      </c>
      <c r="C58" t="s">
        <v>1777</v>
      </c>
      <c r="D58" t="s">
        <v>1807</v>
      </c>
      <c r="E58" t="s">
        <v>1808</v>
      </c>
      <c r="F58" t="s">
        <v>1488</v>
      </c>
      <c r="G58" t="s">
        <v>45</v>
      </c>
      <c r="H58" t="s">
        <v>45</v>
      </c>
      <c r="I58" t="s">
        <v>47</v>
      </c>
      <c r="J58" t="s">
        <v>1780</v>
      </c>
      <c r="K58" t="s">
        <v>212</v>
      </c>
      <c r="L58" t="s">
        <v>52</v>
      </c>
      <c r="M58" t="s">
        <v>1809</v>
      </c>
      <c r="N58" t="s">
        <v>1810</v>
      </c>
      <c r="O58" s="122">
        <v>1.2999999999999999E-2</v>
      </c>
      <c r="P58" s="122">
        <v>3.4700000000000002E-2</v>
      </c>
      <c r="R58" s="118">
        <v>3350000</v>
      </c>
      <c r="S58" s="120">
        <v>1</v>
      </c>
      <c r="T58" s="124">
        <v>88.94</v>
      </c>
      <c r="U58" s="118">
        <v>2979.49</v>
      </c>
      <c r="W58" t="s">
        <v>125</v>
      </c>
      <c r="X58" s="122">
        <v>8.2000000000000001E-5</v>
      </c>
      <c r="Y58" s="122">
        <v>5.3830361710428001E-2</v>
      </c>
      <c r="Z58" s="122">
        <v>2.7222399208832501E-2</v>
      </c>
    </row>
    <row r="59" spans="1:26" x14ac:dyDescent="0.2">
      <c r="A59">
        <v>161</v>
      </c>
      <c r="B59">
        <v>9942</v>
      </c>
      <c r="C59" t="s">
        <v>1777</v>
      </c>
      <c r="D59" t="s">
        <v>1823</v>
      </c>
      <c r="E59" t="s">
        <v>1824</v>
      </c>
      <c r="F59" t="s">
        <v>1492</v>
      </c>
      <c r="G59" t="s">
        <v>45</v>
      </c>
      <c r="H59" t="s">
        <v>45</v>
      </c>
      <c r="I59" t="s">
        <v>47</v>
      </c>
      <c r="J59" t="s">
        <v>1780</v>
      </c>
      <c r="K59" t="s">
        <v>212</v>
      </c>
      <c r="L59" t="s">
        <v>52</v>
      </c>
      <c r="M59" t="s">
        <v>1825</v>
      </c>
      <c r="N59" t="s">
        <v>1826</v>
      </c>
      <c r="O59" s="122">
        <v>0</v>
      </c>
      <c r="P59" s="122">
        <v>3.2960000000000003E-2</v>
      </c>
      <c r="R59" s="118">
        <v>10000000</v>
      </c>
      <c r="S59" s="120">
        <v>1</v>
      </c>
      <c r="T59" s="124">
        <v>98.65</v>
      </c>
      <c r="U59" s="118">
        <v>9865</v>
      </c>
      <c r="W59" t="s">
        <v>125</v>
      </c>
      <c r="X59" s="122">
        <v>5.5599999999999996E-4</v>
      </c>
      <c r="Y59" s="122">
        <v>0.17823067648267699</v>
      </c>
      <c r="Z59" s="122">
        <v>9.0132528786850297E-2</v>
      </c>
    </row>
    <row r="60" spans="1:26" x14ac:dyDescent="0.2">
      <c r="A60">
        <v>161</v>
      </c>
      <c r="B60">
        <v>9942</v>
      </c>
      <c r="C60" t="s">
        <v>1827</v>
      </c>
      <c r="D60" t="s">
        <v>1853</v>
      </c>
      <c r="E60" t="s">
        <v>1854</v>
      </c>
      <c r="F60" t="s">
        <v>1493</v>
      </c>
      <c r="G60" t="s">
        <v>61</v>
      </c>
      <c r="H60" t="s">
        <v>62</v>
      </c>
      <c r="I60" t="s">
        <v>996</v>
      </c>
      <c r="J60" t="s">
        <v>1830</v>
      </c>
      <c r="K60" t="s">
        <v>196</v>
      </c>
      <c r="L60" t="s">
        <v>65</v>
      </c>
      <c r="M60" t="s">
        <v>1855</v>
      </c>
      <c r="N60" t="s">
        <v>1856</v>
      </c>
      <c r="O60" s="122">
        <v>0</v>
      </c>
      <c r="P60" s="122">
        <v>3.9669999999999997E-2</v>
      </c>
      <c r="R60" s="118">
        <v>190000</v>
      </c>
      <c r="S60" s="120">
        <v>2.9780000000000002</v>
      </c>
      <c r="T60" s="124">
        <v>96.36</v>
      </c>
      <c r="U60" s="118">
        <v>545.22199999999998</v>
      </c>
      <c r="W60" t="s">
        <v>125</v>
      </c>
      <c r="X60" s="122">
        <v>3.9999999999999998E-6</v>
      </c>
      <c r="Y60" s="122">
        <v>9.8505084703222005E-3</v>
      </c>
      <c r="Z60" s="122">
        <v>4.9814726386493901E-3</v>
      </c>
    </row>
    <row r="61" spans="1:26" x14ac:dyDescent="0.2">
      <c r="A61">
        <v>161</v>
      </c>
      <c r="B61">
        <v>9942</v>
      </c>
      <c r="C61" t="s">
        <v>1902</v>
      </c>
      <c r="D61" t="s">
        <v>1828</v>
      </c>
      <c r="E61" t="s">
        <v>1829</v>
      </c>
      <c r="F61" t="s">
        <v>1493</v>
      </c>
      <c r="G61" t="s">
        <v>61</v>
      </c>
      <c r="H61" t="s">
        <v>62</v>
      </c>
      <c r="I61" t="s">
        <v>996</v>
      </c>
      <c r="J61" t="s">
        <v>1830</v>
      </c>
      <c r="K61" t="s">
        <v>196</v>
      </c>
      <c r="L61" t="s">
        <v>65</v>
      </c>
      <c r="M61" t="s">
        <v>1831</v>
      </c>
      <c r="N61" t="s">
        <v>1832</v>
      </c>
      <c r="O61" s="122">
        <v>3.3750000000000002E-2</v>
      </c>
      <c r="P61" s="122">
        <v>4.2419999999999999E-2</v>
      </c>
      <c r="R61" s="118">
        <v>239000</v>
      </c>
      <c r="S61" s="120">
        <v>2.9780000000000002</v>
      </c>
      <c r="T61" s="124">
        <v>94.921999999999997</v>
      </c>
      <c r="U61" s="118">
        <v>675.59900000000005</v>
      </c>
      <c r="W61" t="s">
        <v>125</v>
      </c>
      <c r="X61" s="122">
        <v>1.9999999999999999E-6</v>
      </c>
      <c r="Y61" s="122">
        <v>1.2206020311487001E-2</v>
      </c>
      <c r="Z61" s="122">
        <v>6.17267183634858E-3</v>
      </c>
    </row>
    <row r="62" spans="1:26" x14ac:dyDescent="0.2">
      <c r="A62">
        <v>161</v>
      </c>
      <c r="B62">
        <v>9942</v>
      </c>
      <c r="C62" t="s">
        <v>1902</v>
      </c>
      <c r="D62" t="s">
        <v>1861</v>
      </c>
      <c r="E62" t="s">
        <v>1862</v>
      </c>
      <c r="F62" t="s">
        <v>1493</v>
      </c>
      <c r="G62" t="s">
        <v>61</v>
      </c>
      <c r="H62" t="s">
        <v>62</v>
      </c>
      <c r="I62" t="s">
        <v>996</v>
      </c>
      <c r="J62" t="s">
        <v>1830</v>
      </c>
      <c r="K62" t="s">
        <v>196</v>
      </c>
      <c r="L62" t="s">
        <v>65</v>
      </c>
      <c r="M62" t="s">
        <v>1863</v>
      </c>
      <c r="N62" t="s">
        <v>1864</v>
      </c>
      <c r="O62" s="122">
        <v>4.6249999999999999E-2</v>
      </c>
      <c r="P62" s="122">
        <v>4.3279999999999999E-2</v>
      </c>
      <c r="R62" s="118">
        <v>58000</v>
      </c>
      <c r="S62" s="120">
        <v>2.9780000000000002</v>
      </c>
      <c r="T62" s="124">
        <v>103.375</v>
      </c>
      <c r="U62" s="118">
        <v>178.553</v>
      </c>
      <c r="W62" t="s">
        <v>125</v>
      </c>
      <c r="X62" s="122">
        <v>0</v>
      </c>
      <c r="Y62" s="122">
        <v>3.2259049601342299E-3</v>
      </c>
      <c r="Z62" s="122">
        <v>1.6313632278178701E-3</v>
      </c>
    </row>
    <row r="63" spans="1:26" x14ac:dyDescent="0.2">
      <c r="A63">
        <v>161</v>
      </c>
      <c r="B63">
        <v>9943</v>
      </c>
      <c r="C63" t="s">
        <v>1777</v>
      </c>
      <c r="D63" t="s">
        <v>1833</v>
      </c>
      <c r="E63" t="s">
        <v>1834</v>
      </c>
      <c r="F63" t="s">
        <v>1492</v>
      </c>
      <c r="G63" t="s">
        <v>45</v>
      </c>
      <c r="H63" t="s">
        <v>45</v>
      </c>
      <c r="I63" t="s">
        <v>47</v>
      </c>
      <c r="J63" t="s">
        <v>1780</v>
      </c>
      <c r="K63" t="s">
        <v>212</v>
      </c>
      <c r="L63" t="s">
        <v>52</v>
      </c>
      <c r="M63" t="s">
        <v>1835</v>
      </c>
      <c r="N63" t="s">
        <v>1836</v>
      </c>
      <c r="O63" s="122">
        <v>0</v>
      </c>
      <c r="P63" s="122">
        <v>3.4229999999999997E-2</v>
      </c>
      <c r="R63" s="118">
        <v>8600000</v>
      </c>
      <c r="S63" s="120">
        <v>1</v>
      </c>
      <c r="T63" s="124">
        <v>99.43</v>
      </c>
      <c r="U63" s="118">
        <v>8550.98</v>
      </c>
      <c r="W63" t="s">
        <v>125</v>
      </c>
      <c r="X63" s="122">
        <v>2.6899999999999998E-4</v>
      </c>
      <c r="Y63" s="122">
        <v>2.28297607227924E-2</v>
      </c>
      <c r="Z63" s="122">
        <v>4.2362410079656203E-3</v>
      </c>
    </row>
    <row r="64" spans="1:26" x14ac:dyDescent="0.2">
      <c r="A64">
        <v>161</v>
      </c>
      <c r="B64">
        <v>9943</v>
      </c>
      <c r="C64" t="s">
        <v>1777</v>
      </c>
      <c r="D64" t="s">
        <v>1778</v>
      </c>
      <c r="E64" t="s">
        <v>1779</v>
      </c>
      <c r="F64" t="s">
        <v>1485</v>
      </c>
      <c r="G64" t="s">
        <v>45</v>
      </c>
      <c r="H64" t="s">
        <v>45</v>
      </c>
      <c r="I64" t="s">
        <v>47</v>
      </c>
      <c r="J64" t="s">
        <v>1780</v>
      </c>
      <c r="K64" t="s">
        <v>212</v>
      </c>
      <c r="L64" t="s">
        <v>52</v>
      </c>
      <c r="M64" t="s">
        <v>1781</v>
      </c>
      <c r="N64" t="s">
        <v>1782</v>
      </c>
      <c r="O64" s="122">
        <v>1E-3</v>
      </c>
      <c r="P64" s="122">
        <v>1.653E-2</v>
      </c>
      <c r="R64" s="118">
        <v>7460000</v>
      </c>
      <c r="S64" s="120">
        <v>1</v>
      </c>
      <c r="T64" s="124">
        <v>109.97</v>
      </c>
      <c r="U64" s="118">
        <v>8203.7620000000006</v>
      </c>
      <c r="W64" t="s">
        <v>125</v>
      </c>
      <c r="X64" s="122">
        <v>2.1800000000000001E-4</v>
      </c>
      <c r="Y64" s="122">
        <v>2.1902743719051699E-2</v>
      </c>
      <c r="Z64" s="122">
        <v>4.0642257383352604E-3</v>
      </c>
    </row>
    <row r="65" spans="1:26" x14ac:dyDescent="0.2">
      <c r="A65">
        <v>161</v>
      </c>
      <c r="B65">
        <v>9943</v>
      </c>
      <c r="C65" t="s">
        <v>1777</v>
      </c>
      <c r="D65" t="s">
        <v>1837</v>
      </c>
      <c r="E65" t="s">
        <v>1838</v>
      </c>
      <c r="F65" t="s">
        <v>1485</v>
      </c>
      <c r="G65" t="s">
        <v>45</v>
      </c>
      <c r="H65" t="s">
        <v>45</v>
      </c>
      <c r="I65" t="s">
        <v>47</v>
      </c>
      <c r="J65" t="s">
        <v>1780</v>
      </c>
      <c r="K65" t="s">
        <v>212</v>
      </c>
      <c r="L65" t="s">
        <v>52</v>
      </c>
      <c r="M65" t="s">
        <v>1839</v>
      </c>
      <c r="N65" t="s">
        <v>1840</v>
      </c>
      <c r="O65" s="122">
        <v>0.02</v>
      </c>
      <c r="P65" s="122">
        <v>1.8149999999999999E-2</v>
      </c>
      <c r="R65" s="118">
        <v>8500000</v>
      </c>
      <c r="S65" s="120">
        <v>1</v>
      </c>
      <c r="T65" s="124">
        <v>103.97</v>
      </c>
      <c r="U65" s="118">
        <v>8837.4500000000007</v>
      </c>
      <c r="W65" t="s">
        <v>125</v>
      </c>
      <c r="X65" s="122">
        <v>4.1300000000000001E-4</v>
      </c>
      <c r="Y65" s="122">
        <v>2.3594590198976199E-2</v>
      </c>
      <c r="Z65" s="122">
        <v>4.3781611108721797E-3</v>
      </c>
    </row>
    <row r="66" spans="1:26" x14ac:dyDescent="0.2">
      <c r="A66">
        <v>161</v>
      </c>
      <c r="B66">
        <v>9943</v>
      </c>
      <c r="C66" t="s">
        <v>1777</v>
      </c>
      <c r="D66" t="s">
        <v>1783</v>
      </c>
      <c r="E66" t="s">
        <v>1784</v>
      </c>
      <c r="F66" t="s">
        <v>1488</v>
      </c>
      <c r="G66" t="s">
        <v>45</v>
      </c>
      <c r="H66" t="s">
        <v>45</v>
      </c>
      <c r="I66" t="s">
        <v>47</v>
      </c>
      <c r="J66" t="s">
        <v>1780</v>
      </c>
      <c r="K66" t="s">
        <v>212</v>
      </c>
      <c r="L66" t="s">
        <v>52</v>
      </c>
      <c r="M66" t="s">
        <v>1785</v>
      </c>
      <c r="N66" t="s">
        <v>1786</v>
      </c>
      <c r="O66" s="122">
        <v>0.04</v>
      </c>
      <c r="P66" s="122">
        <v>3.6499999999999998E-2</v>
      </c>
      <c r="R66" s="118">
        <v>18648000</v>
      </c>
      <c r="S66" s="120">
        <v>1</v>
      </c>
      <c r="T66" s="124">
        <v>103.59</v>
      </c>
      <c r="U66" s="118">
        <v>19317.463</v>
      </c>
      <c r="W66" t="s">
        <v>125</v>
      </c>
      <c r="X66" s="122">
        <v>4.75E-4</v>
      </c>
      <c r="Y66" s="122">
        <v>5.1574563690635199E-2</v>
      </c>
      <c r="Z66" s="122">
        <v>9.5700644578407094E-3</v>
      </c>
    </row>
    <row r="67" spans="1:26" x14ac:dyDescent="0.2">
      <c r="A67">
        <v>161</v>
      </c>
      <c r="B67">
        <v>9943</v>
      </c>
      <c r="C67" t="s">
        <v>1777</v>
      </c>
      <c r="D67" t="s">
        <v>1787</v>
      </c>
      <c r="E67" t="s">
        <v>1788</v>
      </c>
      <c r="F67" t="s">
        <v>1488</v>
      </c>
      <c r="G67" t="s">
        <v>45</v>
      </c>
      <c r="H67" t="s">
        <v>45</v>
      </c>
      <c r="I67" t="s">
        <v>47</v>
      </c>
      <c r="J67" t="s">
        <v>1780</v>
      </c>
      <c r="K67" t="s">
        <v>212</v>
      </c>
      <c r="L67" t="s">
        <v>52</v>
      </c>
      <c r="M67" t="s">
        <v>1789</v>
      </c>
      <c r="N67" t="s">
        <v>1790</v>
      </c>
      <c r="O67" s="122">
        <v>3.7499999999999999E-2</v>
      </c>
      <c r="P67" s="122">
        <v>4.1309999999999999E-2</v>
      </c>
      <c r="R67" s="118">
        <v>20096012</v>
      </c>
      <c r="S67" s="120">
        <v>1</v>
      </c>
      <c r="T67" s="124">
        <v>95.7</v>
      </c>
      <c r="U67" s="118">
        <v>19231.883000000002</v>
      </c>
      <c r="W67" t="s">
        <v>125</v>
      </c>
      <c r="X67" s="122">
        <v>7.1500000000000003E-4</v>
      </c>
      <c r="Y67" s="122">
        <v>5.1346079418773401E-2</v>
      </c>
      <c r="Z67" s="122">
        <v>9.5276674106754399E-3</v>
      </c>
    </row>
    <row r="68" spans="1:26" x14ac:dyDescent="0.2">
      <c r="A68">
        <v>161</v>
      </c>
      <c r="B68">
        <v>9943</v>
      </c>
      <c r="C68" t="s">
        <v>1777</v>
      </c>
      <c r="D68" t="s">
        <v>1791</v>
      </c>
      <c r="E68" t="s">
        <v>1792</v>
      </c>
      <c r="F68" t="s">
        <v>1488</v>
      </c>
      <c r="G68" t="s">
        <v>45</v>
      </c>
      <c r="H68" t="s">
        <v>45</v>
      </c>
      <c r="I68" t="s">
        <v>47</v>
      </c>
      <c r="J68" t="s">
        <v>1780</v>
      </c>
      <c r="K68" t="s">
        <v>212</v>
      </c>
      <c r="L68" t="s">
        <v>52</v>
      </c>
      <c r="M68" t="s">
        <v>1793</v>
      </c>
      <c r="N68" t="s">
        <v>1794</v>
      </c>
      <c r="O68" s="122">
        <v>5.5E-2</v>
      </c>
      <c r="P68" s="122">
        <v>3.9449999999999999E-2</v>
      </c>
      <c r="R68" s="118">
        <v>13960751</v>
      </c>
      <c r="S68" s="120">
        <v>1</v>
      </c>
      <c r="T68" s="124">
        <v>120.13</v>
      </c>
      <c r="U68" s="118">
        <v>16771.05</v>
      </c>
      <c r="W68" t="s">
        <v>125</v>
      </c>
      <c r="X68" s="122">
        <v>3.79E-4</v>
      </c>
      <c r="Y68" s="122">
        <v>4.4776044686676203E-2</v>
      </c>
      <c r="Z68" s="122">
        <v>8.3085459799334196E-3</v>
      </c>
    </row>
    <row r="69" spans="1:26" x14ac:dyDescent="0.2">
      <c r="A69">
        <v>161</v>
      </c>
      <c r="B69">
        <v>9943</v>
      </c>
      <c r="C69" t="s">
        <v>1777</v>
      </c>
      <c r="D69" t="s">
        <v>1795</v>
      </c>
      <c r="E69" t="s">
        <v>1796</v>
      </c>
      <c r="F69" t="s">
        <v>1485</v>
      </c>
      <c r="G69" t="s">
        <v>45</v>
      </c>
      <c r="H69" t="s">
        <v>45</v>
      </c>
      <c r="I69" t="s">
        <v>47</v>
      </c>
      <c r="J69" t="s">
        <v>1780</v>
      </c>
      <c r="K69" t="s">
        <v>212</v>
      </c>
      <c r="L69" t="s">
        <v>52</v>
      </c>
      <c r="M69" t="s">
        <v>1797</v>
      </c>
      <c r="N69" t="s">
        <v>1798</v>
      </c>
      <c r="O69" s="122">
        <v>5.0000000000000001E-3</v>
      </c>
      <c r="P69" s="122">
        <v>1.6310000000000002E-2</v>
      </c>
      <c r="R69" s="118">
        <v>13714255</v>
      </c>
      <c r="S69" s="120">
        <v>1</v>
      </c>
      <c r="T69" s="124">
        <v>115.67</v>
      </c>
      <c r="U69" s="118">
        <v>15863.279</v>
      </c>
      <c r="W69" t="s">
        <v>125</v>
      </c>
      <c r="X69" s="122">
        <v>4.1399999999999998E-4</v>
      </c>
      <c r="Y69" s="122">
        <v>4.23524389409764E-2</v>
      </c>
      <c r="Z69" s="122">
        <v>7.8588269411865794E-3</v>
      </c>
    </row>
    <row r="70" spans="1:26" x14ac:dyDescent="0.2">
      <c r="A70">
        <v>161</v>
      </c>
      <c r="B70">
        <v>9943</v>
      </c>
      <c r="C70" t="s">
        <v>1777</v>
      </c>
      <c r="D70" t="s">
        <v>1799</v>
      </c>
      <c r="E70" t="s">
        <v>1800</v>
      </c>
      <c r="F70" t="s">
        <v>1485</v>
      </c>
      <c r="G70" t="s">
        <v>45</v>
      </c>
      <c r="H70" t="s">
        <v>45</v>
      </c>
      <c r="I70" t="s">
        <v>47</v>
      </c>
      <c r="J70" t="s">
        <v>1780</v>
      </c>
      <c r="K70" t="s">
        <v>212</v>
      </c>
      <c r="L70" t="s">
        <v>52</v>
      </c>
      <c r="M70" t="s">
        <v>1801</v>
      </c>
      <c r="N70" t="s">
        <v>1802</v>
      </c>
      <c r="O70" s="122">
        <v>1.0999999999999999E-2</v>
      </c>
      <c r="P70" s="122">
        <v>1.6830000000000001E-2</v>
      </c>
      <c r="R70" s="118">
        <v>6311379</v>
      </c>
      <c r="S70" s="120">
        <v>1</v>
      </c>
      <c r="T70" s="124">
        <v>107.38</v>
      </c>
      <c r="U70" s="118">
        <v>6777.1589999999997</v>
      </c>
      <c r="W70" t="s">
        <v>125</v>
      </c>
      <c r="X70" s="122">
        <v>1.8699999999999999E-4</v>
      </c>
      <c r="Y70" s="122">
        <v>1.8093939303335999E-2</v>
      </c>
      <c r="Z70" s="122">
        <v>3.3574722312314001E-3</v>
      </c>
    </row>
    <row r="71" spans="1:26" x14ac:dyDescent="0.2">
      <c r="A71">
        <v>161</v>
      </c>
      <c r="B71">
        <v>9943</v>
      </c>
      <c r="C71" t="s">
        <v>1777</v>
      </c>
      <c r="D71" t="s">
        <v>1819</v>
      </c>
      <c r="E71" t="s">
        <v>1820</v>
      </c>
      <c r="F71" t="s">
        <v>1488</v>
      </c>
      <c r="G71" t="s">
        <v>45</v>
      </c>
      <c r="H71" t="s">
        <v>45</v>
      </c>
      <c r="I71" t="s">
        <v>47</v>
      </c>
      <c r="J71" t="s">
        <v>1780</v>
      </c>
      <c r="K71" t="s">
        <v>212</v>
      </c>
      <c r="L71" t="s">
        <v>52</v>
      </c>
      <c r="M71" t="s">
        <v>1821</v>
      </c>
      <c r="N71" t="s">
        <v>1822</v>
      </c>
      <c r="O71" s="122">
        <v>1.4999999999999999E-2</v>
      </c>
      <c r="P71" s="122">
        <v>3.8129999999999997E-2</v>
      </c>
      <c r="R71" s="118">
        <v>18415265</v>
      </c>
      <c r="S71" s="120">
        <v>1</v>
      </c>
      <c r="T71" s="124">
        <v>79.78</v>
      </c>
      <c r="U71" s="118">
        <v>14691.698</v>
      </c>
      <c r="W71" t="s">
        <v>125</v>
      </c>
      <c r="X71" s="122">
        <v>4.4000000000000002E-4</v>
      </c>
      <c r="Y71" s="122">
        <v>3.9224505199583898E-2</v>
      </c>
      <c r="Z71" s="122">
        <v>7.2784143233593102E-3</v>
      </c>
    </row>
    <row r="72" spans="1:26" x14ac:dyDescent="0.2">
      <c r="A72">
        <v>161</v>
      </c>
      <c r="B72">
        <v>9943</v>
      </c>
      <c r="C72" t="s">
        <v>1777</v>
      </c>
      <c r="D72" t="s">
        <v>1803</v>
      </c>
      <c r="E72" t="s">
        <v>1804</v>
      </c>
      <c r="F72" t="s">
        <v>1488</v>
      </c>
      <c r="G72" t="s">
        <v>45</v>
      </c>
      <c r="H72" t="s">
        <v>45</v>
      </c>
      <c r="I72" t="s">
        <v>47</v>
      </c>
      <c r="J72" t="s">
        <v>1780</v>
      </c>
      <c r="K72" t="s">
        <v>212</v>
      </c>
      <c r="L72" t="s">
        <v>52</v>
      </c>
      <c r="M72" t="s">
        <v>1805</v>
      </c>
      <c r="N72" t="s">
        <v>1806</v>
      </c>
      <c r="O72" s="122">
        <v>0.01</v>
      </c>
      <c r="P72" s="122">
        <v>3.3599999999999998E-2</v>
      </c>
      <c r="R72" s="118">
        <v>18373458</v>
      </c>
      <c r="S72" s="120">
        <v>1</v>
      </c>
      <c r="T72" s="124">
        <v>92.07</v>
      </c>
      <c r="U72" s="118">
        <v>16916.442999999999</v>
      </c>
      <c r="W72" t="s">
        <v>125</v>
      </c>
      <c r="X72" s="122">
        <v>4.8700000000000002E-4</v>
      </c>
      <c r="Y72" s="122">
        <v>4.5164219886130799E-2</v>
      </c>
      <c r="Z72" s="122">
        <v>8.3805749301345198E-3</v>
      </c>
    </row>
    <row r="73" spans="1:26" x14ac:dyDescent="0.2">
      <c r="A73">
        <v>161</v>
      </c>
      <c r="B73">
        <v>9943</v>
      </c>
      <c r="C73" t="s">
        <v>1777</v>
      </c>
      <c r="D73" t="s">
        <v>1807</v>
      </c>
      <c r="E73" t="s">
        <v>1808</v>
      </c>
      <c r="F73" t="s">
        <v>1488</v>
      </c>
      <c r="G73" t="s">
        <v>45</v>
      </c>
      <c r="H73" t="s">
        <v>45</v>
      </c>
      <c r="I73" t="s">
        <v>47</v>
      </c>
      <c r="J73" t="s">
        <v>1780</v>
      </c>
      <c r="K73" t="s">
        <v>212</v>
      </c>
      <c r="L73" t="s">
        <v>52</v>
      </c>
      <c r="M73" t="s">
        <v>1809</v>
      </c>
      <c r="N73" t="s">
        <v>1810</v>
      </c>
      <c r="O73" s="122">
        <v>1.2999999999999999E-2</v>
      </c>
      <c r="P73" s="122">
        <v>3.4700000000000002E-2</v>
      </c>
      <c r="R73" s="118">
        <v>26945743</v>
      </c>
      <c r="S73" s="120">
        <v>1</v>
      </c>
      <c r="T73" s="124">
        <v>88.94</v>
      </c>
      <c r="U73" s="118">
        <v>23965.544000000002</v>
      </c>
      <c r="W73" t="s">
        <v>125</v>
      </c>
      <c r="X73" s="122">
        <v>6.5600000000000001E-4</v>
      </c>
      <c r="Y73" s="122">
        <v>6.3984201939202401E-2</v>
      </c>
      <c r="Z73" s="122">
        <v>1.18727700832271E-2</v>
      </c>
    </row>
    <row r="74" spans="1:26" x14ac:dyDescent="0.2">
      <c r="A74">
        <v>161</v>
      </c>
      <c r="B74">
        <v>9943</v>
      </c>
      <c r="C74" t="s">
        <v>1777</v>
      </c>
      <c r="D74" t="s">
        <v>1823</v>
      </c>
      <c r="E74" t="s">
        <v>1824</v>
      </c>
      <c r="F74" t="s">
        <v>1492</v>
      </c>
      <c r="G74" t="s">
        <v>45</v>
      </c>
      <c r="H74" t="s">
        <v>45</v>
      </c>
      <c r="I74" t="s">
        <v>47</v>
      </c>
      <c r="J74" t="s">
        <v>1780</v>
      </c>
      <c r="K74" t="s">
        <v>212</v>
      </c>
      <c r="L74" t="s">
        <v>52</v>
      </c>
      <c r="M74" t="s">
        <v>1825</v>
      </c>
      <c r="N74" t="s">
        <v>1826</v>
      </c>
      <c r="O74" s="122">
        <v>0</v>
      </c>
      <c r="P74" s="122">
        <v>3.2960000000000003E-2</v>
      </c>
      <c r="R74" s="118">
        <v>21000000</v>
      </c>
      <c r="S74" s="120">
        <v>1</v>
      </c>
      <c r="T74" s="124">
        <v>98.65</v>
      </c>
      <c r="U74" s="118">
        <v>20716.5</v>
      </c>
      <c r="W74" t="s">
        <v>125</v>
      </c>
      <c r="X74" s="122">
        <v>1.1670000000000001E-3</v>
      </c>
      <c r="Y74" s="122">
        <v>5.5309770109827003E-2</v>
      </c>
      <c r="Z74" s="122">
        <v>1.02631612799375E-2</v>
      </c>
    </row>
    <row r="75" spans="1:26" x14ac:dyDescent="0.2">
      <c r="A75">
        <v>161</v>
      </c>
      <c r="B75">
        <v>9943</v>
      </c>
      <c r="C75" t="s">
        <v>1777</v>
      </c>
      <c r="D75" t="s">
        <v>1873</v>
      </c>
      <c r="E75" t="s">
        <v>1874</v>
      </c>
      <c r="F75" t="s">
        <v>1488</v>
      </c>
      <c r="G75" t="s">
        <v>45</v>
      </c>
      <c r="H75" t="s">
        <v>45</v>
      </c>
      <c r="I75" t="s">
        <v>47</v>
      </c>
      <c r="J75" t="s">
        <v>1780</v>
      </c>
      <c r="K75" t="s">
        <v>212</v>
      </c>
      <c r="L75" t="s">
        <v>52</v>
      </c>
      <c r="M75" t="s">
        <v>1875</v>
      </c>
      <c r="N75" t="s">
        <v>1876</v>
      </c>
      <c r="O75" s="122">
        <v>2.75E-2</v>
      </c>
      <c r="P75" s="122">
        <v>5.3319999999999999E-2</v>
      </c>
      <c r="R75" s="118">
        <v>800000</v>
      </c>
      <c r="S75" s="120">
        <v>1</v>
      </c>
      <c r="T75" s="124">
        <v>275.20999999999998</v>
      </c>
      <c r="U75" s="118">
        <v>2201.6799999999998</v>
      </c>
      <c r="W75" t="s">
        <v>125</v>
      </c>
      <c r="X75" s="122">
        <v>4.0000000000000002E-4</v>
      </c>
      <c r="Y75" s="122">
        <v>5.8781364929116403E-3</v>
      </c>
      <c r="Z75" s="122">
        <v>1.0907342903875E-3</v>
      </c>
    </row>
    <row r="76" spans="1:26" x14ac:dyDescent="0.2">
      <c r="A76">
        <v>161</v>
      </c>
      <c r="B76">
        <v>9943</v>
      </c>
      <c r="C76" t="s">
        <v>1777</v>
      </c>
      <c r="D76" t="s">
        <v>1877</v>
      </c>
      <c r="E76" t="s">
        <v>1878</v>
      </c>
      <c r="F76" t="s">
        <v>1485</v>
      </c>
      <c r="G76" t="s">
        <v>45</v>
      </c>
      <c r="H76" t="s">
        <v>45</v>
      </c>
      <c r="I76" t="s">
        <v>47</v>
      </c>
      <c r="J76" t="s">
        <v>1780</v>
      </c>
      <c r="K76" t="s">
        <v>212</v>
      </c>
      <c r="L76" t="s">
        <v>52</v>
      </c>
      <c r="M76" t="s">
        <v>1879</v>
      </c>
      <c r="N76" t="s">
        <v>1880</v>
      </c>
      <c r="O76" s="122">
        <v>7.4999999999999997E-3</v>
      </c>
      <c r="P76" s="122">
        <v>1.7260000000000001E-2</v>
      </c>
      <c r="R76" s="118">
        <v>4500000</v>
      </c>
      <c r="S76" s="120">
        <v>1</v>
      </c>
      <c r="T76" s="124">
        <v>119.65</v>
      </c>
      <c r="U76" s="118">
        <v>5384.25</v>
      </c>
      <c r="W76" t="s">
        <v>125</v>
      </c>
      <c r="X76" s="122">
        <v>1.85E-4</v>
      </c>
      <c r="Y76" s="122">
        <v>1.4375093752025499E-2</v>
      </c>
      <c r="Z76" s="122">
        <v>2.66741129638227E-3</v>
      </c>
    </row>
    <row r="77" spans="1:26" x14ac:dyDescent="0.2">
      <c r="A77">
        <v>161</v>
      </c>
      <c r="B77">
        <v>9943</v>
      </c>
      <c r="C77" t="s">
        <v>1777</v>
      </c>
      <c r="D77" t="s">
        <v>1865</v>
      </c>
      <c r="E77" t="s">
        <v>1866</v>
      </c>
      <c r="F77" t="s">
        <v>1485</v>
      </c>
      <c r="G77" t="s">
        <v>45</v>
      </c>
      <c r="H77" t="s">
        <v>45</v>
      </c>
      <c r="I77" t="s">
        <v>47</v>
      </c>
      <c r="J77" t="s">
        <v>1780</v>
      </c>
      <c r="K77" t="s">
        <v>212</v>
      </c>
      <c r="L77" t="s">
        <v>52</v>
      </c>
      <c r="M77" t="s">
        <v>1867</v>
      </c>
      <c r="N77" t="s">
        <v>1868</v>
      </c>
      <c r="O77" s="122">
        <v>0.01</v>
      </c>
      <c r="P77" s="122">
        <v>2.1590000000000002E-2</v>
      </c>
      <c r="R77" s="118">
        <v>66216</v>
      </c>
      <c r="S77" s="120">
        <v>1</v>
      </c>
      <c r="T77" s="124">
        <v>99</v>
      </c>
      <c r="U77" s="118">
        <v>65.554000000000002</v>
      </c>
      <c r="W77" t="s">
        <v>125</v>
      </c>
      <c r="X77" s="122">
        <v>3.0000000000000001E-6</v>
      </c>
      <c r="Y77" s="122">
        <v>1.7501835832386701E-4</v>
      </c>
      <c r="Z77" s="122">
        <v>3.24760279216671E-5</v>
      </c>
    </row>
    <row r="78" spans="1:26" x14ac:dyDescent="0.2">
      <c r="A78">
        <v>161</v>
      </c>
      <c r="B78">
        <v>9943</v>
      </c>
      <c r="C78" t="s">
        <v>1777</v>
      </c>
      <c r="D78" t="s">
        <v>1778</v>
      </c>
      <c r="E78" t="s">
        <v>1779</v>
      </c>
      <c r="F78" t="s">
        <v>1485</v>
      </c>
      <c r="G78" t="s">
        <v>45</v>
      </c>
      <c r="H78" t="s">
        <v>45</v>
      </c>
      <c r="I78" t="s">
        <v>47</v>
      </c>
      <c r="J78" t="s">
        <v>1780</v>
      </c>
      <c r="K78" t="s">
        <v>212</v>
      </c>
      <c r="L78" t="s">
        <v>52</v>
      </c>
      <c r="M78" t="s">
        <v>1781</v>
      </c>
      <c r="N78" t="s">
        <v>1782</v>
      </c>
      <c r="O78" s="122">
        <v>1E-3</v>
      </c>
      <c r="P78" s="122">
        <v>1.653E-2</v>
      </c>
      <c r="R78" s="118">
        <v>4793841</v>
      </c>
      <c r="S78" s="120">
        <v>1</v>
      </c>
      <c r="T78" s="124">
        <v>109.97</v>
      </c>
      <c r="U78" s="118">
        <v>5271.7870000000003</v>
      </c>
      <c r="W78" t="s">
        <v>125</v>
      </c>
      <c r="X78" s="122">
        <v>1.3999999999999999E-4</v>
      </c>
      <c r="Y78" s="122">
        <v>1.4074835234970899E-2</v>
      </c>
      <c r="Z78" s="122">
        <v>2.6116959755612401E-3</v>
      </c>
    </row>
    <row r="79" spans="1:26" x14ac:dyDescent="0.2">
      <c r="A79">
        <v>161</v>
      </c>
      <c r="B79">
        <v>9943</v>
      </c>
      <c r="C79" t="s">
        <v>1777</v>
      </c>
      <c r="D79" t="s">
        <v>1869</v>
      </c>
      <c r="E79" t="s">
        <v>1870</v>
      </c>
      <c r="F79" t="s">
        <v>1488</v>
      </c>
      <c r="G79" t="s">
        <v>45</v>
      </c>
      <c r="H79" t="s">
        <v>45</v>
      </c>
      <c r="I79" t="s">
        <v>47</v>
      </c>
      <c r="J79" t="s">
        <v>1780</v>
      </c>
      <c r="K79" t="s">
        <v>212</v>
      </c>
      <c r="L79" t="s">
        <v>52</v>
      </c>
      <c r="M79" t="s">
        <v>1871</v>
      </c>
      <c r="N79" t="s">
        <v>1872</v>
      </c>
      <c r="O79" s="122">
        <v>2.2499999999999999E-2</v>
      </c>
      <c r="P79" s="122">
        <v>3.2779999999999997E-2</v>
      </c>
      <c r="R79" s="118">
        <v>16480319</v>
      </c>
      <c r="S79" s="120">
        <v>1</v>
      </c>
      <c r="T79" s="124">
        <v>99.5</v>
      </c>
      <c r="U79" s="118">
        <v>16397.917000000001</v>
      </c>
      <c r="W79" t="s">
        <v>125</v>
      </c>
      <c r="X79" s="122">
        <v>4.75E-4</v>
      </c>
      <c r="Y79" s="122">
        <v>4.3779839352713103E-2</v>
      </c>
      <c r="Z79" s="122">
        <v>8.1236922734346396E-3</v>
      </c>
    </row>
    <row r="80" spans="1:26" x14ac:dyDescent="0.2">
      <c r="A80">
        <v>161</v>
      </c>
      <c r="B80">
        <v>9943</v>
      </c>
      <c r="C80" t="s">
        <v>1777</v>
      </c>
      <c r="D80" t="s">
        <v>1841</v>
      </c>
      <c r="E80" t="s">
        <v>1842</v>
      </c>
      <c r="F80" t="s">
        <v>1488</v>
      </c>
      <c r="G80" t="s">
        <v>45</v>
      </c>
      <c r="H80" t="s">
        <v>45</v>
      </c>
      <c r="I80" t="s">
        <v>47</v>
      </c>
      <c r="J80" t="s">
        <v>1780</v>
      </c>
      <c r="K80" t="s">
        <v>212</v>
      </c>
      <c r="L80" t="s">
        <v>52</v>
      </c>
      <c r="M80" t="s">
        <v>1843</v>
      </c>
      <c r="N80" t="s">
        <v>1844</v>
      </c>
      <c r="O80" s="122">
        <v>0.02</v>
      </c>
      <c r="P80" s="122">
        <v>3.2050000000000002E-2</v>
      </c>
      <c r="R80" s="118">
        <v>14100000</v>
      </c>
      <c r="S80" s="120">
        <v>1</v>
      </c>
      <c r="T80" s="124">
        <v>99.63</v>
      </c>
      <c r="U80" s="118">
        <v>14047.83</v>
      </c>
      <c r="W80" t="s">
        <v>125</v>
      </c>
      <c r="X80" s="122">
        <v>4.9899999999999999E-4</v>
      </c>
      <c r="Y80" s="122">
        <v>3.7505478620516598E-2</v>
      </c>
      <c r="Z80" s="122">
        <v>6.9594354704290802E-3</v>
      </c>
    </row>
    <row r="81" spans="1:26" x14ac:dyDescent="0.2">
      <c r="A81">
        <v>161</v>
      </c>
      <c r="B81">
        <v>9943</v>
      </c>
      <c r="C81" t="s">
        <v>1777</v>
      </c>
      <c r="D81" t="s">
        <v>1783</v>
      </c>
      <c r="E81" t="s">
        <v>1784</v>
      </c>
      <c r="F81" t="s">
        <v>1488</v>
      </c>
      <c r="G81" t="s">
        <v>45</v>
      </c>
      <c r="H81" t="s">
        <v>45</v>
      </c>
      <c r="I81" t="s">
        <v>47</v>
      </c>
      <c r="J81" t="s">
        <v>1780</v>
      </c>
      <c r="K81" t="s">
        <v>212</v>
      </c>
      <c r="L81" t="s">
        <v>52</v>
      </c>
      <c r="M81" t="s">
        <v>1785</v>
      </c>
      <c r="N81" t="s">
        <v>1786</v>
      </c>
      <c r="O81" s="122">
        <v>0.04</v>
      </c>
      <c r="P81" s="122">
        <v>3.6499999999999998E-2</v>
      </c>
      <c r="R81" s="118">
        <v>3500000</v>
      </c>
      <c r="S81" s="120">
        <v>1</v>
      </c>
      <c r="T81" s="124">
        <v>103.59</v>
      </c>
      <c r="U81" s="118">
        <v>3625.65</v>
      </c>
      <c r="W81" t="s">
        <v>125</v>
      </c>
      <c r="X81" s="122">
        <v>8.8999999999999995E-5</v>
      </c>
      <c r="Y81" s="122">
        <v>9.6799106025966895E-3</v>
      </c>
      <c r="Z81" s="122">
        <v>1.79618326911425E-3</v>
      </c>
    </row>
    <row r="82" spans="1:26" x14ac:dyDescent="0.2">
      <c r="A82">
        <v>161</v>
      </c>
      <c r="B82">
        <v>9943</v>
      </c>
      <c r="C82" t="s">
        <v>1777</v>
      </c>
      <c r="D82" t="s">
        <v>1881</v>
      </c>
      <c r="E82" t="s">
        <v>1882</v>
      </c>
      <c r="F82" t="s">
        <v>1485</v>
      </c>
      <c r="G82" t="s">
        <v>45</v>
      </c>
      <c r="H82" t="s">
        <v>45</v>
      </c>
      <c r="I82" t="s">
        <v>47</v>
      </c>
      <c r="J82" t="s">
        <v>1780</v>
      </c>
      <c r="K82" t="s">
        <v>212</v>
      </c>
      <c r="L82" t="s">
        <v>52</v>
      </c>
      <c r="M82" t="s">
        <v>1883</v>
      </c>
      <c r="N82" t="s">
        <v>1884</v>
      </c>
      <c r="O82" s="122">
        <v>0.04</v>
      </c>
      <c r="P82" s="122">
        <v>1.873E-2</v>
      </c>
      <c r="R82" s="118">
        <v>981021</v>
      </c>
      <c r="S82" s="120">
        <v>1</v>
      </c>
      <c r="T82" s="124">
        <v>169.52</v>
      </c>
      <c r="U82" s="118">
        <v>1663.027</v>
      </c>
      <c r="W82" t="s">
        <v>125</v>
      </c>
      <c r="X82" s="122">
        <v>6.2000000000000003E-5</v>
      </c>
      <c r="Y82" s="122">
        <v>4.4400178577575101E-3</v>
      </c>
      <c r="Z82" s="122">
        <v>8.2388010779078501E-4</v>
      </c>
    </row>
    <row r="83" spans="1:26" x14ac:dyDescent="0.2">
      <c r="A83">
        <v>161</v>
      </c>
      <c r="B83">
        <v>9943</v>
      </c>
      <c r="C83" t="s">
        <v>1777</v>
      </c>
      <c r="D83" t="s">
        <v>1791</v>
      </c>
      <c r="E83" t="s">
        <v>1792</v>
      </c>
      <c r="F83" t="s">
        <v>1488</v>
      </c>
      <c r="G83" t="s">
        <v>45</v>
      </c>
      <c r="H83" t="s">
        <v>45</v>
      </c>
      <c r="I83" t="s">
        <v>47</v>
      </c>
      <c r="J83" t="s">
        <v>1780</v>
      </c>
      <c r="K83" t="s">
        <v>212</v>
      </c>
      <c r="L83" t="s">
        <v>52</v>
      </c>
      <c r="M83" t="s">
        <v>1793</v>
      </c>
      <c r="N83" t="s">
        <v>1794</v>
      </c>
      <c r="O83" s="122">
        <v>5.5E-2</v>
      </c>
      <c r="P83" s="122">
        <v>3.9449999999999999E-2</v>
      </c>
      <c r="R83" s="118">
        <v>46906139</v>
      </c>
      <c r="S83" s="120">
        <v>1</v>
      </c>
      <c r="T83" s="124">
        <v>120.13</v>
      </c>
      <c r="U83" s="118">
        <v>56348.345000000001</v>
      </c>
      <c r="W83" t="s">
        <v>125</v>
      </c>
      <c r="X83" s="122">
        <v>1.274E-3</v>
      </c>
      <c r="Y83" s="122">
        <v>0.150441145748065</v>
      </c>
      <c r="Z83" s="122">
        <v>2.79155335284361E-2</v>
      </c>
    </row>
    <row r="84" spans="1:26" x14ac:dyDescent="0.2">
      <c r="A84">
        <v>161</v>
      </c>
      <c r="B84">
        <v>9943</v>
      </c>
      <c r="C84" t="s">
        <v>1777</v>
      </c>
      <c r="D84" t="s">
        <v>1795</v>
      </c>
      <c r="E84" t="s">
        <v>1796</v>
      </c>
      <c r="F84" t="s">
        <v>1485</v>
      </c>
      <c r="G84" t="s">
        <v>45</v>
      </c>
      <c r="H84" t="s">
        <v>45</v>
      </c>
      <c r="I84" t="s">
        <v>47</v>
      </c>
      <c r="J84" t="s">
        <v>1780</v>
      </c>
      <c r="K84" t="s">
        <v>212</v>
      </c>
      <c r="L84" t="s">
        <v>52</v>
      </c>
      <c r="M84" t="s">
        <v>1797</v>
      </c>
      <c r="N84" t="s">
        <v>1798</v>
      </c>
      <c r="O84" s="122">
        <v>5.0000000000000001E-3</v>
      </c>
      <c r="P84" s="122">
        <v>1.6310000000000002E-2</v>
      </c>
      <c r="R84" s="118">
        <v>6168496</v>
      </c>
      <c r="S84" s="120">
        <v>1</v>
      </c>
      <c r="T84" s="124">
        <v>115.67</v>
      </c>
      <c r="U84" s="118">
        <v>7135.0990000000002</v>
      </c>
      <c r="W84" t="s">
        <v>125</v>
      </c>
      <c r="X84" s="122">
        <v>1.8599999999999999E-4</v>
      </c>
      <c r="Y84" s="122">
        <v>1.90495838233763E-2</v>
      </c>
      <c r="Z84" s="122">
        <v>3.53479956085122E-3</v>
      </c>
    </row>
    <row r="85" spans="1:26" x14ac:dyDescent="0.2">
      <c r="A85">
        <v>161</v>
      </c>
      <c r="B85">
        <v>9943</v>
      </c>
      <c r="C85" t="s">
        <v>1777</v>
      </c>
      <c r="D85" t="s">
        <v>1885</v>
      </c>
      <c r="E85" t="s">
        <v>1886</v>
      </c>
      <c r="F85" t="s">
        <v>1485</v>
      </c>
      <c r="G85" t="s">
        <v>45</v>
      </c>
      <c r="H85" t="s">
        <v>45</v>
      </c>
      <c r="I85" t="s">
        <v>47</v>
      </c>
      <c r="J85" t="s">
        <v>1780</v>
      </c>
      <c r="K85" t="s">
        <v>212</v>
      </c>
      <c r="L85" t="s">
        <v>52</v>
      </c>
      <c r="M85" t="s">
        <v>1887</v>
      </c>
      <c r="N85" t="s">
        <v>1888</v>
      </c>
      <c r="O85" s="122">
        <v>1E-3</v>
      </c>
      <c r="P85" s="122">
        <v>5.0139999999999997E-2</v>
      </c>
      <c r="R85" s="118">
        <v>21056980</v>
      </c>
      <c r="S85" s="120">
        <v>1</v>
      </c>
      <c r="T85" s="124">
        <v>119.09</v>
      </c>
      <c r="U85" s="118">
        <v>25076.757000000001</v>
      </c>
      <c r="W85" t="s">
        <v>125</v>
      </c>
      <c r="X85" s="122">
        <v>1.748E-3</v>
      </c>
      <c r="Y85" s="122">
        <v>6.6950966207095994E-2</v>
      </c>
      <c r="Z85" s="122">
        <v>1.2423276442238999E-2</v>
      </c>
    </row>
    <row r="86" spans="1:26" x14ac:dyDescent="0.2">
      <c r="A86">
        <v>161</v>
      </c>
      <c r="B86">
        <v>9943</v>
      </c>
      <c r="C86" t="s">
        <v>1777</v>
      </c>
      <c r="D86" t="s">
        <v>1799</v>
      </c>
      <c r="E86" t="s">
        <v>1800</v>
      </c>
      <c r="F86" t="s">
        <v>1485</v>
      </c>
      <c r="G86" t="s">
        <v>45</v>
      </c>
      <c r="H86" t="s">
        <v>45</v>
      </c>
      <c r="I86" t="s">
        <v>47</v>
      </c>
      <c r="J86" t="s">
        <v>1780</v>
      </c>
      <c r="K86" t="s">
        <v>212</v>
      </c>
      <c r="L86" t="s">
        <v>52</v>
      </c>
      <c r="M86" t="s">
        <v>1801</v>
      </c>
      <c r="N86" t="s">
        <v>1802</v>
      </c>
      <c r="O86" s="122">
        <v>1.0999999999999999E-2</v>
      </c>
      <c r="P86" s="122">
        <v>1.6830000000000001E-2</v>
      </c>
      <c r="R86" s="118">
        <v>3355521</v>
      </c>
      <c r="S86" s="120">
        <v>1</v>
      </c>
      <c r="T86" s="124">
        <v>107.38</v>
      </c>
      <c r="U86" s="118">
        <v>3603.1579999999999</v>
      </c>
      <c r="W86" t="s">
        <v>125</v>
      </c>
      <c r="X86" s="122">
        <v>1E-4</v>
      </c>
      <c r="Y86" s="122">
        <v>9.6198617299118397E-3</v>
      </c>
      <c r="Z86" s="122">
        <v>1.7850407302134499E-3</v>
      </c>
    </row>
    <row r="87" spans="1:26" x14ac:dyDescent="0.2">
      <c r="A87">
        <v>161</v>
      </c>
      <c r="B87">
        <v>9943</v>
      </c>
      <c r="C87" t="s">
        <v>1777</v>
      </c>
      <c r="D87" t="s">
        <v>1819</v>
      </c>
      <c r="E87" t="s">
        <v>1820</v>
      </c>
      <c r="F87" t="s">
        <v>1488</v>
      </c>
      <c r="G87" t="s">
        <v>45</v>
      </c>
      <c r="H87" t="s">
        <v>45</v>
      </c>
      <c r="I87" t="s">
        <v>47</v>
      </c>
      <c r="J87" t="s">
        <v>1780</v>
      </c>
      <c r="K87" t="s">
        <v>212</v>
      </c>
      <c r="L87" t="s">
        <v>52</v>
      </c>
      <c r="M87" t="s">
        <v>1821</v>
      </c>
      <c r="N87" t="s">
        <v>1822</v>
      </c>
      <c r="O87" s="122">
        <v>1.4999999999999999E-2</v>
      </c>
      <c r="P87" s="122">
        <v>3.8129999999999997E-2</v>
      </c>
      <c r="R87" s="118">
        <v>2084735</v>
      </c>
      <c r="S87" s="120">
        <v>1</v>
      </c>
      <c r="T87" s="124">
        <v>79.78</v>
      </c>
      <c r="U87" s="118">
        <v>1663.202</v>
      </c>
      <c r="W87" t="s">
        <v>125</v>
      </c>
      <c r="X87" s="122">
        <v>5.0000000000000002E-5</v>
      </c>
      <c r="Y87" s="122">
        <v>4.4404845027891E-3</v>
      </c>
      <c r="Z87" s="122">
        <v>8.2396669743326899E-4</v>
      </c>
    </row>
    <row r="88" spans="1:26" x14ac:dyDescent="0.2">
      <c r="A88">
        <v>161</v>
      </c>
      <c r="B88">
        <v>9943</v>
      </c>
      <c r="C88" t="s">
        <v>1777</v>
      </c>
      <c r="D88" t="s">
        <v>1803</v>
      </c>
      <c r="E88" t="s">
        <v>1804</v>
      </c>
      <c r="F88" t="s">
        <v>1488</v>
      </c>
      <c r="G88" t="s">
        <v>45</v>
      </c>
      <c r="H88" t="s">
        <v>45</v>
      </c>
      <c r="I88" t="s">
        <v>47</v>
      </c>
      <c r="J88" t="s">
        <v>1780</v>
      </c>
      <c r="K88" t="s">
        <v>212</v>
      </c>
      <c r="L88" t="s">
        <v>52</v>
      </c>
      <c r="M88" t="s">
        <v>1805</v>
      </c>
      <c r="N88" t="s">
        <v>1806</v>
      </c>
      <c r="O88" s="122">
        <v>0.01</v>
      </c>
      <c r="P88" s="122">
        <v>3.3599999999999998E-2</v>
      </c>
      <c r="R88" s="118">
        <v>6011874</v>
      </c>
      <c r="S88" s="120">
        <v>1</v>
      </c>
      <c r="T88" s="124">
        <v>92.07</v>
      </c>
      <c r="U88" s="118">
        <v>5535.1319999999996</v>
      </c>
      <c r="W88" t="s">
        <v>125</v>
      </c>
      <c r="X88" s="122">
        <v>1.5899999999999999E-4</v>
      </c>
      <c r="Y88" s="122">
        <v>1.47779258136227E-2</v>
      </c>
      <c r="Z88" s="122">
        <v>2.7421599422126999E-3</v>
      </c>
    </row>
    <row r="89" spans="1:26" x14ac:dyDescent="0.2">
      <c r="A89">
        <v>161</v>
      </c>
      <c r="B89">
        <v>9943</v>
      </c>
      <c r="C89" t="s">
        <v>1777</v>
      </c>
      <c r="D89" t="s">
        <v>1807</v>
      </c>
      <c r="E89" t="s">
        <v>1808</v>
      </c>
      <c r="F89" t="s">
        <v>1488</v>
      </c>
      <c r="G89" t="s">
        <v>45</v>
      </c>
      <c r="H89" t="s">
        <v>45</v>
      </c>
      <c r="I89" t="s">
        <v>47</v>
      </c>
      <c r="J89" t="s">
        <v>1780</v>
      </c>
      <c r="K89" t="s">
        <v>212</v>
      </c>
      <c r="L89" t="s">
        <v>52</v>
      </c>
      <c r="M89" t="s">
        <v>1809</v>
      </c>
      <c r="N89" t="s">
        <v>1810</v>
      </c>
      <c r="O89" s="122">
        <v>1.2999999999999999E-2</v>
      </c>
      <c r="P89" s="122">
        <v>3.4700000000000002E-2</v>
      </c>
      <c r="R89" s="118">
        <v>19064257</v>
      </c>
      <c r="S89" s="120">
        <v>1</v>
      </c>
      <c r="T89" s="124">
        <v>88.94</v>
      </c>
      <c r="U89" s="118">
        <v>16955.75</v>
      </c>
      <c r="W89" t="s">
        <v>125</v>
      </c>
      <c r="X89" s="122">
        <v>4.64E-4</v>
      </c>
      <c r="Y89" s="122">
        <v>4.5269164398578803E-2</v>
      </c>
      <c r="Z89" s="122">
        <v>8.4000482068188904E-3</v>
      </c>
    </row>
    <row r="90" spans="1:26" x14ac:dyDescent="0.2">
      <c r="A90">
        <v>161</v>
      </c>
      <c r="B90">
        <v>9943</v>
      </c>
      <c r="C90" t="s">
        <v>1777</v>
      </c>
      <c r="D90" t="s">
        <v>1889</v>
      </c>
      <c r="E90" t="s">
        <v>1890</v>
      </c>
      <c r="F90" t="s">
        <v>1493</v>
      </c>
      <c r="G90" t="s">
        <v>61</v>
      </c>
      <c r="H90" t="s">
        <v>45</v>
      </c>
      <c r="I90" t="s">
        <v>245</v>
      </c>
      <c r="J90" t="s">
        <v>1891</v>
      </c>
      <c r="K90" t="s">
        <v>196</v>
      </c>
      <c r="L90" t="s">
        <v>65</v>
      </c>
      <c r="M90" t="s">
        <v>1892</v>
      </c>
      <c r="N90" t="s">
        <v>1893</v>
      </c>
      <c r="O90" s="122">
        <v>0.05</v>
      </c>
      <c r="P90" s="122">
        <v>5.3170000000000002E-2</v>
      </c>
      <c r="R90" s="118">
        <v>2650000</v>
      </c>
      <c r="S90" s="120">
        <v>2.9780000000000002</v>
      </c>
      <c r="T90" s="124">
        <v>99.741</v>
      </c>
      <c r="U90" s="118">
        <v>7871.29</v>
      </c>
      <c r="W90" t="s">
        <v>125</v>
      </c>
      <c r="X90" s="122">
        <v>1.325E-3</v>
      </c>
      <c r="Y90" s="122">
        <v>2.1015095357646601E-2</v>
      </c>
      <c r="Z90" s="122">
        <v>3.8995156288033701E-3</v>
      </c>
    </row>
    <row r="91" spans="1:26" x14ac:dyDescent="0.2">
      <c r="A91">
        <v>161</v>
      </c>
      <c r="B91">
        <v>9943</v>
      </c>
      <c r="C91" t="s">
        <v>1777</v>
      </c>
      <c r="D91" t="s">
        <v>1894</v>
      </c>
      <c r="E91" t="s">
        <v>1895</v>
      </c>
      <c r="F91" t="s">
        <v>1493</v>
      </c>
      <c r="G91" t="s">
        <v>61</v>
      </c>
      <c r="H91" t="s">
        <v>45</v>
      </c>
      <c r="I91" t="s">
        <v>245</v>
      </c>
      <c r="J91" t="s">
        <v>1891</v>
      </c>
      <c r="K91" t="s">
        <v>196</v>
      </c>
      <c r="L91" t="s">
        <v>65</v>
      </c>
      <c r="M91" t="s">
        <v>1896</v>
      </c>
      <c r="N91" t="s">
        <v>1897</v>
      </c>
      <c r="O91" s="122">
        <v>5.5E-2</v>
      </c>
      <c r="P91" s="122">
        <v>5.2409999999999998E-2</v>
      </c>
      <c r="R91" s="118">
        <v>690000</v>
      </c>
      <c r="S91" s="120">
        <v>2.9780000000000002</v>
      </c>
      <c r="T91" s="124">
        <v>103.107</v>
      </c>
      <c r="U91" s="118">
        <v>2118.663</v>
      </c>
      <c r="W91" t="s">
        <v>125</v>
      </c>
      <c r="X91" s="122">
        <v>2.3000000000000001E-4</v>
      </c>
      <c r="Y91" s="122">
        <v>5.65649495363267E-3</v>
      </c>
      <c r="Z91" s="122">
        <v>1.0496069658761801E-3</v>
      </c>
    </row>
    <row r="92" spans="1:26" x14ac:dyDescent="0.2">
      <c r="A92">
        <v>161</v>
      </c>
      <c r="B92">
        <v>9943</v>
      </c>
      <c r="C92" t="s">
        <v>1902</v>
      </c>
      <c r="D92" t="s">
        <v>1857</v>
      </c>
      <c r="E92" t="s">
        <v>1858</v>
      </c>
      <c r="F92" t="s">
        <v>1493</v>
      </c>
      <c r="G92" t="s">
        <v>61</v>
      </c>
      <c r="H92" t="s">
        <v>62</v>
      </c>
      <c r="I92" t="s">
        <v>996</v>
      </c>
      <c r="J92" t="s">
        <v>1830</v>
      </c>
      <c r="K92" t="s">
        <v>196</v>
      </c>
      <c r="L92" t="s">
        <v>65</v>
      </c>
      <c r="M92" t="s">
        <v>1859</v>
      </c>
      <c r="N92" t="s">
        <v>1860</v>
      </c>
      <c r="O92" s="122">
        <v>3.875E-2</v>
      </c>
      <c r="P92" s="122">
        <v>4.3060000000000001E-2</v>
      </c>
      <c r="R92" s="118">
        <v>1384000</v>
      </c>
      <c r="S92" s="120">
        <v>2.9780000000000002</v>
      </c>
      <c r="T92" s="124">
        <v>98.04</v>
      </c>
      <c r="U92" s="118">
        <v>4040.7539999999999</v>
      </c>
      <c r="W92" t="s">
        <v>125</v>
      </c>
      <c r="X92" s="122">
        <v>1.1E-5</v>
      </c>
      <c r="Y92" s="122">
        <v>1.0788172154908E-2</v>
      </c>
      <c r="Z92" s="122">
        <v>2.00182988505822E-3</v>
      </c>
    </row>
    <row r="93" spans="1:26" x14ac:dyDescent="0.2">
      <c r="A93">
        <v>161</v>
      </c>
      <c r="B93">
        <v>9943</v>
      </c>
      <c r="C93" t="s">
        <v>1902</v>
      </c>
      <c r="D93" t="s">
        <v>1898</v>
      </c>
      <c r="E93" t="s">
        <v>1899</v>
      </c>
      <c r="F93" t="s">
        <v>1493</v>
      </c>
      <c r="G93" t="s">
        <v>61</v>
      </c>
      <c r="H93" t="s">
        <v>62</v>
      </c>
      <c r="I93" t="s">
        <v>996</v>
      </c>
      <c r="J93" t="s">
        <v>1830</v>
      </c>
      <c r="K93" t="s">
        <v>196</v>
      </c>
      <c r="L93" t="s">
        <v>65</v>
      </c>
      <c r="M93" t="s">
        <v>1900</v>
      </c>
      <c r="N93" t="s">
        <v>1901</v>
      </c>
      <c r="O93" s="122">
        <v>4.3749999999999997E-2</v>
      </c>
      <c r="P93" s="122">
        <v>4.3709999999999999E-2</v>
      </c>
      <c r="R93" s="118">
        <v>1500000</v>
      </c>
      <c r="S93" s="120">
        <v>2.9780000000000002</v>
      </c>
      <c r="T93" s="124">
        <v>100.036</v>
      </c>
      <c r="U93" s="118">
        <v>4468.6019999999999</v>
      </c>
      <c r="W93" t="s">
        <v>125</v>
      </c>
      <c r="X93" s="122">
        <v>2.9E-5</v>
      </c>
      <c r="Y93" s="122">
        <v>1.19304595994905E-2</v>
      </c>
      <c r="Z93" s="122">
        <v>2.2137902719576502E-3</v>
      </c>
    </row>
    <row r="94" spans="1:26" x14ac:dyDescent="0.2">
      <c r="A94">
        <v>161</v>
      </c>
      <c r="B94">
        <v>9943</v>
      </c>
      <c r="C94" t="s">
        <v>1902</v>
      </c>
      <c r="D94" t="s">
        <v>1861</v>
      </c>
      <c r="E94" t="s">
        <v>1862</v>
      </c>
      <c r="F94" t="s">
        <v>1493</v>
      </c>
      <c r="G94" t="s">
        <v>61</v>
      </c>
      <c r="H94" t="s">
        <v>62</v>
      </c>
      <c r="I94" t="s">
        <v>996</v>
      </c>
      <c r="J94" t="s">
        <v>1830</v>
      </c>
      <c r="K94" t="s">
        <v>196</v>
      </c>
      <c r="L94" t="s">
        <v>65</v>
      </c>
      <c r="M94" t="s">
        <v>1863</v>
      </c>
      <c r="N94" t="s">
        <v>1864</v>
      </c>
      <c r="O94" s="122">
        <v>4.6249999999999999E-2</v>
      </c>
      <c r="P94" s="122">
        <v>4.3279999999999999E-2</v>
      </c>
      <c r="R94" s="118">
        <v>679000</v>
      </c>
      <c r="S94" s="120">
        <v>2.9780000000000002</v>
      </c>
      <c r="T94" s="124">
        <v>103.375</v>
      </c>
      <c r="U94" s="118">
        <v>2090.297</v>
      </c>
      <c r="W94" t="s">
        <v>125</v>
      </c>
      <c r="X94" s="122">
        <v>5.0000000000000004E-6</v>
      </c>
      <c r="Y94" s="122">
        <v>5.5807613615439199E-3</v>
      </c>
      <c r="Z94" s="122">
        <v>1.03555400437639E-3</v>
      </c>
    </row>
    <row r="95" spans="1:26" x14ac:dyDescent="0.2">
      <c r="A95">
        <v>161</v>
      </c>
      <c r="B95">
        <v>9943</v>
      </c>
      <c r="C95" t="s">
        <v>1902</v>
      </c>
      <c r="D95" t="s">
        <v>1903</v>
      </c>
      <c r="E95" t="s">
        <v>1904</v>
      </c>
      <c r="F95" t="s">
        <v>1493</v>
      </c>
      <c r="G95" t="s">
        <v>61</v>
      </c>
      <c r="H95" t="s">
        <v>62</v>
      </c>
      <c r="I95" t="s">
        <v>996</v>
      </c>
      <c r="J95" t="s">
        <v>1830</v>
      </c>
      <c r="K95" t="s">
        <v>196</v>
      </c>
      <c r="L95" t="s">
        <v>65</v>
      </c>
      <c r="M95" t="s">
        <v>1905</v>
      </c>
      <c r="N95" t="s">
        <v>1802</v>
      </c>
      <c r="O95" s="122">
        <v>4.8750000000000002E-2</v>
      </c>
      <c r="P95" s="122">
        <v>4.1189999999999997E-2</v>
      </c>
      <c r="R95" s="118">
        <v>3000000</v>
      </c>
      <c r="S95" s="120">
        <v>2.9780000000000002</v>
      </c>
      <c r="T95" s="124">
        <v>102.374</v>
      </c>
      <c r="U95" s="118">
        <v>9146.1219999999994</v>
      </c>
      <c r="W95" t="s">
        <v>125</v>
      </c>
      <c r="X95" s="122">
        <v>5.8E-5</v>
      </c>
      <c r="Y95" s="122">
        <v>2.4418696261561401E-2</v>
      </c>
      <c r="Z95" s="122">
        <v>4.5310804489075897E-3</v>
      </c>
    </row>
    <row r="96" spans="1:26" x14ac:dyDescent="0.2">
      <c r="A96">
        <v>161</v>
      </c>
      <c r="B96">
        <v>12468</v>
      </c>
      <c r="C96" t="s">
        <v>1777</v>
      </c>
      <c r="D96" t="s">
        <v>1833</v>
      </c>
      <c r="E96" t="s">
        <v>1834</v>
      </c>
      <c r="F96" t="s">
        <v>1492</v>
      </c>
      <c r="G96" t="s">
        <v>45</v>
      </c>
      <c r="H96" t="s">
        <v>45</v>
      </c>
      <c r="I96" t="s">
        <v>47</v>
      </c>
      <c r="J96" t="s">
        <v>1780</v>
      </c>
      <c r="K96" t="s">
        <v>212</v>
      </c>
      <c r="L96" t="s">
        <v>52</v>
      </c>
      <c r="M96" t="s">
        <v>1835</v>
      </c>
      <c r="N96" t="s">
        <v>1836</v>
      </c>
      <c r="O96" s="122">
        <v>0</v>
      </c>
      <c r="P96" s="122">
        <v>3.4229999999999997E-2</v>
      </c>
      <c r="R96" s="118">
        <v>3670000</v>
      </c>
      <c r="S96" s="120">
        <v>1</v>
      </c>
      <c r="T96" s="124">
        <v>99.43</v>
      </c>
      <c r="U96" s="118">
        <v>3649.0810000000001</v>
      </c>
      <c r="W96" t="s">
        <v>125</v>
      </c>
      <c r="X96" s="122">
        <v>1.15E-4</v>
      </c>
      <c r="Y96" s="122">
        <v>0.42766478530413399</v>
      </c>
      <c r="Z96" s="122">
        <v>8.6811790100282796E-2</v>
      </c>
    </row>
    <row r="97" spans="1:26" x14ac:dyDescent="0.2">
      <c r="A97">
        <v>161</v>
      </c>
      <c r="B97">
        <v>12468</v>
      </c>
      <c r="C97" t="s">
        <v>1777</v>
      </c>
      <c r="D97" t="s">
        <v>1823</v>
      </c>
      <c r="E97" t="s">
        <v>1824</v>
      </c>
      <c r="F97" t="s">
        <v>1492</v>
      </c>
      <c r="G97" t="s">
        <v>45</v>
      </c>
      <c r="H97" t="s">
        <v>45</v>
      </c>
      <c r="I97" t="s">
        <v>47</v>
      </c>
      <c r="J97" t="s">
        <v>1780</v>
      </c>
      <c r="K97" t="s">
        <v>212</v>
      </c>
      <c r="L97" t="s">
        <v>52</v>
      </c>
      <c r="M97" t="s">
        <v>1825</v>
      </c>
      <c r="N97" t="s">
        <v>1826</v>
      </c>
      <c r="O97" s="122">
        <v>0</v>
      </c>
      <c r="P97" s="122">
        <v>3.2960000000000003E-2</v>
      </c>
      <c r="R97" s="118">
        <v>3600000</v>
      </c>
      <c r="S97" s="120">
        <v>1</v>
      </c>
      <c r="T97" s="124">
        <v>98.65</v>
      </c>
      <c r="U97" s="118">
        <v>3551.4</v>
      </c>
      <c r="W97" t="s">
        <v>125</v>
      </c>
      <c r="X97" s="122">
        <v>2.0000000000000001E-4</v>
      </c>
      <c r="Y97" s="122">
        <v>0.41621677308042798</v>
      </c>
      <c r="Z97" s="122">
        <v>8.4487955011725999E-2</v>
      </c>
    </row>
    <row r="98" spans="1:26" x14ac:dyDescent="0.2">
      <c r="A98">
        <v>161</v>
      </c>
      <c r="B98">
        <v>12468</v>
      </c>
      <c r="C98" t="s">
        <v>1777</v>
      </c>
      <c r="D98" t="s">
        <v>1849</v>
      </c>
      <c r="E98" t="s">
        <v>1850</v>
      </c>
      <c r="F98" t="s">
        <v>1492</v>
      </c>
      <c r="G98" t="s">
        <v>45</v>
      </c>
      <c r="H98" t="s">
        <v>45</v>
      </c>
      <c r="I98" t="s">
        <v>47</v>
      </c>
      <c r="J98" t="s">
        <v>1780</v>
      </c>
      <c r="K98" t="s">
        <v>212</v>
      </c>
      <c r="L98" t="s">
        <v>52</v>
      </c>
      <c r="M98" t="s">
        <v>1851</v>
      </c>
      <c r="N98" t="s">
        <v>1852</v>
      </c>
      <c r="O98" s="122">
        <v>0</v>
      </c>
      <c r="P98" s="122">
        <v>3.5009999999999999E-2</v>
      </c>
      <c r="R98" s="118">
        <v>300000</v>
      </c>
      <c r="S98" s="120">
        <v>1</v>
      </c>
      <c r="T98" s="124">
        <v>99.68</v>
      </c>
      <c r="U98" s="118">
        <v>299.04000000000002</v>
      </c>
      <c r="W98" t="s">
        <v>125</v>
      </c>
      <c r="X98" s="122">
        <v>9.0000000000000002E-6</v>
      </c>
      <c r="Y98" s="122">
        <v>3.5046872732435501E-2</v>
      </c>
      <c r="Z98" s="122">
        <v>7.11417414729587E-3</v>
      </c>
    </row>
    <row r="99" spans="1:26" x14ac:dyDescent="0.2">
      <c r="A99">
        <v>161</v>
      </c>
      <c r="B99">
        <v>12468</v>
      </c>
      <c r="C99" t="s">
        <v>1827</v>
      </c>
      <c r="D99" t="s">
        <v>1853</v>
      </c>
      <c r="E99" t="s">
        <v>1854</v>
      </c>
      <c r="F99" t="s">
        <v>1493</v>
      </c>
      <c r="G99" t="s">
        <v>61</v>
      </c>
      <c r="H99" t="s">
        <v>62</v>
      </c>
      <c r="I99" t="s">
        <v>996</v>
      </c>
      <c r="J99" t="s">
        <v>1830</v>
      </c>
      <c r="K99" t="s">
        <v>196</v>
      </c>
      <c r="L99" t="s">
        <v>65</v>
      </c>
      <c r="M99" t="s">
        <v>1855</v>
      </c>
      <c r="N99" t="s">
        <v>1856</v>
      </c>
      <c r="O99" s="122">
        <v>0</v>
      </c>
      <c r="P99" s="122">
        <v>3.9669999999999997E-2</v>
      </c>
      <c r="R99" s="118">
        <v>360000</v>
      </c>
      <c r="S99" s="120">
        <v>2.9780000000000002</v>
      </c>
      <c r="T99" s="124">
        <v>96.36</v>
      </c>
      <c r="U99" s="118">
        <v>1033.0519999999999</v>
      </c>
      <c r="W99" t="s">
        <v>125</v>
      </c>
      <c r="X99" s="122">
        <v>6.9999999999999999E-6</v>
      </c>
      <c r="Y99" s="122">
        <v>0.121071568883002</v>
      </c>
      <c r="Z99" s="122">
        <v>2.4576350417789501E-2</v>
      </c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1"/>
  <sheetViews>
    <sheetView rightToLeft="1" workbookViewId="0"/>
  </sheetViews>
  <sheetFormatPr defaultColWidth="0" defaultRowHeight="14.25" x14ac:dyDescent="0.2"/>
  <cols>
    <col min="1" max="36" width="11.625" customWidth="1"/>
    <col min="37" max="37" width="11.625" hidden="1" customWidth="1"/>
    <col min="38" max="16384" width="11.625" hidden="1"/>
  </cols>
  <sheetData>
    <row r="1" spans="1:36" s="3" customFormat="1" ht="51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53</v>
      </c>
      <c r="J1" s="12" t="s">
        <v>22</v>
      </c>
      <c r="K1" s="12" t="s">
        <v>23</v>
      </c>
      <c r="L1" s="12" t="s">
        <v>25</v>
      </c>
      <c r="M1" s="12" t="s">
        <v>27</v>
      </c>
      <c r="N1" s="12" t="s">
        <v>29</v>
      </c>
      <c r="O1" s="12" t="s">
        <v>78</v>
      </c>
      <c r="P1" s="12" t="s">
        <v>79</v>
      </c>
      <c r="Q1" s="12" t="s">
        <v>80</v>
      </c>
      <c r="R1" s="12" t="s">
        <v>30</v>
      </c>
      <c r="S1" s="12" t="s">
        <v>75</v>
      </c>
      <c r="T1" s="12" t="s">
        <v>100</v>
      </c>
      <c r="U1" s="12" t="s">
        <v>92</v>
      </c>
      <c r="V1" s="12" t="s">
        <v>76</v>
      </c>
      <c r="W1" s="12" t="s">
        <v>77</v>
      </c>
      <c r="X1" s="12" t="s">
        <v>101</v>
      </c>
      <c r="Y1" s="12" t="s">
        <v>102</v>
      </c>
      <c r="Z1" s="12" t="s">
        <v>33</v>
      </c>
      <c r="AA1" s="12" t="s">
        <v>34</v>
      </c>
      <c r="AB1" s="12" t="s">
        <v>35</v>
      </c>
      <c r="AC1" s="12" t="s">
        <v>1622</v>
      </c>
      <c r="AD1" s="12" t="s">
        <v>36</v>
      </c>
      <c r="AE1" s="12" t="s">
        <v>93</v>
      </c>
      <c r="AF1" s="12" t="s">
        <v>108</v>
      </c>
      <c r="AG1" s="12" t="s">
        <v>94</v>
      </c>
      <c r="AH1" s="12" t="s">
        <v>1623</v>
      </c>
      <c r="AI1" s="12" t="s">
        <v>37</v>
      </c>
      <c r="AJ1" s="12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/>
    </customSheetView>
  </customSheetView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500"/>
  <sheetViews>
    <sheetView rightToLeft="1" workbookViewId="0">
      <selection sqref="A1:XFD1048576"/>
    </sheetView>
  </sheetViews>
  <sheetFormatPr defaultColWidth="0" defaultRowHeight="14.25" x14ac:dyDescent="0.2"/>
  <cols>
    <col min="1" max="36" width="11.625" customWidth="1"/>
    <col min="37" max="37" width="11.625" hidden="1" customWidth="1"/>
    <col min="38" max="16384" width="11.625" hidden="1"/>
  </cols>
  <sheetData>
    <row r="1" spans="1:36" s="6" customFormat="1" ht="51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53</v>
      </c>
      <c r="J1" s="12" t="s">
        <v>22</v>
      </c>
      <c r="K1" s="12" t="s">
        <v>23</v>
      </c>
      <c r="L1" s="12" t="s">
        <v>24</v>
      </c>
      <c r="M1" s="12" t="s">
        <v>25</v>
      </c>
      <c r="N1" s="12" t="s">
        <v>27</v>
      </c>
      <c r="O1" s="12" t="s">
        <v>29</v>
      </c>
      <c r="P1" s="12" t="s">
        <v>78</v>
      </c>
      <c r="Q1" s="12" t="s">
        <v>79</v>
      </c>
      <c r="R1" s="12" t="s">
        <v>80</v>
      </c>
      <c r="S1" s="12" t="s">
        <v>30</v>
      </c>
      <c r="T1" s="12" t="s">
        <v>75</v>
      </c>
      <c r="U1" s="12" t="s">
        <v>92</v>
      </c>
      <c r="V1" s="121" t="s">
        <v>76</v>
      </c>
      <c r="W1" s="121" t="s">
        <v>77</v>
      </c>
      <c r="X1" s="12" t="s">
        <v>101</v>
      </c>
      <c r="Y1" s="12" t="s">
        <v>102</v>
      </c>
      <c r="Z1" s="12" t="s">
        <v>33</v>
      </c>
      <c r="AA1" s="119" t="s">
        <v>34</v>
      </c>
      <c r="AB1" s="123" t="s">
        <v>35</v>
      </c>
      <c r="AC1" s="12" t="s">
        <v>1622</v>
      </c>
      <c r="AD1" s="12" t="s">
        <v>36</v>
      </c>
      <c r="AE1" s="12" t="s">
        <v>93</v>
      </c>
      <c r="AF1" s="12" t="s">
        <v>108</v>
      </c>
      <c r="AG1" s="12" t="s">
        <v>94</v>
      </c>
      <c r="AH1" s="121" t="s">
        <v>1623</v>
      </c>
      <c r="AI1" s="121" t="s">
        <v>37</v>
      </c>
      <c r="AJ1" s="121" t="s">
        <v>38</v>
      </c>
    </row>
    <row r="2" spans="1:36" x14ac:dyDescent="0.2">
      <c r="A2">
        <v>161</v>
      </c>
      <c r="B2">
        <v>1434</v>
      </c>
      <c r="C2" t="s">
        <v>1906</v>
      </c>
      <c r="D2" t="s">
        <v>1907</v>
      </c>
      <c r="E2" t="s">
        <v>41</v>
      </c>
      <c r="F2" t="s">
        <v>1908</v>
      </c>
      <c r="G2" t="s">
        <v>1909</v>
      </c>
      <c r="H2" t="s">
        <v>44</v>
      </c>
      <c r="I2" t="s">
        <v>1496</v>
      </c>
      <c r="J2" t="s">
        <v>45</v>
      </c>
      <c r="K2" t="s">
        <v>45</v>
      </c>
      <c r="L2" t="s">
        <v>46</v>
      </c>
      <c r="M2" t="s">
        <v>47</v>
      </c>
      <c r="N2" t="s">
        <v>1027</v>
      </c>
      <c r="O2" t="s">
        <v>51</v>
      </c>
      <c r="P2" t="s">
        <v>140</v>
      </c>
      <c r="Q2" t="s">
        <v>141</v>
      </c>
      <c r="R2" t="s">
        <v>90</v>
      </c>
      <c r="S2" t="s">
        <v>52</v>
      </c>
      <c r="T2" t="s">
        <v>1910</v>
      </c>
      <c r="U2" t="s">
        <v>1911</v>
      </c>
      <c r="V2" s="122">
        <v>5.1299999999999998E-2</v>
      </c>
      <c r="W2" s="122">
        <v>4.0939999999999997E-2</v>
      </c>
      <c r="X2" t="s">
        <v>120</v>
      </c>
      <c r="Y2" t="s">
        <v>51</v>
      </c>
      <c r="Z2" s="118">
        <v>60000</v>
      </c>
      <c r="AA2" s="120">
        <v>1</v>
      </c>
      <c r="AB2" s="124">
        <v>107.26</v>
      </c>
      <c r="AD2" s="118">
        <v>64.355999999999995</v>
      </c>
      <c r="AG2" t="s">
        <v>125</v>
      </c>
      <c r="AH2" s="122">
        <v>1.76E-4</v>
      </c>
      <c r="AI2" s="122">
        <v>9.5715274297700197E-3</v>
      </c>
      <c r="AJ2" s="122">
        <v>2.7295440487231999E-3</v>
      </c>
    </row>
    <row r="3" spans="1:36" x14ac:dyDescent="0.2">
      <c r="A3">
        <v>161</v>
      </c>
      <c r="B3">
        <v>1434</v>
      </c>
      <c r="C3" t="s">
        <v>1912</v>
      </c>
      <c r="D3" t="s">
        <v>1913</v>
      </c>
      <c r="E3" t="s">
        <v>41</v>
      </c>
      <c r="F3" t="s">
        <v>1914</v>
      </c>
      <c r="G3" t="s">
        <v>1915</v>
      </c>
      <c r="H3" t="s">
        <v>44</v>
      </c>
      <c r="I3" t="s">
        <v>1319</v>
      </c>
      <c r="J3" t="s">
        <v>45</v>
      </c>
      <c r="K3" t="s">
        <v>45</v>
      </c>
      <c r="L3" t="s">
        <v>46</v>
      </c>
      <c r="M3" t="s">
        <v>47</v>
      </c>
      <c r="N3" t="s">
        <v>115</v>
      </c>
      <c r="O3" t="s">
        <v>51</v>
      </c>
      <c r="P3" t="s">
        <v>1916</v>
      </c>
      <c r="Q3" t="s">
        <v>89</v>
      </c>
      <c r="R3" t="s">
        <v>90</v>
      </c>
      <c r="S3" t="s">
        <v>52</v>
      </c>
      <c r="T3" t="s">
        <v>1917</v>
      </c>
      <c r="U3" t="s">
        <v>1918</v>
      </c>
      <c r="V3" s="122">
        <v>2.3400000000000001E-2</v>
      </c>
      <c r="W3" s="122">
        <v>2.4379999999999999E-2</v>
      </c>
      <c r="X3" t="s">
        <v>120</v>
      </c>
      <c r="Y3" t="s">
        <v>51</v>
      </c>
      <c r="Z3" s="118">
        <v>54563.69</v>
      </c>
      <c r="AA3" s="120">
        <v>1</v>
      </c>
      <c r="AB3" s="124">
        <v>119.82</v>
      </c>
      <c r="AD3" s="118">
        <v>65.378</v>
      </c>
      <c r="AG3" t="s">
        <v>125</v>
      </c>
      <c r="AH3" s="122">
        <v>4.6999999999999997E-5</v>
      </c>
      <c r="AI3" s="122">
        <v>9.7235589916317595E-3</v>
      </c>
      <c r="AJ3" s="122">
        <v>2.7728993906937201E-3</v>
      </c>
    </row>
    <row r="4" spans="1:36" x14ac:dyDescent="0.2">
      <c r="A4">
        <v>161</v>
      </c>
      <c r="B4">
        <v>1434</v>
      </c>
      <c r="C4" t="s">
        <v>1912</v>
      </c>
      <c r="D4" t="s">
        <v>1913</v>
      </c>
      <c r="E4" t="s">
        <v>41</v>
      </c>
      <c r="F4" t="s">
        <v>1919</v>
      </c>
      <c r="G4" t="s">
        <v>1920</v>
      </c>
      <c r="H4" t="s">
        <v>44</v>
      </c>
      <c r="I4" t="s">
        <v>1496</v>
      </c>
      <c r="J4" t="s">
        <v>45</v>
      </c>
      <c r="K4" t="s">
        <v>45</v>
      </c>
      <c r="L4" t="s">
        <v>46</v>
      </c>
      <c r="M4" t="s">
        <v>47</v>
      </c>
      <c r="N4" t="s">
        <v>115</v>
      </c>
      <c r="O4" t="s">
        <v>51</v>
      </c>
      <c r="P4" t="s">
        <v>1916</v>
      </c>
      <c r="Q4" t="s">
        <v>89</v>
      </c>
      <c r="R4" t="s">
        <v>90</v>
      </c>
      <c r="S4" t="s">
        <v>52</v>
      </c>
      <c r="T4" t="s">
        <v>1921</v>
      </c>
      <c r="U4" t="s">
        <v>1922</v>
      </c>
      <c r="V4" s="122">
        <v>0.05</v>
      </c>
      <c r="W4" s="122">
        <v>3.8219999999999997E-2</v>
      </c>
      <c r="X4" t="s">
        <v>120</v>
      </c>
      <c r="Y4" t="s">
        <v>51</v>
      </c>
      <c r="Z4" s="118">
        <v>68035.72</v>
      </c>
      <c r="AA4" s="120">
        <v>1</v>
      </c>
      <c r="AB4" s="124">
        <v>102.96</v>
      </c>
      <c r="AD4" s="118">
        <v>70.05</v>
      </c>
      <c r="AG4" t="s">
        <v>125</v>
      </c>
      <c r="AH4" s="122">
        <v>1.6100000000000001E-4</v>
      </c>
      <c r="AI4" s="122">
        <v>1.0418320757747601E-2</v>
      </c>
      <c r="AJ4" s="122">
        <v>2.97102689520085E-3</v>
      </c>
    </row>
    <row r="5" spans="1:36" x14ac:dyDescent="0.2">
      <c r="A5">
        <v>161</v>
      </c>
      <c r="B5">
        <v>1434</v>
      </c>
      <c r="C5" t="s">
        <v>1923</v>
      </c>
      <c r="D5" t="s">
        <v>1924</v>
      </c>
      <c r="E5" t="s">
        <v>41</v>
      </c>
      <c r="F5" t="s">
        <v>1925</v>
      </c>
      <c r="G5" t="s">
        <v>1926</v>
      </c>
      <c r="H5" t="s">
        <v>44</v>
      </c>
      <c r="I5" t="s">
        <v>1496</v>
      </c>
      <c r="J5" t="s">
        <v>45</v>
      </c>
      <c r="K5" t="s">
        <v>45</v>
      </c>
      <c r="L5" t="s">
        <v>46</v>
      </c>
      <c r="M5" t="s">
        <v>47</v>
      </c>
      <c r="N5" t="s">
        <v>184</v>
      </c>
      <c r="O5" t="s">
        <v>51</v>
      </c>
      <c r="P5" t="s">
        <v>117</v>
      </c>
      <c r="Q5" t="s">
        <v>89</v>
      </c>
      <c r="R5" t="s">
        <v>90</v>
      </c>
      <c r="S5" t="s">
        <v>52</v>
      </c>
      <c r="T5" t="s">
        <v>1927</v>
      </c>
      <c r="U5" t="s">
        <v>1928</v>
      </c>
      <c r="V5" s="122">
        <v>5.7000000000000002E-2</v>
      </c>
      <c r="W5" s="122">
        <v>4.2000000000000003E-2</v>
      </c>
      <c r="X5" t="s">
        <v>120</v>
      </c>
      <c r="Y5" t="s">
        <v>51</v>
      </c>
      <c r="Z5" s="118">
        <v>9200</v>
      </c>
      <c r="AA5" s="120">
        <v>1</v>
      </c>
      <c r="AB5" s="124">
        <v>101.83</v>
      </c>
      <c r="AD5" s="118">
        <v>9.3680000000000003</v>
      </c>
      <c r="AG5" t="s">
        <v>125</v>
      </c>
      <c r="AH5" s="122">
        <v>1.8E-5</v>
      </c>
      <c r="AI5" s="122">
        <v>1.39333573733545E-3</v>
      </c>
      <c r="AJ5" s="122">
        <v>3.9734214811822598E-4</v>
      </c>
    </row>
    <row r="6" spans="1:36" x14ac:dyDescent="0.2">
      <c r="A6">
        <v>161</v>
      </c>
      <c r="B6">
        <v>1434</v>
      </c>
      <c r="C6" t="s">
        <v>1929</v>
      </c>
      <c r="D6" t="s">
        <v>1930</v>
      </c>
      <c r="E6" t="s">
        <v>41</v>
      </c>
      <c r="F6" t="s">
        <v>1931</v>
      </c>
      <c r="G6" t="s">
        <v>1932</v>
      </c>
      <c r="H6" t="s">
        <v>44</v>
      </c>
      <c r="I6" t="s">
        <v>1319</v>
      </c>
      <c r="J6" t="s">
        <v>45</v>
      </c>
      <c r="K6" t="s">
        <v>45</v>
      </c>
      <c r="L6" t="s">
        <v>46</v>
      </c>
      <c r="M6" t="s">
        <v>47</v>
      </c>
      <c r="N6" t="s">
        <v>115</v>
      </c>
      <c r="O6" t="s">
        <v>51</v>
      </c>
      <c r="P6" t="s">
        <v>1933</v>
      </c>
      <c r="Q6" t="s">
        <v>89</v>
      </c>
      <c r="R6" t="s">
        <v>90</v>
      </c>
      <c r="S6" t="s">
        <v>52</v>
      </c>
      <c r="T6" t="s">
        <v>1934</v>
      </c>
      <c r="U6" t="s">
        <v>1935</v>
      </c>
      <c r="V6" s="122">
        <v>2.5600000000000001E-2</v>
      </c>
      <c r="W6" s="122">
        <v>2.69E-2</v>
      </c>
      <c r="X6" t="s">
        <v>120</v>
      </c>
      <c r="Y6" t="s">
        <v>51</v>
      </c>
      <c r="Z6" s="118">
        <v>45000</v>
      </c>
      <c r="AA6" s="120">
        <v>1</v>
      </c>
      <c r="AB6" s="124">
        <v>111.44</v>
      </c>
      <c r="AD6" s="118">
        <v>50.148000000000003</v>
      </c>
      <c r="AG6" t="s">
        <v>125</v>
      </c>
      <c r="AH6" s="122">
        <v>4.3000000000000002E-5</v>
      </c>
      <c r="AI6" s="122">
        <v>7.45840259724202E-3</v>
      </c>
      <c r="AJ6" s="122">
        <v>2.1269372701126798E-3</v>
      </c>
    </row>
    <row r="7" spans="1:36" x14ac:dyDescent="0.2">
      <c r="A7">
        <v>161</v>
      </c>
      <c r="B7">
        <v>1434</v>
      </c>
      <c r="C7" t="s">
        <v>1929</v>
      </c>
      <c r="D7" t="s">
        <v>1930</v>
      </c>
      <c r="E7" t="s">
        <v>41</v>
      </c>
      <c r="F7" t="s">
        <v>1936</v>
      </c>
      <c r="G7" t="s">
        <v>1937</v>
      </c>
      <c r="H7" t="s">
        <v>44</v>
      </c>
      <c r="I7" t="s">
        <v>1496</v>
      </c>
      <c r="J7" t="s">
        <v>45</v>
      </c>
      <c r="K7" t="s">
        <v>45</v>
      </c>
      <c r="L7" t="s">
        <v>46</v>
      </c>
      <c r="M7" t="s">
        <v>47</v>
      </c>
      <c r="N7" t="s">
        <v>115</v>
      </c>
      <c r="O7" t="s">
        <v>51</v>
      </c>
      <c r="P7" t="s">
        <v>1933</v>
      </c>
      <c r="Q7" t="s">
        <v>89</v>
      </c>
      <c r="R7" t="s">
        <v>90</v>
      </c>
      <c r="S7" t="s">
        <v>52</v>
      </c>
      <c r="T7" t="s">
        <v>1938</v>
      </c>
      <c r="U7" t="s">
        <v>1939</v>
      </c>
      <c r="V7" s="122">
        <v>2.41E-2</v>
      </c>
      <c r="W7" s="122">
        <v>3.9440000000000003E-2</v>
      </c>
      <c r="X7" t="s">
        <v>120</v>
      </c>
      <c r="Y7" t="s">
        <v>51</v>
      </c>
      <c r="Z7" s="118">
        <v>80000</v>
      </c>
      <c r="AA7" s="120">
        <v>1</v>
      </c>
      <c r="AB7" s="124">
        <v>96.69</v>
      </c>
      <c r="AD7" s="118">
        <v>77.352000000000004</v>
      </c>
      <c r="AG7" t="s">
        <v>125</v>
      </c>
      <c r="AH7" s="122">
        <v>3.8999999999999999E-5</v>
      </c>
      <c r="AI7" s="122">
        <v>1.15043941473611E-2</v>
      </c>
      <c r="AJ7" s="122">
        <v>3.2807460261177999E-3</v>
      </c>
    </row>
    <row r="8" spans="1:36" x14ac:dyDescent="0.2">
      <c r="A8">
        <v>161</v>
      </c>
      <c r="B8">
        <v>1434</v>
      </c>
      <c r="C8" t="s">
        <v>1940</v>
      </c>
      <c r="D8" t="s">
        <v>470</v>
      </c>
      <c r="E8" t="s">
        <v>41</v>
      </c>
      <c r="F8" t="s">
        <v>1941</v>
      </c>
      <c r="G8" t="s">
        <v>1942</v>
      </c>
      <c r="H8" t="s">
        <v>44</v>
      </c>
      <c r="I8" t="s">
        <v>1496</v>
      </c>
      <c r="J8" t="s">
        <v>45</v>
      </c>
      <c r="K8" t="s">
        <v>45</v>
      </c>
      <c r="L8" t="s">
        <v>46</v>
      </c>
      <c r="M8" t="s">
        <v>47</v>
      </c>
      <c r="N8" t="s">
        <v>132</v>
      </c>
      <c r="O8" t="s">
        <v>51</v>
      </c>
      <c r="P8" t="s">
        <v>117</v>
      </c>
      <c r="Q8" t="s">
        <v>89</v>
      </c>
      <c r="R8" t="s">
        <v>90</v>
      </c>
      <c r="S8" t="s">
        <v>52</v>
      </c>
      <c r="T8" t="s">
        <v>1943</v>
      </c>
      <c r="U8" t="s">
        <v>1944</v>
      </c>
      <c r="V8" s="122">
        <v>0.04</v>
      </c>
      <c r="W8" s="122">
        <v>4.0140000000000002E-2</v>
      </c>
      <c r="X8" t="s">
        <v>120</v>
      </c>
      <c r="Y8" t="s">
        <v>51</v>
      </c>
      <c r="Z8" s="118">
        <v>35714.300000000003</v>
      </c>
      <c r="AA8" s="120">
        <v>1</v>
      </c>
      <c r="AB8" s="124">
        <v>101.95</v>
      </c>
      <c r="AD8" s="118">
        <v>36.411000000000001</v>
      </c>
      <c r="AG8" t="s">
        <v>125</v>
      </c>
      <c r="AH8" s="122">
        <v>7.3999999999999996E-5</v>
      </c>
      <c r="AI8" s="122">
        <v>5.4152882392580898E-3</v>
      </c>
      <c r="AJ8" s="122">
        <v>1.5442956094566401E-3</v>
      </c>
    </row>
    <row r="9" spans="1:36" x14ac:dyDescent="0.2">
      <c r="A9">
        <v>161</v>
      </c>
      <c r="B9">
        <v>1434</v>
      </c>
      <c r="C9" t="s">
        <v>1945</v>
      </c>
      <c r="D9" t="s">
        <v>1946</v>
      </c>
      <c r="E9" t="s">
        <v>41</v>
      </c>
      <c r="F9" t="s">
        <v>1947</v>
      </c>
      <c r="G9" t="s">
        <v>1948</v>
      </c>
      <c r="H9" t="s">
        <v>44</v>
      </c>
      <c r="I9" t="s">
        <v>1319</v>
      </c>
      <c r="J9" t="s">
        <v>45</v>
      </c>
      <c r="K9" t="s">
        <v>45</v>
      </c>
      <c r="L9" t="s">
        <v>46</v>
      </c>
      <c r="M9" t="s">
        <v>47</v>
      </c>
      <c r="N9" t="s">
        <v>115</v>
      </c>
      <c r="O9" t="s">
        <v>51</v>
      </c>
      <c r="P9" t="s">
        <v>1916</v>
      </c>
      <c r="Q9" t="s">
        <v>89</v>
      </c>
      <c r="R9" t="s">
        <v>90</v>
      </c>
      <c r="S9" t="s">
        <v>52</v>
      </c>
      <c r="T9" t="s">
        <v>1949</v>
      </c>
      <c r="U9" t="s">
        <v>1950</v>
      </c>
      <c r="V9" s="122">
        <v>1.14E-2</v>
      </c>
      <c r="W9" s="122">
        <v>2.376E-2</v>
      </c>
      <c r="X9" t="s">
        <v>120</v>
      </c>
      <c r="Y9" t="s">
        <v>51</v>
      </c>
      <c r="Z9" s="118">
        <v>98100</v>
      </c>
      <c r="AA9" s="120">
        <v>1</v>
      </c>
      <c r="AB9" s="124">
        <v>115.86</v>
      </c>
      <c r="AD9" s="118">
        <v>113.65900000000001</v>
      </c>
      <c r="AG9" t="s">
        <v>125</v>
      </c>
      <c r="AH9" s="122">
        <v>4.6E-5</v>
      </c>
      <c r="AI9" s="122">
        <v>1.6904204453678101E-2</v>
      </c>
      <c r="AJ9" s="122">
        <v>4.8206277423838402E-3</v>
      </c>
    </row>
    <row r="10" spans="1:36" x14ac:dyDescent="0.2">
      <c r="A10">
        <v>161</v>
      </c>
      <c r="B10">
        <v>1434</v>
      </c>
      <c r="C10" t="s">
        <v>1945</v>
      </c>
      <c r="D10" t="s">
        <v>1946</v>
      </c>
      <c r="E10" t="s">
        <v>41</v>
      </c>
      <c r="F10" t="s">
        <v>1951</v>
      </c>
      <c r="G10" t="s">
        <v>1952</v>
      </c>
      <c r="H10" t="s">
        <v>44</v>
      </c>
      <c r="I10" t="s">
        <v>1496</v>
      </c>
      <c r="J10" t="s">
        <v>45</v>
      </c>
      <c r="K10" t="s">
        <v>45</v>
      </c>
      <c r="L10" t="s">
        <v>46</v>
      </c>
      <c r="M10" t="s">
        <v>47</v>
      </c>
      <c r="N10" t="s">
        <v>115</v>
      </c>
      <c r="O10" t="s">
        <v>51</v>
      </c>
      <c r="P10" t="s">
        <v>1916</v>
      </c>
      <c r="Q10" t="s">
        <v>89</v>
      </c>
      <c r="R10" t="s">
        <v>90</v>
      </c>
      <c r="S10" t="s">
        <v>52</v>
      </c>
      <c r="T10" t="s">
        <v>1953</v>
      </c>
      <c r="U10" t="s">
        <v>1954</v>
      </c>
      <c r="V10" s="122">
        <v>2.4400000000000002E-2</v>
      </c>
      <c r="W10" s="122">
        <v>3.9309999999999998E-2</v>
      </c>
      <c r="X10" t="s">
        <v>120</v>
      </c>
      <c r="Y10" t="s">
        <v>51</v>
      </c>
      <c r="Z10" s="118">
        <v>160000</v>
      </c>
      <c r="AA10" s="120">
        <v>1</v>
      </c>
      <c r="AB10" s="124">
        <v>95.76</v>
      </c>
      <c r="AD10" s="118">
        <v>153.21600000000001</v>
      </c>
      <c r="AG10" t="s">
        <v>125</v>
      </c>
      <c r="AH10" s="122">
        <v>1.3200000000000001E-4</v>
      </c>
      <c r="AI10" s="122">
        <v>2.2787481302126399E-2</v>
      </c>
      <c r="AJ10" s="122">
        <v>6.4983812071784204E-3</v>
      </c>
    </row>
    <row r="11" spans="1:36" x14ac:dyDescent="0.2">
      <c r="A11">
        <v>161</v>
      </c>
      <c r="B11">
        <v>1434</v>
      </c>
      <c r="C11" t="s">
        <v>1945</v>
      </c>
      <c r="D11" t="s">
        <v>1946</v>
      </c>
      <c r="E11" t="s">
        <v>41</v>
      </c>
      <c r="F11" t="s">
        <v>1955</v>
      </c>
      <c r="G11" t="s">
        <v>1956</v>
      </c>
      <c r="H11" t="s">
        <v>44</v>
      </c>
      <c r="I11" t="s">
        <v>1319</v>
      </c>
      <c r="J11" t="s">
        <v>45</v>
      </c>
      <c r="K11" t="s">
        <v>45</v>
      </c>
      <c r="L11" t="s">
        <v>46</v>
      </c>
      <c r="M11" t="s">
        <v>47</v>
      </c>
      <c r="N11" t="s">
        <v>115</v>
      </c>
      <c r="O11" t="s">
        <v>51</v>
      </c>
      <c r="P11" t="s">
        <v>1916</v>
      </c>
      <c r="Q11" t="s">
        <v>89</v>
      </c>
      <c r="R11" t="s">
        <v>90</v>
      </c>
      <c r="S11" t="s">
        <v>52</v>
      </c>
      <c r="T11" t="s">
        <v>1957</v>
      </c>
      <c r="U11" t="s">
        <v>1954</v>
      </c>
      <c r="V11" s="122">
        <v>9.1999999999999998E-3</v>
      </c>
      <c r="W11" s="122">
        <v>2.402E-2</v>
      </c>
      <c r="X11" t="s">
        <v>120</v>
      </c>
      <c r="Y11" t="s">
        <v>51</v>
      </c>
      <c r="Z11" s="118">
        <v>70000</v>
      </c>
      <c r="AA11" s="120">
        <v>1</v>
      </c>
      <c r="AB11" s="124">
        <v>113.4</v>
      </c>
      <c r="AD11" s="118">
        <v>79.38</v>
      </c>
      <c r="AG11" t="s">
        <v>125</v>
      </c>
      <c r="AH11" s="122">
        <v>2.6999999999999999E-5</v>
      </c>
      <c r="AI11" s="122">
        <v>1.1806014161463501E-2</v>
      </c>
      <c r="AJ11" s="122">
        <v>3.3667600004296098E-3</v>
      </c>
    </row>
    <row r="12" spans="1:36" x14ac:dyDescent="0.2">
      <c r="A12">
        <v>161</v>
      </c>
      <c r="B12">
        <v>1434</v>
      </c>
      <c r="C12" t="s">
        <v>1958</v>
      </c>
      <c r="D12" t="s">
        <v>1959</v>
      </c>
      <c r="E12" t="s">
        <v>41</v>
      </c>
      <c r="F12" t="s">
        <v>1960</v>
      </c>
      <c r="G12" t="s">
        <v>1961</v>
      </c>
      <c r="H12" t="s">
        <v>44</v>
      </c>
      <c r="I12" t="s">
        <v>1496</v>
      </c>
      <c r="J12" t="s">
        <v>45</v>
      </c>
      <c r="K12" t="s">
        <v>62</v>
      </c>
      <c r="L12" t="s">
        <v>46</v>
      </c>
      <c r="M12" t="s">
        <v>47</v>
      </c>
      <c r="N12" t="s">
        <v>49</v>
      </c>
      <c r="O12" t="s">
        <v>51</v>
      </c>
      <c r="P12" t="s">
        <v>1962</v>
      </c>
      <c r="Q12" t="s">
        <v>89</v>
      </c>
      <c r="R12" t="s">
        <v>90</v>
      </c>
      <c r="S12" t="s">
        <v>52</v>
      </c>
      <c r="T12" t="s">
        <v>1963</v>
      </c>
      <c r="U12" t="s">
        <v>1964</v>
      </c>
      <c r="V12" s="122">
        <v>3.4500000000000003E-2</v>
      </c>
      <c r="W12" s="122">
        <v>5.1799999999999999E-2</v>
      </c>
      <c r="X12" t="s">
        <v>120</v>
      </c>
      <c r="Y12" t="s">
        <v>51</v>
      </c>
      <c r="Z12" s="118">
        <v>77490.19</v>
      </c>
      <c r="AA12" s="120">
        <v>1</v>
      </c>
      <c r="AB12" s="124">
        <v>100.87</v>
      </c>
      <c r="AD12" s="118">
        <v>78.164000000000001</v>
      </c>
      <c r="AG12" t="s">
        <v>125</v>
      </c>
      <c r="AH12" s="122">
        <v>1.3899999999999999E-4</v>
      </c>
      <c r="AI12" s="122">
        <v>1.1625213882022801E-2</v>
      </c>
      <c r="AJ12" s="122">
        <v>3.31520058837383E-3</v>
      </c>
    </row>
    <row r="13" spans="1:36" x14ac:dyDescent="0.2">
      <c r="A13">
        <v>161</v>
      </c>
      <c r="B13">
        <v>1434</v>
      </c>
      <c r="C13" t="s">
        <v>1958</v>
      </c>
      <c r="D13" t="s">
        <v>1959</v>
      </c>
      <c r="E13" t="s">
        <v>41</v>
      </c>
      <c r="F13" t="s">
        <v>1965</v>
      </c>
      <c r="G13" t="s">
        <v>1966</v>
      </c>
      <c r="H13" t="s">
        <v>44</v>
      </c>
      <c r="I13" t="s">
        <v>1496</v>
      </c>
      <c r="J13" t="s">
        <v>45</v>
      </c>
      <c r="K13" t="s">
        <v>62</v>
      </c>
      <c r="L13" t="s">
        <v>46</v>
      </c>
      <c r="M13" t="s">
        <v>47</v>
      </c>
      <c r="N13" t="s">
        <v>49</v>
      </c>
      <c r="O13" t="s">
        <v>51</v>
      </c>
      <c r="P13" t="s">
        <v>1962</v>
      </c>
      <c r="Q13" t="s">
        <v>89</v>
      </c>
      <c r="R13" t="s">
        <v>90</v>
      </c>
      <c r="S13" t="s">
        <v>52</v>
      </c>
      <c r="T13" t="s">
        <v>1967</v>
      </c>
      <c r="U13" t="s">
        <v>1968</v>
      </c>
      <c r="V13" s="122">
        <v>1.4999999999999999E-2</v>
      </c>
      <c r="W13" s="122">
        <v>4.0779999999999997E-2</v>
      </c>
      <c r="X13" t="s">
        <v>120</v>
      </c>
      <c r="Y13" t="s">
        <v>51</v>
      </c>
      <c r="Z13" s="118">
        <v>26000</v>
      </c>
      <c r="AA13" s="120">
        <v>1</v>
      </c>
      <c r="AB13" s="124">
        <v>95.32</v>
      </c>
      <c r="AD13" s="118">
        <v>24.783000000000001</v>
      </c>
      <c r="AG13" t="s">
        <v>125</v>
      </c>
      <c r="AH13" s="122">
        <v>2.1999999999999999E-5</v>
      </c>
      <c r="AI13" s="122">
        <v>3.68595124926155E-3</v>
      </c>
      <c r="AJ13" s="122">
        <v>1.0511348758207E-3</v>
      </c>
    </row>
    <row r="14" spans="1:36" x14ac:dyDescent="0.2">
      <c r="A14">
        <v>161</v>
      </c>
      <c r="B14">
        <v>1434</v>
      </c>
      <c r="C14" t="s">
        <v>1912</v>
      </c>
      <c r="D14" t="s">
        <v>1913</v>
      </c>
      <c r="E14" t="s">
        <v>41</v>
      </c>
      <c r="F14" t="s">
        <v>1969</v>
      </c>
      <c r="G14" t="s">
        <v>1970</v>
      </c>
      <c r="H14" t="s">
        <v>44</v>
      </c>
      <c r="I14" t="s">
        <v>1319</v>
      </c>
      <c r="J14" t="s">
        <v>45</v>
      </c>
      <c r="K14" t="s">
        <v>45</v>
      </c>
      <c r="L14" t="s">
        <v>46</v>
      </c>
      <c r="M14" t="s">
        <v>47</v>
      </c>
      <c r="N14" t="s">
        <v>115</v>
      </c>
      <c r="O14" t="s">
        <v>51</v>
      </c>
      <c r="P14" t="s">
        <v>1916</v>
      </c>
      <c r="Q14" t="s">
        <v>89</v>
      </c>
      <c r="R14" t="s">
        <v>90</v>
      </c>
      <c r="S14" t="s">
        <v>52</v>
      </c>
      <c r="T14" t="s">
        <v>1971</v>
      </c>
      <c r="U14" t="s">
        <v>1972</v>
      </c>
      <c r="V14" s="122">
        <v>6.4999999999999997E-3</v>
      </c>
      <c r="W14" s="122">
        <v>2.4910000000000002E-2</v>
      </c>
      <c r="X14" t="s">
        <v>120</v>
      </c>
      <c r="Y14" t="s">
        <v>51</v>
      </c>
      <c r="Z14" s="118">
        <v>59025.45</v>
      </c>
      <c r="AA14" s="120">
        <v>1</v>
      </c>
      <c r="AB14" s="124">
        <v>110.1</v>
      </c>
      <c r="AD14" s="118">
        <v>64.986999999999995</v>
      </c>
      <c r="AG14" t="s">
        <v>125</v>
      </c>
      <c r="AH14" s="122">
        <v>2.8E-5</v>
      </c>
      <c r="AI14" s="122">
        <v>9.6653777241624793E-3</v>
      </c>
      <c r="AJ14" s="122">
        <v>2.7563076467392398E-3</v>
      </c>
    </row>
    <row r="15" spans="1:36" x14ac:dyDescent="0.2">
      <c r="A15">
        <v>161</v>
      </c>
      <c r="B15">
        <v>1434</v>
      </c>
      <c r="C15" t="s">
        <v>1973</v>
      </c>
      <c r="D15" t="s">
        <v>1974</v>
      </c>
      <c r="E15" t="s">
        <v>41</v>
      </c>
      <c r="F15" t="s">
        <v>1975</v>
      </c>
      <c r="G15" t="s">
        <v>1976</v>
      </c>
      <c r="H15" t="s">
        <v>44</v>
      </c>
      <c r="I15" t="s">
        <v>1319</v>
      </c>
      <c r="J15" t="s">
        <v>45</v>
      </c>
      <c r="K15" t="s">
        <v>45</v>
      </c>
      <c r="L15" t="s">
        <v>46</v>
      </c>
      <c r="M15" t="s">
        <v>47</v>
      </c>
      <c r="N15" t="s">
        <v>115</v>
      </c>
      <c r="O15" t="s">
        <v>51</v>
      </c>
      <c r="P15" t="s">
        <v>1977</v>
      </c>
      <c r="Q15" t="s">
        <v>141</v>
      </c>
      <c r="R15" t="s">
        <v>90</v>
      </c>
      <c r="S15" t="s">
        <v>52</v>
      </c>
      <c r="T15" t="s">
        <v>1978</v>
      </c>
      <c r="U15" t="s">
        <v>1979</v>
      </c>
      <c r="V15" s="122">
        <v>1.17E-2</v>
      </c>
      <c r="W15" s="122">
        <v>2.265E-2</v>
      </c>
      <c r="X15" t="s">
        <v>120</v>
      </c>
      <c r="Y15" t="s">
        <v>51</v>
      </c>
      <c r="Z15" s="118">
        <v>16800</v>
      </c>
      <c r="AA15" s="120">
        <v>1</v>
      </c>
      <c r="AB15" s="124">
        <v>115.65</v>
      </c>
      <c r="AD15" s="118">
        <v>19.428999999999998</v>
      </c>
      <c r="AG15" t="s">
        <v>125</v>
      </c>
      <c r="AH15" s="122">
        <v>2.4000000000000001E-5</v>
      </c>
      <c r="AI15" s="122">
        <v>2.8896625138058298E-3</v>
      </c>
      <c r="AJ15" s="122">
        <v>8.2405459058134301E-4</v>
      </c>
    </row>
    <row r="16" spans="1:36" x14ac:dyDescent="0.2">
      <c r="A16">
        <v>161</v>
      </c>
      <c r="B16">
        <v>1434</v>
      </c>
      <c r="C16" t="s">
        <v>1973</v>
      </c>
      <c r="D16" t="s">
        <v>1974</v>
      </c>
      <c r="E16" t="s">
        <v>41</v>
      </c>
      <c r="F16" t="s">
        <v>1980</v>
      </c>
      <c r="G16" t="s">
        <v>1981</v>
      </c>
      <c r="H16" t="s">
        <v>44</v>
      </c>
      <c r="I16" t="s">
        <v>1319</v>
      </c>
      <c r="J16" t="s">
        <v>45</v>
      </c>
      <c r="K16" t="s">
        <v>45</v>
      </c>
      <c r="L16" t="s">
        <v>46</v>
      </c>
      <c r="M16" t="s">
        <v>47</v>
      </c>
      <c r="N16" t="s">
        <v>115</v>
      </c>
      <c r="O16" t="s">
        <v>51</v>
      </c>
      <c r="P16" t="s">
        <v>1933</v>
      </c>
      <c r="Q16" t="s">
        <v>89</v>
      </c>
      <c r="R16" t="s">
        <v>90</v>
      </c>
      <c r="S16" t="s">
        <v>52</v>
      </c>
      <c r="T16" t="s">
        <v>1982</v>
      </c>
      <c r="U16" t="s">
        <v>1983</v>
      </c>
      <c r="V16" s="122">
        <v>1.8700000000000001E-2</v>
      </c>
      <c r="W16" s="122">
        <v>2.511E-2</v>
      </c>
      <c r="X16" t="s">
        <v>120</v>
      </c>
      <c r="Y16" t="s">
        <v>51</v>
      </c>
      <c r="Z16" s="118">
        <v>57750</v>
      </c>
      <c r="AA16" s="120">
        <v>1</v>
      </c>
      <c r="AB16" s="124">
        <v>111.74</v>
      </c>
      <c r="AD16" s="118">
        <v>64.53</v>
      </c>
      <c r="AG16" t="s">
        <v>125</v>
      </c>
      <c r="AH16" s="122">
        <v>6.3999999999999997E-5</v>
      </c>
      <c r="AI16" s="122">
        <v>9.5973837608605995E-3</v>
      </c>
      <c r="AJ16" s="122">
        <v>2.73691758394712E-3</v>
      </c>
    </row>
    <row r="17" spans="1:36" x14ac:dyDescent="0.2">
      <c r="A17">
        <v>161</v>
      </c>
      <c r="B17">
        <v>1434</v>
      </c>
      <c r="C17" t="s">
        <v>1984</v>
      </c>
      <c r="D17" t="s">
        <v>1985</v>
      </c>
      <c r="E17" t="s">
        <v>41</v>
      </c>
      <c r="F17" t="s">
        <v>1986</v>
      </c>
      <c r="G17" t="s">
        <v>1987</v>
      </c>
      <c r="H17" t="s">
        <v>44</v>
      </c>
      <c r="I17" t="s">
        <v>1496</v>
      </c>
      <c r="J17" t="s">
        <v>45</v>
      </c>
      <c r="K17" t="s">
        <v>45</v>
      </c>
      <c r="L17" t="s">
        <v>46</v>
      </c>
      <c r="M17" t="s">
        <v>47</v>
      </c>
      <c r="N17" t="s">
        <v>1024</v>
      </c>
      <c r="O17" t="s">
        <v>51</v>
      </c>
      <c r="P17" t="s">
        <v>1891</v>
      </c>
      <c r="Q17" t="s">
        <v>141</v>
      </c>
      <c r="R17" t="s">
        <v>90</v>
      </c>
      <c r="S17" t="s">
        <v>52</v>
      </c>
      <c r="T17" t="s">
        <v>1905</v>
      </c>
      <c r="U17" t="s">
        <v>1922</v>
      </c>
      <c r="V17" s="122">
        <v>7.2499999999999995E-2</v>
      </c>
      <c r="W17" s="122">
        <v>5.0259999999999999E-2</v>
      </c>
      <c r="X17" t="s">
        <v>120</v>
      </c>
      <c r="Y17" t="s">
        <v>51</v>
      </c>
      <c r="Z17" s="118">
        <v>84000</v>
      </c>
      <c r="AA17" s="120">
        <v>1</v>
      </c>
      <c r="AB17" s="124">
        <v>106.91</v>
      </c>
      <c r="AD17" s="118">
        <v>89.804000000000002</v>
      </c>
      <c r="AG17" t="s">
        <v>125</v>
      </c>
      <c r="AH17" s="122">
        <v>1.4999999999999999E-4</v>
      </c>
      <c r="AI17" s="122">
        <v>1.33564124233022E-2</v>
      </c>
      <c r="AJ17" s="122">
        <v>3.80889218672942E-3</v>
      </c>
    </row>
    <row r="18" spans="1:36" x14ac:dyDescent="0.2">
      <c r="A18">
        <v>161</v>
      </c>
      <c r="B18">
        <v>1434</v>
      </c>
      <c r="C18" t="s">
        <v>1988</v>
      </c>
      <c r="D18" t="s">
        <v>1989</v>
      </c>
      <c r="E18" t="s">
        <v>41</v>
      </c>
      <c r="F18" t="s">
        <v>1990</v>
      </c>
      <c r="G18" t="s">
        <v>1991</v>
      </c>
      <c r="H18" t="s">
        <v>44</v>
      </c>
      <c r="I18" t="s">
        <v>1319</v>
      </c>
      <c r="J18" t="s">
        <v>45</v>
      </c>
      <c r="K18" t="s">
        <v>45</v>
      </c>
      <c r="L18" t="s">
        <v>46</v>
      </c>
      <c r="M18" t="s">
        <v>47</v>
      </c>
      <c r="N18" t="s">
        <v>115</v>
      </c>
      <c r="O18" t="s">
        <v>51</v>
      </c>
      <c r="P18" t="s">
        <v>1916</v>
      </c>
      <c r="Q18" t="s">
        <v>89</v>
      </c>
      <c r="R18" t="s">
        <v>90</v>
      </c>
      <c r="S18" t="s">
        <v>52</v>
      </c>
      <c r="T18" t="s">
        <v>1992</v>
      </c>
      <c r="U18" t="s">
        <v>1993</v>
      </c>
      <c r="V18" s="122">
        <v>5.8999999999999999E-3</v>
      </c>
      <c r="W18" s="122">
        <v>2.597E-2</v>
      </c>
      <c r="X18" t="s">
        <v>120</v>
      </c>
      <c r="Y18" t="s">
        <v>51</v>
      </c>
      <c r="Z18" s="118">
        <v>34000</v>
      </c>
      <c r="AA18" s="120">
        <v>1</v>
      </c>
      <c r="AB18" s="124">
        <v>106.67</v>
      </c>
      <c r="AD18" s="118">
        <v>36.268000000000001</v>
      </c>
      <c r="AG18" t="s">
        <v>125</v>
      </c>
      <c r="AH18" s="122">
        <v>2.9E-5</v>
      </c>
      <c r="AI18" s="122">
        <v>5.3940307433248402E-3</v>
      </c>
      <c r="AJ18" s="122">
        <v>1.53823353922375E-3</v>
      </c>
    </row>
    <row r="19" spans="1:36" x14ac:dyDescent="0.2">
      <c r="A19">
        <v>161</v>
      </c>
      <c r="B19">
        <v>1434</v>
      </c>
      <c r="C19" t="s">
        <v>1994</v>
      </c>
      <c r="D19" t="s">
        <v>1995</v>
      </c>
      <c r="E19" t="s">
        <v>41</v>
      </c>
      <c r="F19" t="s">
        <v>1996</v>
      </c>
      <c r="G19" t="s">
        <v>1997</v>
      </c>
      <c r="H19" t="s">
        <v>44</v>
      </c>
      <c r="I19" t="s">
        <v>1319</v>
      </c>
      <c r="J19" t="s">
        <v>45</v>
      </c>
      <c r="K19" t="s">
        <v>384</v>
      </c>
      <c r="L19" t="s">
        <v>46</v>
      </c>
      <c r="M19" t="s">
        <v>47</v>
      </c>
      <c r="N19" t="s">
        <v>1040</v>
      </c>
      <c r="O19" t="s">
        <v>51</v>
      </c>
      <c r="P19" t="s">
        <v>1998</v>
      </c>
      <c r="Q19" t="s">
        <v>89</v>
      </c>
      <c r="R19" t="s">
        <v>90</v>
      </c>
      <c r="S19" t="s">
        <v>52</v>
      </c>
      <c r="T19" t="s">
        <v>1999</v>
      </c>
      <c r="U19" t="s">
        <v>2000</v>
      </c>
      <c r="V19" s="122">
        <v>3.2800000000000003E-2</v>
      </c>
      <c r="W19" s="122">
        <v>4.5019999999999998E-2</v>
      </c>
      <c r="X19" t="s">
        <v>120</v>
      </c>
      <c r="Y19" t="s">
        <v>51</v>
      </c>
      <c r="Z19" s="118">
        <v>25000</v>
      </c>
      <c r="AA19" s="120">
        <v>1</v>
      </c>
      <c r="AB19" s="124">
        <v>118.2</v>
      </c>
      <c r="AD19" s="118">
        <v>29.55</v>
      </c>
      <c r="AG19" t="s">
        <v>125</v>
      </c>
      <c r="AH19" s="122">
        <v>2.4000000000000001E-5</v>
      </c>
      <c r="AI19" s="122">
        <v>4.3949070102197799E-3</v>
      </c>
      <c r="AJ19" s="122">
        <v>1.2533101286557699E-3</v>
      </c>
    </row>
    <row r="20" spans="1:36" x14ac:dyDescent="0.2">
      <c r="A20">
        <v>161</v>
      </c>
      <c r="B20">
        <v>1434</v>
      </c>
      <c r="C20" t="s">
        <v>2001</v>
      </c>
      <c r="D20" t="s">
        <v>2002</v>
      </c>
      <c r="E20" t="s">
        <v>41</v>
      </c>
      <c r="F20" t="s">
        <v>2003</v>
      </c>
      <c r="G20" t="s">
        <v>2004</v>
      </c>
      <c r="H20" t="s">
        <v>44</v>
      </c>
      <c r="I20" t="s">
        <v>1319</v>
      </c>
      <c r="J20" t="s">
        <v>45</v>
      </c>
      <c r="K20" t="s">
        <v>45</v>
      </c>
      <c r="L20" t="s">
        <v>46</v>
      </c>
      <c r="M20" t="s">
        <v>47</v>
      </c>
      <c r="N20" t="s">
        <v>213</v>
      </c>
      <c r="O20" t="s">
        <v>51</v>
      </c>
      <c r="P20" t="s">
        <v>88</v>
      </c>
      <c r="Q20" t="s">
        <v>89</v>
      </c>
      <c r="R20" t="s">
        <v>90</v>
      </c>
      <c r="S20" t="s">
        <v>52</v>
      </c>
      <c r="T20" t="s">
        <v>2005</v>
      </c>
      <c r="U20" t="s">
        <v>2006</v>
      </c>
      <c r="V20" s="122">
        <v>2E-3</v>
      </c>
      <c r="W20" s="122">
        <v>2.1569999999999999E-2</v>
      </c>
      <c r="X20" t="s">
        <v>120</v>
      </c>
      <c r="Y20" t="s">
        <v>51</v>
      </c>
      <c r="Z20" s="118">
        <v>120488.23</v>
      </c>
      <c r="AA20" s="120">
        <v>1</v>
      </c>
      <c r="AB20" s="124">
        <v>109.76</v>
      </c>
      <c r="AD20" s="118">
        <v>132.24799999999999</v>
      </c>
      <c r="AG20" t="s">
        <v>125</v>
      </c>
      <c r="AH20" s="122">
        <v>4.1E-5</v>
      </c>
      <c r="AI20" s="122">
        <v>1.9668938760864601E-2</v>
      </c>
      <c r="AJ20" s="122">
        <v>5.6090561442092698E-3</v>
      </c>
    </row>
    <row r="21" spans="1:36" x14ac:dyDescent="0.2">
      <c r="A21">
        <v>161</v>
      </c>
      <c r="B21">
        <v>1434</v>
      </c>
      <c r="C21" t="s">
        <v>2001</v>
      </c>
      <c r="D21" t="s">
        <v>2002</v>
      </c>
      <c r="E21" t="s">
        <v>41</v>
      </c>
      <c r="F21" t="s">
        <v>2007</v>
      </c>
      <c r="G21" t="s">
        <v>2008</v>
      </c>
      <c r="H21" t="s">
        <v>44</v>
      </c>
      <c r="I21" t="s">
        <v>1319</v>
      </c>
      <c r="J21" t="s">
        <v>45</v>
      </c>
      <c r="K21" t="s">
        <v>45</v>
      </c>
      <c r="L21" t="s">
        <v>46</v>
      </c>
      <c r="M21" t="s">
        <v>47</v>
      </c>
      <c r="N21" t="s">
        <v>213</v>
      </c>
      <c r="O21" t="s">
        <v>51</v>
      </c>
      <c r="P21" t="s">
        <v>88</v>
      </c>
      <c r="Q21" t="s">
        <v>89</v>
      </c>
      <c r="R21" t="s">
        <v>90</v>
      </c>
      <c r="S21" t="s">
        <v>52</v>
      </c>
      <c r="T21" t="s">
        <v>2009</v>
      </c>
      <c r="U21" t="s">
        <v>2010</v>
      </c>
      <c r="V21" s="122">
        <v>2.4E-2</v>
      </c>
      <c r="W21" s="122">
        <v>2.3019999999999999E-2</v>
      </c>
      <c r="X21" t="s">
        <v>120</v>
      </c>
      <c r="Y21" t="s">
        <v>51</v>
      </c>
      <c r="Z21" s="118">
        <v>36000</v>
      </c>
      <c r="AA21" s="120">
        <v>1</v>
      </c>
      <c r="AB21" s="124">
        <v>104.68</v>
      </c>
      <c r="AD21" s="118">
        <v>37.685000000000002</v>
      </c>
      <c r="AG21" t="s">
        <v>125</v>
      </c>
      <c r="AH21" s="122">
        <v>1.0000000000000001E-5</v>
      </c>
      <c r="AI21" s="122">
        <v>5.6047780608707402E-3</v>
      </c>
      <c r="AJ21" s="122">
        <v>1.59833304691597E-3</v>
      </c>
    </row>
    <row r="22" spans="1:36" x14ac:dyDescent="0.2">
      <c r="A22">
        <v>161</v>
      </c>
      <c r="B22">
        <v>1434</v>
      </c>
      <c r="C22" t="s">
        <v>2001</v>
      </c>
      <c r="D22" t="s">
        <v>2002</v>
      </c>
      <c r="E22" t="s">
        <v>41</v>
      </c>
      <c r="F22" t="s">
        <v>2011</v>
      </c>
      <c r="G22" t="s">
        <v>2012</v>
      </c>
      <c r="H22" t="s">
        <v>44</v>
      </c>
      <c r="I22" t="s">
        <v>1496</v>
      </c>
      <c r="J22" t="s">
        <v>45</v>
      </c>
      <c r="K22" t="s">
        <v>45</v>
      </c>
      <c r="L22" t="s">
        <v>46</v>
      </c>
      <c r="M22" t="s">
        <v>47</v>
      </c>
      <c r="N22" t="s">
        <v>213</v>
      </c>
      <c r="O22" t="s">
        <v>51</v>
      </c>
      <c r="P22" t="s">
        <v>88</v>
      </c>
      <c r="Q22" t="s">
        <v>89</v>
      </c>
      <c r="R22" t="s">
        <v>90</v>
      </c>
      <c r="S22" t="s">
        <v>52</v>
      </c>
      <c r="T22" t="s">
        <v>2013</v>
      </c>
      <c r="U22" t="s">
        <v>2014</v>
      </c>
      <c r="V22" s="122">
        <v>2.6800000000000001E-2</v>
      </c>
      <c r="W22" s="122">
        <v>3.6639999999999999E-2</v>
      </c>
      <c r="X22" t="s">
        <v>120</v>
      </c>
      <c r="Y22" t="s">
        <v>51</v>
      </c>
      <c r="Z22" s="118">
        <v>108363.99</v>
      </c>
      <c r="AA22" s="120">
        <v>1</v>
      </c>
      <c r="AB22" s="124">
        <v>99.3</v>
      </c>
      <c r="AD22" s="118">
        <v>107.605</v>
      </c>
      <c r="AG22" t="s">
        <v>125</v>
      </c>
      <c r="AH22" s="122">
        <v>4.6E-5</v>
      </c>
      <c r="AI22" s="122">
        <v>1.60039225614633E-2</v>
      </c>
      <c r="AJ22" s="122">
        <v>4.5638913856112604E-3</v>
      </c>
    </row>
    <row r="23" spans="1:36" x14ac:dyDescent="0.2">
      <c r="A23">
        <v>161</v>
      </c>
      <c r="B23">
        <v>1434</v>
      </c>
      <c r="C23" t="s">
        <v>2001</v>
      </c>
      <c r="D23" t="s">
        <v>2002</v>
      </c>
      <c r="E23" t="s">
        <v>41</v>
      </c>
      <c r="F23" t="s">
        <v>2015</v>
      </c>
      <c r="G23" t="s">
        <v>2016</v>
      </c>
      <c r="H23" t="s">
        <v>44</v>
      </c>
      <c r="I23" t="s">
        <v>1319</v>
      </c>
      <c r="J23" t="s">
        <v>45</v>
      </c>
      <c r="K23" t="s">
        <v>45</v>
      </c>
      <c r="L23" t="s">
        <v>46</v>
      </c>
      <c r="M23" t="s">
        <v>47</v>
      </c>
      <c r="N23" t="s">
        <v>213</v>
      </c>
      <c r="O23" t="s">
        <v>51</v>
      </c>
      <c r="P23" t="s">
        <v>1933</v>
      </c>
      <c r="Q23" t="s">
        <v>89</v>
      </c>
      <c r="R23" t="s">
        <v>90</v>
      </c>
      <c r="S23" t="s">
        <v>52</v>
      </c>
      <c r="T23" t="s">
        <v>2017</v>
      </c>
      <c r="U23" t="s">
        <v>2018</v>
      </c>
      <c r="V23" s="122">
        <v>3.3203000000000003E-2</v>
      </c>
      <c r="W23" s="122">
        <v>2.4219999999999998E-2</v>
      </c>
      <c r="X23" t="s">
        <v>120</v>
      </c>
      <c r="Y23" t="s">
        <v>51</v>
      </c>
      <c r="Z23" s="118">
        <v>70000</v>
      </c>
      <c r="AA23" s="120">
        <v>1</v>
      </c>
      <c r="AB23" s="124">
        <v>110.3</v>
      </c>
      <c r="AD23" s="118">
        <v>77.209999999999994</v>
      </c>
      <c r="AG23" t="s">
        <v>125</v>
      </c>
      <c r="AH23" s="122">
        <v>5.5999999999999999E-5</v>
      </c>
      <c r="AI23" s="122">
        <v>1.14832747972612E-2</v>
      </c>
      <c r="AJ23" s="122">
        <v>3.2747233513878799E-3</v>
      </c>
    </row>
    <row r="24" spans="1:36" x14ac:dyDescent="0.2">
      <c r="A24">
        <v>161</v>
      </c>
      <c r="B24">
        <v>1434</v>
      </c>
      <c r="C24" t="s">
        <v>2019</v>
      </c>
      <c r="D24" t="s">
        <v>2020</v>
      </c>
      <c r="E24" t="s">
        <v>41</v>
      </c>
      <c r="F24" t="s">
        <v>2021</v>
      </c>
      <c r="G24" t="s">
        <v>2022</v>
      </c>
      <c r="H24" t="s">
        <v>44</v>
      </c>
      <c r="I24" t="s">
        <v>1319</v>
      </c>
      <c r="J24" t="s">
        <v>45</v>
      </c>
      <c r="K24" t="s">
        <v>45</v>
      </c>
      <c r="L24" t="s">
        <v>46</v>
      </c>
      <c r="M24" t="s">
        <v>47</v>
      </c>
      <c r="N24" t="s">
        <v>115</v>
      </c>
      <c r="O24" t="s">
        <v>51</v>
      </c>
      <c r="P24" t="s">
        <v>1962</v>
      </c>
      <c r="Q24" t="s">
        <v>89</v>
      </c>
      <c r="R24" t="s">
        <v>90</v>
      </c>
      <c r="S24" t="s">
        <v>52</v>
      </c>
      <c r="T24" t="s">
        <v>2023</v>
      </c>
      <c r="U24" t="s">
        <v>2024</v>
      </c>
      <c r="V24" s="122">
        <v>2.7E-2</v>
      </c>
      <c r="W24" s="122">
        <v>2.555E-2</v>
      </c>
      <c r="X24" t="s">
        <v>120</v>
      </c>
      <c r="Y24" t="s">
        <v>51</v>
      </c>
      <c r="Z24" s="118">
        <v>12000</v>
      </c>
      <c r="AA24" s="120">
        <v>1</v>
      </c>
      <c r="AB24" s="124">
        <v>111.17</v>
      </c>
      <c r="AD24" s="118">
        <v>13.34</v>
      </c>
      <c r="AG24" t="s">
        <v>125</v>
      </c>
      <c r="AH24" s="122">
        <v>2.8E-5</v>
      </c>
      <c r="AI24" s="122">
        <v>1.9840885779741401E-3</v>
      </c>
      <c r="AJ24" s="122">
        <v>5.6580908427476904E-4</v>
      </c>
    </row>
    <row r="25" spans="1:36" x14ac:dyDescent="0.2">
      <c r="A25">
        <v>161</v>
      </c>
      <c r="B25">
        <v>1434</v>
      </c>
      <c r="C25" t="s">
        <v>2019</v>
      </c>
      <c r="D25" t="s">
        <v>2020</v>
      </c>
      <c r="E25" t="s">
        <v>41</v>
      </c>
      <c r="F25" t="s">
        <v>2025</v>
      </c>
      <c r="G25" t="s">
        <v>2026</v>
      </c>
      <c r="H25" t="s">
        <v>44</v>
      </c>
      <c r="I25" t="s">
        <v>1319</v>
      </c>
      <c r="J25" t="s">
        <v>45</v>
      </c>
      <c r="K25" t="s">
        <v>45</v>
      </c>
      <c r="L25" t="s">
        <v>46</v>
      </c>
      <c r="M25" t="s">
        <v>47</v>
      </c>
      <c r="N25" t="s">
        <v>115</v>
      </c>
      <c r="O25" t="s">
        <v>51</v>
      </c>
      <c r="P25" t="s">
        <v>1962</v>
      </c>
      <c r="Q25" t="s">
        <v>89</v>
      </c>
      <c r="R25" t="s">
        <v>90</v>
      </c>
      <c r="S25" t="s">
        <v>52</v>
      </c>
      <c r="T25" t="s">
        <v>2027</v>
      </c>
      <c r="U25" t="s">
        <v>2028</v>
      </c>
      <c r="V25" s="122">
        <v>1.7999999999999999E-2</v>
      </c>
      <c r="W25" s="122">
        <v>2.6540000000000001E-2</v>
      </c>
      <c r="X25" t="s">
        <v>120</v>
      </c>
      <c r="Y25" t="s">
        <v>51</v>
      </c>
      <c r="Z25" s="118">
        <v>71842.100000000006</v>
      </c>
      <c r="AA25" s="120">
        <v>1</v>
      </c>
      <c r="AB25" s="124">
        <v>119</v>
      </c>
      <c r="AD25" s="118">
        <v>85.492000000000004</v>
      </c>
      <c r="AG25" t="s">
        <v>125</v>
      </c>
      <c r="AH25" s="122">
        <v>1.0399999999999999E-4</v>
      </c>
      <c r="AI25" s="122">
        <v>1.2715053306717501E-2</v>
      </c>
      <c r="AJ25" s="122">
        <v>3.6259936919371201E-3</v>
      </c>
    </row>
    <row r="26" spans="1:36" x14ac:dyDescent="0.2">
      <c r="A26">
        <v>161</v>
      </c>
      <c r="B26">
        <v>1434</v>
      </c>
      <c r="C26" t="s">
        <v>2029</v>
      </c>
      <c r="D26" t="s">
        <v>2030</v>
      </c>
      <c r="E26" t="s">
        <v>41</v>
      </c>
      <c r="F26" t="s">
        <v>2031</v>
      </c>
      <c r="G26" t="s">
        <v>2032</v>
      </c>
      <c r="H26" t="s">
        <v>44</v>
      </c>
      <c r="I26" t="s">
        <v>1319</v>
      </c>
      <c r="J26" t="s">
        <v>45</v>
      </c>
      <c r="K26" t="s">
        <v>45</v>
      </c>
      <c r="L26" t="s">
        <v>46</v>
      </c>
      <c r="M26" t="s">
        <v>47</v>
      </c>
      <c r="N26" t="s">
        <v>1027</v>
      </c>
      <c r="O26" t="s">
        <v>51</v>
      </c>
      <c r="P26" t="s">
        <v>1916</v>
      </c>
      <c r="Q26" t="s">
        <v>89</v>
      </c>
      <c r="R26" t="s">
        <v>90</v>
      </c>
      <c r="S26" t="s">
        <v>52</v>
      </c>
      <c r="T26" t="s">
        <v>2033</v>
      </c>
      <c r="U26" t="s">
        <v>2034</v>
      </c>
      <c r="V26" s="122">
        <v>4.4000000000000003E-3</v>
      </c>
      <c r="W26" s="122">
        <v>2.3140000000000001E-2</v>
      </c>
      <c r="X26" t="s">
        <v>120</v>
      </c>
      <c r="Y26" t="s">
        <v>51</v>
      </c>
      <c r="Z26" s="118">
        <v>40000</v>
      </c>
      <c r="AA26" s="120">
        <v>1</v>
      </c>
      <c r="AB26" s="124">
        <v>113.09</v>
      </c>
      <c r="AD26" s="118">
        <v>45.235999999999997</v>
      </c>
      <c r="AG26" t="s">
        <v>125</v>
      </c>
      <c r="AH26" s="122">
        <v>3.0000000000000001E-5</v>
      </c>
      <c r="AI26" s="122">
        <v>6.7278515571675803E-3</v>
      </c>
      <c r="AJ26" s="122">
        <v>1.91860362030025E-3</v>
      </c>
    </row>
    <row r="27" spans="1:36" x14ac:dyDescent="0.2">
      <c r="A27">
        <v>161</v>
      </c>
      <c r="B27">
        <v>1434</v>
      </c>
      <c r="C27" t="s">
        <v>2035</v>
      </c>
      <c r="D27" t="s">
        <v>2036</v>
      </c>
      <c r="E27" t="s">
        <v>41</v>
      </c>
      <c r="F27" t="s">
        <v>2037</v>
      </c>
      <c r="G27" t="s">
        <v>2038</v>
      </c>
      <c r="H27" t="s">
        <v>44</v>
      </c>
      <c r="I27" t="s">
        <v>1496</v>
      </c>
      <c r="J27" t="s">
        <v>45</v>
      </c>
      <c r="K27" t="s">
        <v>45</v>
      </c>
      <c r="L27" t="s">
        <v>46</v>
      </c>
      <c r="M27" t="s">
        <v>47</v>
      </c>
      <c r="N27" t="s">
        <v>1027</v>
      </c>
      <c r="O27" t="s">
        <v>51</v>
      </c>
      <c r="P27" t="s">
        <v>165</v>
      </c>
      <c r="Q27" t="s">
        <v>141</v>
      </c>
      <c r="R27" t="s">
        <v>90</v>
      </c>
      <c r="S27" t="s">
        <v>52</v>
      </c>
      <c r="T27" t="s">
        <v>2039</v>
      </c>
      <c r="U27" t="s">
        <v>2040</v>
      </c>
      <c r="V27" s="122">
        <v>1.95E-2</v>
      </c>
      <c r="W27" s="122">
        <v>3.8159999999999999E-2</v>
      </c>
      <c r="X27" t="s">
        <v>120</v>
      </c>
      <c r="Y27" t="s">
        <v>51</v>
      </c>
      <c r="Z27" s="118">
        <v>151596.24</v>
      </c>
      <c r="AA27" s="120">
        <v>1</v>
      </c>
      <c r="AB27" s="124">
        <v>91.94</v>
      </c>
      <c r="AD27" s="118">
        <v>139.37799999999999</v>
      </c>
      <c r="AG27" t="s">
        <v>125</v>
      </c>
      <c r="AH27" s="122">
        <v>1.75E-4</v>
      </c>
      <c r="AI27" s="122">
        <v>2.0729323750940901E-2</v>
      </c>
      <c r="AJ27" s="122">
        <v>5.9114496294973102E-3</v>
      </c>
    </row>
    <row r="28" spans="1:36" x14ac:dyDescent="0.2">
      <c r="A28">
        <v>161</v>
      </c>
      <c r="B28">
        <v>1434</v>
      </c>
      <c r="C28" t="s">
        <v>2041</v>
      </c>
      <c r="D28" t="s">
        <v>2042</v>
      </c>
      <c r="E28" t="s">
        <v>41</v>
      </c>
      <c r="F28" t="s">
        <v>2043</v>
      </c>
      <c r="G28" t="s">
        <v>2044</v>
      </c>
      <c r="H28" t="s">
        <v>44</v>
      </c>
      <c r="I28" t="s">
        <v>1496</v>
      </c>
      <c r="J28" t="s">
        <v>45</v>
      </c>
      <c r="K28" t="s">
        <v>45</v>
      </c>
      <c r="L28" t="s">
        <v>46</v>
      </c>
      <c r="M28" t="s">
        <v>47</v>
      </c>
      <c r="N28" t="s">
        <v>1033</v>
      </c>
      <c r="O28" t="s">
        <v>51</v>
      </c>
      <c r="P28" t="s">
        <v>117</v>
      </c>
      <c r="Q28" t="s">
        <v>89</v>
      </c>
      <c r="R28" t="s">
        <v>90</v>
      </c>
      <c r="S28" t="s">
        <v>52</v>
      </c>
      <c r="T28" t="s">
        <v>2045</v>
      </c>
      <c r="U28" t="s">
        <v>2000</v>
      </c>
      <c r="V28" s="122">
        <v>2.1999999999999999E-2</v>
      </c>
      <c r="W28" s="122">
        <v>3.959E-2</v>
      </c>
      <c r="X28" t="s">
        <v>120</v>
      </c>
      <c r="Y28" t="s">
        <v>51</v>
      </c>
      <c r="Z28" s="118">
        <v>84000</v>
      </c>
      <c r="AA28" s="120">
        <v>1</v>
      </c>
      <c r="AB28" s="124">
        <v>97.54</v>
      </c>
      <c r="AD28" s="118">
        <v>81.933999999999997</v>
      </c>
      <c r="AG28" t="s">
        <v>125</v>
      </c>
      <c r="AH28" s="122">
        <v>1.2899999999999999E-4</v>
      </c>
      <c r="AI28" s="122">
        <v>1.21858055164989E-2</v>
      </c>
      <c r="AJ28" s="122">
        <v>3.4750663538825801E-3</v>
      </c>
    </row>
    <row r="29" spans="1:36" x14ac:dyDescent="0.2">
      <c r="A29">
        <v>161</v>
      </c>
      <c r="B29">
        <v>1434</v>
      </c>
      <c r="C29" t="s">
        <v>2046</v>
      </c>
      <c r="D29" t="s">
        <v>2047</v>
      </c>
      <c r="E29" t="s">
        <v>41</v>
      </c>
      <c r="F29" t="s">
        <v>2048</v>
      </c>
      <c r="G29" t="s">
        <v>2049</v>
      </c>
      <c r="H29" t="s">
        <v>44</v>
      </c>
      <c r="I29" t="s">
        <v>1319</v>
      </c>
      <c r="J29" t="s">
        <v>45</v>
      </c>
      <c r="K29" t="s">
        <v>45</v>
      </c>
      <c r="L29" t="s">
        <v>46</v>
      </c>
      <c r="M29" t="s">
        <v>47</v>
      </c>
      <c r="N29" t="s">
        <v>1024</v>
      </c>
      <c r="O29" t="s">
        <v>51</v>
      </c>
      <c r="P29" t="s">
        <v>88</v>
      </c>
      <c r="Q29" t="s">
        <v>89</v>
      </c>
      <c r="R29" t="s">
        <v>90</v>
      </c>
      <c r="S29" t="s">
        <v>52</v>
      </c>
      <c r="T29" t="s">
        <v>2050</v>
      </c>
      <c r="U29" t="s">
        <v>2051</v>
      </c>
      <c r="V29" s="122">
        <v>3.85E-2</v>
      </c>
      <c r="W29" s="122">
        <v>2.2429999999999999E-2</v>
      </c>
      <c r="X29" t="s">
        <v>120</v>
      </c>
      <c r="Y29" t="s">
        <v>51</v>
      </c>
      <c r="Z29" s="118">
        <v>131086.95000000001</v>
      </c>
      <c r="AA29" s="120">
        <v>1</v>
      </c>
      <c r="AB29" s="124">
        <v>124.83</v>
      </c>
      <c r="AD29" s="118">
        <v>163.636</v>
      </c>
      <c r="AG29" t="s">
        <v>125</v>
      </c>
      <c r="AH29" s="122">
        <v>5.1999999999999997E-5</v>
      </c>
      <c r="AI29" s="122">
        <v>2.4337201318267599E-2</v>
      </c>
      <c r="AJ29" s="122">
        <v>6.9403199759154799E-3</v>
      </c>
    </row>
    <row r="30" spans="1:36" x14ac:dyDescent="0.2">
      <c r="A30">
        <v>161</v>
      </c>
      <c r="B30">
        <v>1434</v>
      </c>
      <c r="C30" t="s">
        <v>2046</v>
      </c>
      <c r="D30" t="s">
        <v>2047</v>
      </c>
      <c r="E30" t="s">
        <v>41</v>
      </c>
      <c r="F30" t="s">
        <v>2052</v>
      </c>
      <c r="G30" t="s">
        <v>2053</v>
      </c>
      <c r="H30" t="s">
        <v>44</v>
      </c>
      <c r="I30" t="s">
        <v>1319</v>
      </c>
      <c r="J30" t="s">
        <v>45</v>
      </c>
      <c r="K30" t="s">
        <v>45</v>
      </c>
      <c r="L30" t="s">
        <v>46</v>
      </c>
      <c r="M30" t="s">
        <v>47</v>
      </c>
      <c r="N30" t="s">
        <v>1024</v>
      </c>
      <c r="O30" t="s">
        <v>51</v>
      </c>
      <c r="P30" t="s">
        <v>88</v>
      </c>
      <c r="Q30" t="s">
        <v>89</v>
      </c>
      <c r="R30" t="s">
        <v>90</v>
      </c>
      <c r="S30" t="s">
        <v>52</v>
      </c>
      <c r="T30" t="s">
        <v>2054</v>
      </c>
      <c r="U30" t="s">
        <v>2055</v>
      </c>
      <c r="V30" s="122">
        <v>2.3900000000000001E-2</v>
      </c>
      <c r="W30" s="122">
        <v>2.2329999999999999E-2</v>
      </c>
      <c r="X30" t="s">
        <v>120</v>
      </c>
      <c r="Y30" t="s">
        <v>51</v>
      </c>
      <c r="Z30" s="118">
        <v>125000</v>
      </c>
      <c r="AA30" s="120">
        <v>1</v>
      </c>
      <c r="AB30" s="124">
        <v>120.6</v>
      </c>
      <c r="AD30" s="118">
        <v>150.75</v>
      </c>
      <c r="AG30" t="s">
        <v>125</v>
      </c>
      <c r="AH30" s="122">
        <v>3.1999999999999999E-5</v>
      </c>
      <c r="AI30" s="122">
        <v>2.2420718503913101E-2</v>
      </c>
      <c r="AJ30" s="122">
        <v>6.3937902502489803E-3</v>
      </c>
    </row>
    <row r="31" spans="1:36" x14ac:dyDescent="0.2">
      <c r="A31">
        <v>161</v>
      </c>
      <c r="B31">
        <v>1434</v>
      </c>
      <c r="C31" t="s">
        <v>2046</v>
      </c>
      <c r="D31" t="s">
        <v>2047</v>
      </c>
      <c r="E31" t="s">
        <v>41</v>
      </c>
      <c r="F31" t="s">
        <v>2056</v>
      </c>
      <c r="G31" t="s">
        <v>2057</v>
      </c>
      <c r="H31" t="s">
        <v>44</v>
      </c>
      <c r="I31" t="s">
        <v>1319</v>
      </c>
      <c r="J31" t="s">
        <v>45</v>
      </c>
      <c r="K31" t="s">
        <v>45</v>
      </c>
      <c r="L31" t="s">
        <v>46</v>
      </c>
      <c r="M31" t="s">
        <v>47</v>
      </c>
      <c r="N31" t="s">
        <v>1024</v>
      </c>
      <c r="O31" t="s">
        <v>51</v>
      </c>
      <c r="P31" t="s">
        <v>88</v>
      </c>
      <c r="Q31" t="s">
        <v>89</v>
      </c>
      <c r="R31" t="s">
        <v>90</v>
      </c>
      <c r="S31" t="s">
        <v>52</v>
      </c>
      <c r="T31" t="s">
        <v>2058</v>
      </c>
      <c r="U31" t="s">
        <v>2059</v>
      </c>
      <c r="V31" s="122">
        <v>0.03</v>
      </c>
      <c r="W31" s="122">
        <v>2.2460000000000001E-2</v>
      </c>
      <c r="X31" t="s">
        <v>120</v>
      </c>
      <c r="Y31" t="s">
        <v>51</v>
      </c>
      <c r="Z31" s="118">
        <v>85000</v>
      </c>
      <c r="AA31" s="120">
        <v>1</v>
      </c>
      <c r="AB31" s="124">
        <v>113.7</v>
      </c>
      <c r="AD31" s="118">
        <v>96.644999999999996</v>
      </c>
      <c r="AG31" t="s">
        <v>125</v>
      </c>
      <c r="AH31" s="122">
        <v>2.0999999999999999E-5</v>
      </c>
      <c r="AI31" s="122">
        <v>1.43737999324092E-2</v>
      </c>
      <c r="AJ31" s="122">
        <v>4.0990239385427004E-3</v>
      </c>
    </row>
    <row r="32" spans="1:36" x14ac:dyDescent="0.2">
      <c r="A32">
        <v>161</v>
      </c>
      <c r="B32">
        <v>1434</v>
      </c>
      <c r="C32" t="s">
        <v>2060</v>
      </c>
      <c r="D32" t="s">
        <v>2061</v>
      </c>
      <c r="E32" t="s">
        <v>41</v>
      </c>
      <c r="F32" t="s">
        <v>2062</v>
      </c>
      <c r="G32" t="s">
        <v>2063</v>
      </c>
      <c r="H32" t="s">
        <v>44</v>
      </c>
      <c r="I32" t="s">
        <v>1319</v>
      </c>
      <c r="J32" t="s">
        <v>45</v>
      </c>
      <c r="K32" t="s">
        <v>45</v>
      </c>
      <c r="L32" t="s">
        <v>46</v>
      </c>
      <c r="M32" t="s">
        <v>47</v>
      </c>
      <c r="N32" t="s">
        <v>255</v>
      </c>
      <c r="O32" t="s">
        <v>51</v>
      </c>
      <c r="P32" t="s">
        <v>1933</v>
      </c>
      <c r="Q32" t="s">
        <v>89</v>
      </c>
      <c r="R32" t="s">
        <v>90</v>
      </c>
      <c r="S32" t="s">
        <v>52</v>
      </c>
      <c r="T32" t="s">
        <v>2064</v>
      </c>
      <c r="U32" t="s">
        <v>2065</v>
      </c>
      <c r="V32" s="122">
        <v>1.0500000000000001E-2</v>
      </c>
      <c r="W32" s="122">
        <v>3.7920000000000002E-2</v>
      </c>
      <c r="X32" t="s">
        <v>120</v>
      </c>
      <c r="Y32" t="s">
        <v>51</v>
      </c>
      <c r="Z32" s="118">
        <v>16666.669999999998</v>
      </c>
      <c r="AA32" s="120">
        <v>1</v>
      </c>
      <c r="AB32" s="124">
        <v>116.65</v>
      </c>
      <c r="AD32" s="118">
        <v>19.442</v>
      </c>
      <c r="AG32" t="s">
        <v>125</v>
      </c>
      <c r="AH32" s="122">
        <v>7.2999999999999999E-5</v>
      </c>
      <c r="AI32" s="122">
        <v>2.8915172322353001E-3</v>
      </c>
      <c r="AJ32" s="122">
        <v>8.24583506753643E-4</v>
      </c>
    </row>
    <row r="33" spans="1:36" x14ac:dyDescent="0.2">
      <c r="A33">
        <v>161</v>
      </c>
      <c r="B33">
        <v>1434</v>
      </c>
      <c r="C33" t="s">
        <v>2060</v>
      </c>
      <c r="D33" t="s">
        <v>2061</v>
      </c>
      <c r="E33" t="s">
        <v>41</v>
      </c>
      <c r="F33" t="s">
        <v>2066</v>
      </c>
      <c r="G33" t="s">
        <v>2067</v>
      </c>
      <c r="H33" t="s">
        <v>44</v>
      </c>
      <c r="I33" t="s">
        <v>1496</v>
      </c>
      <c r="J33" t="s">
        <v>45</v>
      </c>
      <c r="K33" t="s">
        <v>45</v>
      </c>
      <c r="L33" t="s">
        <v>46</v>
      </c>
      <c r="M33" t="s">
        <v>47</v>
      </c>
      <c r="N33" t="s">
        <v>255</v>
      </c>
      <c r="O33" t="s">
        <v>51</v>
      </c>
      <c r="P33" t="s">
        <v>1933</v>
      </c>
      <c r="Q33" t="s">
        <v>89</v>
      </c>
      <c r="R33" t="s">
        <v>90</v>
      </c>
      <c r="S33" t="s">
        <v>52</v>
      </c>
      <c r="T33" t="s">
        <v>2068</v>
      </c>
      <c r="U33" t="s">
        <v>2069</v>
      </c>
      <c r="V33" s="122">
        <v>2.18E-2</v>
      </c>
      <c r="W33" s="122">
        <v>3.9809999999999998E-2</v>
      </c>
      <c r="X33" t="s">
        <v>120</v>
      </c>
      <c r="Y33" t="s">
        <v>51</v>
      </c>
      <c r="Z33" s="118">
        <v>61984.12</v>
      </c>
      <c r="AA33" s="120">
        <v>1</v>
      </c>
      <c r="AB33" s="124">
        <v>98.03</v>
      </c>
      <c r="AD33" s="118">
        <v>60.762999999999998</v>
      </c>
      <c r="AG33" t="s">
        <v>125</v>
      </c>
      <c r="AH33" s="122">
        <v>2.9599999999999998E-4</v>
      </c>
      <c r="AI33" s="122">
        <v>9.0371532647428501E-3</v>
      </c>
      <c r="AJ33" s="122">
        <v>2.5771548054552302E-3</v>
      </c>
    </row>
    <row r="34" spans="1:36" x14ac:dyDescent="0.2">
      <c r="A34">
        <v>161</v>
      </c>
      <c r="B34">
        <v>1434</v>
      </c>
      <c r="C34" t="s">
        <v>2070</v>
      </c>
      <c r="D34" t="s">
        <v>2071</v>
      </c>
      <c r="E34" t="s">
        <v>41</v>
      </c>
      <c r="F34" t="s">
        <v>2072</v>
      </c>
      <c r="G34" t="s">
        <v>2073</v>
      </c>
      <c r="H34" t="s">
        <v>44</v>
      </c>
      <c r="I34" t="s">
        <v>1319</v>
      </c>
      <c r="J34" t="s">
        <v>45</v>
      </c>
      <c r="K34" t="s">
        <v>45</v>
      </c>
      <c r="L34" t="s">
        <v>46</v>
      </c>
      <c r="M34" t="s">
        <v>47</v>
      </c>
      <c r="N34" t="s">
        <v>115</v>
      </c>
      <c r="O34" t="s">
        <v>51</v>
      </c>
      <c r="P34" t="s">
        <v>1916</v>
      </c>
      <c r="Q34" t="s">
        <v>89</v>
      </c>
      <c r="R34" t="s">
        <v>90</v>
      </c>
      <c r="S34" t="s">
        <v>52</v>
      </c>
      <c r="T34" t="s">
        <v>2074</v>
      </c>
      <c r="U34" t="s">
        <v>2075</v>
      </c>
      <c r="V34" s="122">
        <v>1.5800000000000002E-2</v>
      </c>
      <c r="W34" s="122">
        <v>2.683E-2</v>
      </c>
      <c r="X34" t="s">
        <v>120</v>
      </c>
      <c r="Y34" t="s">
        <v>51</v>
      </c>
      <c r="Z34" s="118">
        <v>15452.85</v>
      </c>
      <c r="AA34" s="120">
        <v>1</v>
      </c>
      <c r="AB34" s="124">
        <v>119.63</v>
      </c>
      <c r="AD34" s="118">
        <v>18.486000000000001</v>
      </c>
      <c r="AG34" t="s">
        <v>125</v>
      </c>
      <c r="AH34" s="122">
        <v>4.3000000000000002E-5</v>
      </c>
      <c r="AI34" s="122">
        <v>2.7494187934997E-3</v>
      </c>
      <c r="AJ34" s="122">
        <v>7.8406082626930802E-4</v>
      </c>
    </row>
    <row r="35" spans="1:36" x14ac:dyDescent="0.2">
      <c r="A35">
        <v>161</v>
      </c>
      <c r="B35">
        <v>1434</v>
      </c>
      <c r="C35" t="s">
        <v>2070</v>
      </c>
      <c r="D35" t="s">
        <v>2071</v>
      </c>
      <c r="E35" t="s">
        <v>41</v>
      </c>
      <c r="F35" t="s">
        <v>2076</v>
      </c>
      <c r="G35" t="s">
        <v>2077</v>
      </c>
      <c r="H35" t="s">
        <v>44</v>
      </c>
      <c r="I35" t="s">
        <v>1319</v>
      </c>
      <c r="J35" t="s">
        <v>45</v>
      </c>
      <c r="K35" t="s">
        <v>45</v>
      </c>
      <c r="L35" t="s">
        <v>46</v>
      </c>
      <c r="M35" t="s">
        <v>47</v>
      </c>
      <c r="N35" t="s">
        <v>115</v>
      </c>
      <c r="O35" t="s">
        <v>51</v>
      </c>
      <c r="P35" t="s">
        <v>1916</v>
      </c>
      <c r="Q35" t="s">
        <v>89</v>
      </c>
      <c r="R35" t="s">
        <v>90</v>
      </c>
      <c r="S35" t="s">
        <v>52</v>
      </c>
      <c r="T35" t="s">
        <v>2078</v>
      </c>
      <c r="U35" t="s">
        <v>2079</v>
      </c>
      <c r="V35" s="122">
        <v>8.3999999999999995E-3</v>
      </c>
      <c r="W35" s="122">
        <v>2.3349999999999999E-2</v>
      </c>
      <c r="X35" t="s">
        <v>120</v>
      </c>
      <c r="Y35" t="s">
        <v>51</v>
      </c>
      <c r="Z35" s="118">
        <v>39648.35</v>
      </c>
      <c r="AA35" s="120">
        <v>1</v>
      </c>
      <c r="AB35" s="124">
        <v>112.77</v>
      </c>
      <c r="AD35" s="118">
        <v>44.710999999999999</v>
      </c>
      <c r="AG35" t="s">
        <v>125</v>
      </c>
      <c r="AH35" s="122">
        <v>5.3999999999999998E-5</v>
      </c>
      <c r="AI35" s="122">
        <v>6.64983553195082E-3</v>
      </c>
      <c r="AJ35" s="122">
        <v>1.8963555330541999E-3</v>
      </c>
    </row>
    <row r="36" spans="1:36" x14ac:dyDescent="0.2">
      <c r="A36">
        <v>161</v>
      </c>
      <c r="B36">
        <v>1434</v>
      </c>
      <c r="C36" t="s">
        <v>1682</v>
      </c>
      <c r="D36" t="s">
        <v>2080</v>
      </c>
      <c r="E36" t="s">
        <v>41</v>
      </c>
      <c r="F36" t="s">
        <v>2081</v>
      </c>
      <c r="G36" t="s">
        <v>2082</v>
      </c>
      <c r="H36" t="s">
        <v>44</v>
      </c>
      <c r="I36" t="s">
        <v>1496</v>
      </c>
      <c r="J36" t="s">
        <v>45</v>
      </c>
      <c r="K36" t="s">
        <v>45</v>
      </c>
      <c r="L36" t="s">
        <v>46</v>
      </c>
      <c r="M36" t="s">
        <v>47</v>
      </c>
      <c r="N36" t="s">
        <v>1027</v>
      </c>
      <c r="O36" t="s">
        <v>51</v>
      </c>
      <c r="P36" t="s">
        <v>117</v>
      </c>
      <c r="Q36" t="s">
        <v>89</v>
      </c>
      <c r="R36" t="s">
        <v>90</v>
      </c>
      <c r="S36" t="s">
        <v>52</v>
      </c>
      <c r="T36" t="s">
        <v>2083</v>
      </c>
      <c r="U36" t="s">
        <v>2084</v>
      </c>
      <c r="V36" s="122">
        <v>5.1200000000000002E-2</v>
      </c>
      <c r="W36" s="122">
        <v>4.5830000000000003E-2</v>
      </c>
      <c r="X36" t="s">
        <v>120</v>
      </c>
      <c r="Y36" t="s">
        <v>51</v>
      </c>
      <c r="Z36" s="118">
        <v>25000</v>
      </c>
      <c r="AA36" s="120">
        <v>1</v>
      </c>
      <c r="AB36" s="124">
        <v>105.64</v>
      </c>
      <c r="AD36" s="118">
        <v>26.41</v>
      </c>
      <c r="AG36" t="s">
        <v>125</v>
      </c>
      <c r="AH36" s="122">
        <v>1.1E-5</v>
      </c>
      <c r="AI36" s="122">
        <v>3.9279016629409297E-3</v>
      </c>
      <c r="AJ36" s="122">
        <v>1.1201326733603701E-3</v>
      </c>
    </row>
    <row r="37" spans="1:36" x14ac:dyDescent="0.2">
      <c r="A37">
        <v>161</v>
      </c>
      <c r="B37">
        <v>1434</v>
      </c>
      <c r="C37" t="s">
        <v>2085</v>
      </c>
      <c r="D37" t="s">
        <v>2086</v>
      </c>
      <c r="E37" t="s">
        <v>41</v>
      </c>
      <c r="F37" t="s">
        <v>2087</v>
      </c>
      <c r="G37" t="s">
        <v>2088</v>
      </c>
      <c r="H37" t="s">
        <v>44</v>
      </c>
      <c r="I37" t="s">
        <v>1496</v>
      </c>
      <c r="J37" t="s">
        <v>45</v>
      </c>
      <c r="K37" t="s">
        <v>45</v>
      </c>
      <c r="L37" t="s">
        <v>46</v>
      </c>
      <c r="M37" t="s">
        <v>47</v>
      </c>
      <c r="N37" t="s">
        <v>1027</v>
      </c>
      <c r="O37" t="s">
        <v>51</v>
      </c>
      <c r="P37" t="s">
        <v>1933</v>
      </c>
      <c r="Q37" t="s">
        <v>89</v>
      </c>
      <c r="R37" t="s">
        <v>90</v>
      </c>
      <c r="S37" t="s">
        <v>52</v>
      </c>
      <c r="T37" t="s">
        <v>2089</v>
      </c>
      <c r="U37" t="s">
        <v>2090</v>
      </c>
      <c r="V37" s="122">
        <v>2.5000000000000001E-2</v>
      </c>
      <c r="W37" s="122">
        <v>3.9969999999999999E-2</v>
      </c>
      <c r="X37" t="s">
        <v>120</v>
      </c>
      <c r="Y37" t="s">
        <v>51</v>
      </c>
      <c r="Z37" s="118">
        <v>90000</v>
      </c>
      <c r="AA37" s="120">
        <v>1</v>
      </c>
      <c r="AB37" s="124">
        <v>93.19</v>
      </c>
      <c r="AD37" s="118">
        <v>83.870999999999995</v>
      </c>
      <c r="AG37" t="s">
        <v>125</v>
      </c>
      <c r="AH37" s="122">
        <v>6.7000000000000002E-5</v>
      </c>
      <c r="AI37" s="122">
        <v>1.24739507903263E-2</v>
      </c>
      <c r="AJ37" s="122">
        <v>3.5572376920638901E-3</v>
      </c>
    </row>
    <row r="38" spans="1:36" x14ac:dyDescent="0.2">
      <c r="A38">
        <v>161</v>
      </c>
      <c r="B38">
        <v>1434</v>
      </c>
      <c r="C38" t="s">
        <v>208</v>
      </c>
      <c r="D38" t="s">
        <v>209</v>
      </c>
      <c r="E38" t="s">
        <v>41</v>
      </c>
      <c r="F38" t="s">
        <v>2091</v>
      </c>
      <c r="G38" t="s">
        <v>2092</v>
      </c>
      <c r="H38" t="s">
        <v>44</v>
      </c>
      <c r="I38" t="s">
        <v>1319</v>
      </c>
      <c r="J38" t="s">
        <v>45</v>
      </c>
      <c r="K38" t="s">
        <v>45</v>
      </c>
      <c r="L38" t="s">
        <v>46</v>
      </c>
      <c r="M38" t="s">
        <v>47</v>
      </c>
      <c r="N38" t="s">
        <v>213</v>
      </c>
      <c r="O38" t="s">
        <v>51</v>
      </c>
      <c r="P38" t="s">
        <v>88</v>
      </c>
      <c r="Q38" t="s">
        <v>89</v>
      </c>
      <c r="R38" t="s">
        <v>90</v>
      </c>
      <c r="S38" t="s">
        <v>52</v>
      </c>
      <c r="T38" t="s">
        <v>2093</v>
      </c>
      <c r="U38" t="s">
        <v>2094</v>
      </c>
      <c r="V38" s="122">
        <v>1.8599999999999998E-2</v>
      </c>
      <c r="W38" s="122">
        <v>2.215E-2</v>
      </c>
      <c r="X38" t="s">
        <v>120</v>
      </c>
      <c r="Y38" t="s">
        <v>51</v>
      </c>
      <c r="Z38" s="118">
        <v>23800</v>
      </c>
      <c r="AA38" s="120">
        <v>1</v>
      </c>
      <c r="AB38" s="124">
        <v>107.17</v>
      </c>
      <c r="AD38" s="118">
        <v>25.506</v>
      </c>
      <c r="AG38" t="s">
        <v>125</v>
      </c>
      <c r="AH38" s="122">
        <v>1.1E-5</v>
      </c>
      <c r="AI38" s="122">
        <v>3.7935201306223501E-3</v>
      </c>
      <c r="AJ38" s="122">
        <v>1.0818106485330999E-3</v>
      </c>
    </row>
    <row r="39" spans="1:36" x14ac:dyDescent="0.2">
      <c r="A39">
        <v>161</v>
      </c>
      <c r="B39">
        <v>1434</v>
      </c>
      <c r="C39" t="s">
        <v>208</v>
      </c>
      <c r="D39" t="s">
        <v>209</v>
      </c>
      <c r="E39" t="s">
        <v>41</v>
      </c>
      <c r="F39" t="s">
        <v>2095</v>
      </c>
      <c r="G39" t="s">
        <v>2096</v>
      </c>
      <c r="H39" t="s">
        <v>44</v>
      </c>
      <c r="I39" t="s">
        <v>1319</v>
      </c>
      <c r="J39" t="s">
        <v>45</v>
      </c>
      <c r="K39" t="s">
        <v>45</v>
      </c>
      <c r="L39" t="s">
        <v>46</v>
      </c>
      <c r="M39" t="s">
        <v>47</v>
      </c>
      <c r="N39" t="s">
        <v>213</v>
      </c>
      <c r="O39" t="s">
        <v>51</v>
      </c>
      <c r="P39" t="s">
        <v>88</v>
      </c>
      <c r="Q39" t="s">
        <v>89</v>
      </c>
      <c r="R39" t="s">
        <v>90</v>
      </c>
      <c r="S39" t="s">
        <v>52</v>
      </c>
      <c r="T39" t="s">
        <v>2097</v>
      </c>
      <c r="U39" t="s">
        <v>2098</v>
      </c>
      <c r="V39" s="122">
        <v>1E-3</v>
      </c>
      <c r="W39" s="122">
        <v>2.0889999999999999E-2</v>
      </c>
      <c r="X39" t="s">
        <v>120</v>
      </c>
      <c r="Y39" t="s">
        <v>51</v>
      </c>
      <c r="Z39" s="118">
        <v>38000</v>
      </c>
      <c r="AA39" s="120">
        <v>1</v>
      </c>
      <c r="AB39" s="124">
        <v>113.31</v>
      </c>
      <c r="AD39" s="118">
        <v>43.058</v>
      </c>
      <c r="AG39" t="s">
        <v>125</v>
      </c>
      <c r="AH39" s="122">
        <v>1.2E-5</v>
      </c>
      <c r="AI39" s="122">
        <v>6.4038926248609603E-3</v>
      </c>
      <c r="AJ39" s="122">
        <v>1.82621918299947E-3</v>
      </c>
    </row>
    <row r="40" spans="1:36" x14ac:dyDescent="0.2">
      <c r="A40">
        <v>161</v>
      </c>
      <c r="B40">
        <v>1434</v>
      </c>
      <c r="C40" t="s">
        <v>208</v>
      </c>
      <c r="D40" t="s">
        <v>209</v>
      </c>
      <c r="E40" t="s">
        <v>41</v>
      </c>
      <c r="F40" t="s">
        <v>2099</v>
      </c>
      <c r="G40" t="s">
        <v>2100</v>
      </c>
      <c r="H40" t="s">
        <v>44</v>
      </c>
      <c r="I40" t="s">
        <v>1496</v>
      </c>
      <c r="J40" t="s">
        <v>45</v>
      </c>
      <c r="K40" t="s">
        <v>45</v>
      </c>
      <c r="L40" t="s">
        <v>46</v>
      </c>
      <c r="M40" t="s">
        <v>47</v>
      </c>
      <c r="N40" t="s">
        <v>213</v>
      </c>
      <c r="O40" t="s">
        <v>51</v>
      </c>
      <c r="P40" t="s">
        <v>88</v>
      </c>
      <c r="Q40" t="s">
        <v>89</v>
      </c>
      <c r="R40" t="s">
        <v>90</v>
      </c>
      <c r="S40" t="s">
        <v>52</v>
      </c>
      <c r="T40" t="s">
        <v>2101</v>
      </c>
      <c r="U40" t="s">
        <v>2102</v>
      </c>
      <c r="V40" s="122">
        <v>2.76E-2</v>
      </c>
      <c r="W40" s="122">
        <v>3.6229999999999998E-2</v>
      </c>
      <c r="X40" t="s">
        <v>120</v>
      </c>
      <c r="Y40" t="s">
        <v>51</v>
      </c>
      <c r="Z40" s="118">
        <v>104000</v>
      </c>
      <c r="AA40" s="120">
        <v>1</v>
      </c>
      <c r="AB40" s="124">
        <v>98.78</v>
      </c>
      <c r="AD40" s="118">
        <v>102.73099999999999</v>
      </c>
      <c r="AG40" t="s">
        <v>125</v>
      </c>
      <c r="AH40" s="122">
        <v>6.0000000000000002E-5</v>
      </c>
      <c r="AI40" s="122">
        <v>1.5278987175915099E-2</v>
      </c>
      <c r="AJ40" s="122">
        <v>4.3571591705232398E-3</v>
      </c>
    </row>
    <row r="41" spans="1:36" x14ac:dyDescent="0.2">
      <c r="A41">
        <v>161</v>
      </c>
      <c r="B41">
        <v>1434</v>
      </c>
      <c r="C41" t="s">
        <v>208</v>
      </c>
      <c r="D41" t="s">
        <v>209</v>
      </c>
      <c r="E41" t="s">
        <v>41</v>
      </c>
      <c r="F41" t="s">
        <v>2103</v>
      </c>
      <c r="G41" t="s">
        <v>2104</v>
      </c>
      <c r="H41" t="s">
        <v>44</v>
      </c>
      <c r="I41" t="s">
        <v>1319</v>
      </c>
      <c r="J41" t="s">
        <v>45</v>
      </c>
      <c r="K41" t="s">
        <v>45</v>
      </c>
      <c r="L41" t="s">
        <v>46</v>
      </c>
      <c r="M41" t="s">
        <v>47</v>
      </c>
      <c r="N41" t="s">
        <v>213</v>
      </c>
      <c r="O41" t="s">
        <v>51</v>
      </c>
      <c r="P41" t="s">
        <v>88</v>
      </c>
      <c r="Q41" t="s">
        <v>89</v>
      </c>
      <c r="R41" t="s">
        <v>90</v>
      </c>
      <c r="S41" t="s">
        <v>52</v>
      </c>
      <c r="T41" t="s">
        <v>2105</v>
      </c>
      <c r="U41" t="s">
        <v>2106</v>
      </c>
      <c r="V41" s="122">
        <v>2.0199999999999999E-2</v>
      </c>
      <c r="W41" s="122">
        <v>2.223E-2</v>
      </c>
      <c r="X41" t="s">
        <v>120</v>
      </c>
      <c r="Y41" t="s">
        <v>51</v>
      </c>
      <c r="Z41" s="118">
        <v>31875</v>
      </c>
      <c r="AA41" s="120">
        <v>1</v>
      </c>
      <c r="AB41" s="124">
        <v>106.52</v>
      </c>
      <c r="AD41" s="118">
        <v>33.953000000000003</v>
      </c>
      <c r="AG41" t="s">
        <v>125</v>
      </c>
      <c r="AH41" s="122">
        <v>6.0000000000000002E-6</v>
      </c>
      <c r="AI41" s="122">
        <v>5.0497927730878099E-3</v>
      </c>
      <c r="AJ41" s="122">
        <v>1.44006606178618E-3</v>
      </c>
    </row>
    <row r="42" spans="1:36" x14ac:dyDescent="0.2">
      <c r="A42">
        <v>161</v>
      </c>
      <c r="B42">
        <v>1434</v>
      </c>
      <c r="C42" t="s">
        <v>208</v>
      </c>
      <c r="D42" t="s">
        <v>209</v>
      </c>
      <c r="E42" t="s">
        <v>41</v>
      </c>
      <c r="F42" t="s">
        <v>2107</v>
      </c>
      <c r="G42" t="s">
        <v>2108</v>
      </c>
      <c r="H42" t="s">
        <v>44</v>
      </c>
      <c r="I42" t="s">
        <v>1319</v>
      </c>
      <c r="J42" t="s">
        <v>45</v>
      </c>
      <c r="K42" t="s">
        <v>45</v>
      </c>
      <c r="L42" t="s">
        <v>46</v>
      </c>
      <c r="M42" t="s">
        <v>47</v>
      </c>
      <c r="N42" t="s">
        <v>213</v>
      </c>
      <c r="O42" t="s">
        <v>51</v>
      </c>
      <c r="P42" t="s">
        <v>88</v>
      </c>
      <c r="Q42" t="s">
        <v>89</v>
      </c>
      <c r="R42" t="s">
        <v>90</v>
      </c>
      <c r="S42" t="s">
        <v>52</v>
      </c>
      <c r="T42" t="s">
        <v>2109</v>
      </c>
      <c r="U42" t="s">
        <v>2110</v>
      </c>
      <c r="V42" s="122">
        <v>1E-3</v>
      </c>
      <c r="W42" s="122">
        <v>2.145E-2</v>
      </c>
      <c r="X42" t="s">
        <v>120</v>
      </c>
      <c r="Y42" t="s">
        <v>51</v>
      </c>
      <c r="Z42" s="118">
        <v>200000</v>
      </c>
      <c r="AA42" s="120">
        <v>1</v>
      </c>
      <c r="AB42" s="124">
        <v>108.74</v>
      </c>
      <c r="AD42" s="118">
        <v>217.48</v>
      </c>
      <c r="AG42" t="s">
        <v>125</v>
      </c>
      <c r="AH42" s="122">
        <v>4.6999999999999997E-5</v>
      </c>
      <c r="AI42" s="122">
        <v>3.2345325772676702E-2</v>
      </c>
      <c r="AJ42" s="122">
        <v>9.2240232412878799E-3</v>
      </c>
    </row>
    <row r="43" spans="1:36" x14ac:dyDescent="0.2">
      <c r="A43">
        <v>161</v>
      </c>
      <c r="B43">
        <v>1434</v>
      </c>
      <c r="C43" t="s">
        <v>208</v>
      </c>
      <c r="D43" t="s">
        <v>209</v>
      </c>
      <c r="E43" t="s">
        <v>41</v>
      </c>
      <c r="F43" t="s">
        <v>2111</v>
      </c>
      <c r="G43" t="s">
        <v>2112</v>
      </c>
      <c r="H43" t="s">
        <v>44</v>
      </c>
      <c r="I43" t="s">
        <v>1496</v>
      </c>
      <c r="J43" t="s">
        <v>45</v>
      </c>
      <c r="K43" t="s">
        <v>45</v>
      </c>
      <c r="L43" t="s">
        <v>46</v>
      </c>
      <c r="M43" t="s">
        <v>47</v>
      </c>
      <c r="N43" t="s">
        <v>213</v>
      </c>
      <c r="O43" t="s">
        <v>51</v>
      </c>
      <c r="P43" t="s">
        <v>2113</v>
      </c>
      <c r="Q43" t="s">
        <v>141</v>
      </c>
      <c r="R43" t="s">
        <v>90</v>
      </c>
      <c r="S43" t="s">
        <v>52</v>
      </c>
      <c r="T43" t="s">
        <v>2114</v>
      </c>
      <c r="U43" t="s">
        <v>2115</v>
      </c>
      <c r="V43" s="122">
        <v>4.5900000000000003E-2</v>
      </c>
      <c r="W43" s="122">
        <v>3.9699999999999999E-2</v>
      </c>
      <c r="X43" t="s">
        <v>120</v>
      </c>
      <c r="Y43" t="s">
        <v>51</v>
      </c>
      <c r="Z43" s="118">
        <v>140000</v>
      </c>
      <c r="AA43" s="120">
        <v>1</v>
      </c>
      <c r="AB43" s="124">
        <v>103.9</v>
      </c>
      <c r="AD43" s="118">
        <v>145.46</v>
      </c>
      <c r="AG43" t="s">
        <v>125</v>
      </c>
      <c r="AH43" s="122">
        <v>2.0000000000000002E-5</v>
      </c>
      <c r="AI43" s="122">
        <v>2.1633948348784099E-2</v>
      </c>
      <c r="AJ43" s="122">
        <v>6.1694244099583196E-3</v>
      </c>
    </row>
    <row r="44" spans="1:36" x14ac:dyDescent="0.2">
      <c r="A44">
        <v>161</v>
      </c>
      <c r="B44">
        <v>1434</v>
      </c>
      <c r="C44" t="s">
        <v>208</v>
      </c>
      <c r="D44" t="s">
        <v>209</v>
      </c>
      <c r="E44" t="s">
        <v>41</v>
      </c>
      <c r="F44" t="s">
        <v>2116</v>
      </c>
      <c r="G44" t="s">
        <v>2117</v>
      </c>
      <c r="H44" t="s">
        <v>44</v>
      </c>
      <c r="I44" t="s">
        <v>1319</v>
      </c>
      <c r="J44" t="s">
        <v>45</v>
      </c>
      <c r="K44" t="s">
        <v>45</v>
      </c>
      <c r="L44" t="s">
        <v>46</v>
      </c>
      <c r="M44" t="s">
        <v>47</v>
      </c>
      <c r="N44" t="s">
        <v>213</v>
      </c>
      <c r="O44" t="s">
        <v>51</v>
      </c>
      <c r="P44" t="s">
        <v>2113</v>
      </c>
      <c r="Q44" t="s">
        <v>141</v>
      </c>
      <c r="R44" t="s">
        <v>90</v>
      </c>
      <c r="S44" t="s">
        <v>52</v>
      </c>
      <c r="T44" t="s">
        <v>2118</v>
      </c>
      <c r="U44" t="s">
        <v>2119</v>
      </c>
      <c r="V44" s="122">
        <v>2.5999999999999999E-2</v>
      </c>
      <c r="W44" s="122">
        <v>2.2069999999999999E-2</v>
      </c>
      <c r="X44" t="s">
        <v>120</v>
      </c>
      <c r="Y44" t="s">
        <v>51</v>
      </c>
      <c r="Z44" s="118">
        <v>140000</v>
      </c>
      <c r="AA44" s="120">
        <v>1</v>
      </c>
      <c r="AB44" s="124">
        <v>105.78</v>
      </c>
      <c r="AD44" s="118">
        <v>148.09200000000001</v>
      </c>
      <c r="AG44" t="s">
        <v>125</v>
      </c>
      <c r="AH44" s="122">
        <v>7.6000000000000004E-5</v>
      </c>
      <c r="AI44" s="122">
        <v>2.2025399964719701E-2</v>
      </c>
      <c r="AJ44" s="122">
        <v>6.2810559584734402E-3</v>
      </c>
    </row>
    <row r="45" spans="1:36" x14ac:dyDescent="0.2">
      <c r="A45">
        <v>161</v>
      </c>
      <c r="B45">
        <v>1434</v>
      </c>
      <c r="C45" t="s">
        <v>208</v>
      </c>
      <c r="D45" t="s">
        <v>209</v>
      </c>
      <c r="E45" t="s">
        <v>41</v>
      </c>
      <c r="F45" t="s">
        <v>2120</v>
      </c>
      <c r="G45" t="s">
        <v>2121</v>
      </c>
      <c r="H45" t="s">
        <v>44</v>
      </c>
      <c r="I45" t="s">
        <v>1319</v>
      </c>
      <c r="J45" t="s">
        <v>45</v>
      </c>
      <c r="K45" t="s">
        <v>45</v>
      </c>
      <c r="L45" t="s">
        <v>46</v>
      </c>
      <c r="M45" t="s">
        <v>47</v>
      </c>
      <c r="N45" t="s">
        <v>213</v>
      </c>
      <c r="O45" t="s">
        <v>51</v>
      </c>
      <c r="P45" t="s">
        <v>1933</v>
      </c>
      <c r="Q45" t="s">
        <v>89</v>
      </c>
      <c r="R45" t="s">
        <v>90</v>
      </c>
      <c r="S45" t="s">
        <v>52</v>
      </c>
      <c r="T45" t="s">
        <v>2122</v>
      </c>
      <c r="U45" t="s">
        <v>2123</v>
      </c>
      <c r="V45" s="122">
        <v>3.1E-2</v>
      </c>
      <c r="W45" s="122">
        <v>2.4590000000000001E-2</v>
      </c>
      <c r="X45" t="s">
        <v>120</v>
      </c>
      <c r="Y45" t="s">
        <v>51</v>
      </c>
      <c r="Z45" s="118">
        <v>70000</v>
      </c>
      <c r="AA45" s="120">
        <v>1</v>
      </c>
      <c r="AB45" s="124">
        <v>107.81</v>
      </c>
      <c r="AD45" s="118">
        <v>75.466999999999999</v>
      </c>
      <c r="AG45" t="s">
        <v>125</v>
      </c>
      <c r="AH45" s="122">
        <v>3.1000000000000001E-5</v>
      </c>
      <c r="AI45" s="122">
        <v>1.12240422111762E-2</v>
      </c>
      <c r="AJ45" s="122">
        <v>3.2007971397382401E-3</v>
      </c>
    </row>
    <row r="46" spans="1:36" x14ac:dyDescent="0.2">
      <c r="A46">
        <v>161</v>
      </c>
      <c r="B46">
        <v>1434</v>
      </c>
      <c r="C46" t="s">
        <v>208</v>
      </c>
      <c r="D46" t="s">
        <v>209</v>
      </c>
      <c r="E46" t="s">
        <v>41</v>
      </c>
      <c r="F46" t="s">
        <v>2124</v>
      </c>
      <c r="G46" t="s">
        <v>2125</v>
      </c>
      <c r="H46" t="s">
        <v>44</v>
      </c>
      <c r="I46" t="s">
        <v>1496</v>
      </c>
      <c r="J46" t="s">
        <v>45</v>
      </c>
      <c r="K46" t="s">
        <v>45</v>
      </c>
      <c r="L46" t="s">
        <v>46</v>
      </c>
      <c r="M46" t="s">
        <v>47</v>
      </c>
      <c r="N46" t="s">
        <v>213</v>
      </c>
      <c r="O46" t="s">
        <v>51</v>
      </c>
      <c r="P46" t="s">
        <v>165</v>
      </c>
      <c r="Q46" t="s">
        <v>141</v>
      </c>
      <c r="R46" t="s">
        <v>90</v>
      </c>
      <c r="S46" t="s">
        <v>52</v>
      </c>
      <c r="T46" t="s">
        <v>2126</v>
      </c>
      <c r="U46" t="s">
        <v>2090</v>
      </c>
      <c r="V46" s="122">
        <v>4.6899999999999997E-2</v>
      </c>
      <c r="W46" s="122">
        <v>4.1730000000000003E-2</v>
      </c>
      <c r="X46" t="s">
        <v>120</v>
      </c>
      <c r="Y46" t="s">
        <v>51</v>
      </c>
      <c r="Z46" s="118">
        <v>60000</v>
      </c>
      <c r="AA46" s="120">
        <v>1</v>
      </c>
      <c r="AB46" s="124">
        <v>103.9</v>
      </c>
      <c r="AD46" s="118">
        <v>62.34</v>
      </c>
      <c r="AG46" t="s">
        <v>125</v>
      </c>
      <c r="AH46" s="122">
        <v>5.1999999999999997E-5</v>
      </c>
      <c r="AI46" s="122">
        <v>9.2716921494788909E-3</v>
      </c>
      <c r="AJ46" s="122">
        <v>2.6440390328392798E-3</v>
      </c>
    </row>
    <row r="47" spans="1:36" x14ac:dyDescent="0.2">
      <c r="A47">
        <v>161</v>
      </c>
      <c r="B47">
        <v>1434</v>
      </c>
      <c r="C47" t="s">
        <v>2127</v>
      </c>
      <c r="D47" t="s">
        <v>2128</v>
      </c>
      <c r="E47" t="s">
        <v>41</v>
      </c>
      <c r="F47" t="s">
        <v>2129</v>
      </c>
      <c r="G47" t="s">
        <v>2130</v>
      </c>
      <c r="H47" t="s">
        <v>44</v>
      </c>
      <c r="I47" t="s">
        <v>1319</v>
      </c>
      <c r="J47" t="s">
        <v>45</v>
      </c>
      <c r="K47" t="s">
        <v>45</v>
      </c>
      <c r="L47" t="s">
        <v>46</v>
      </c>
      <c r="M47" t="s">
        <v>47</v>
      </c>
      <c r="N47" t="s">
        <v>115</v>
      </c>
      <c r="O47" t="s">
        <v>51</v>
      </c>
      <c r="P47" t="s">
        <v>1916</v>
      </c>
      <c r="Q47" t="s">
        <v>89</v>
      </c>
      <c r="R47" t="s">
        <v>90</v>
      </c>
      <c r="S47" t="s">
        <v>52</v>
      </c>
      <c r="T47" t="s">
        <v>2131</v>
      </c>
      <c r="U47" t="s">
        <v>2024</v>
      </c>
      <c r="V47" s="122">
        <v>2.81E-2</v>
      </c>
      <c r="W47" s="122">
        <v>2.3630000000000002E-2</v>
      </c>
      <c r="X47" t="s">
        <v>120</v>
      </c>
      <c r="Y47" t="s">
        <v>51</v>
      </c>
      <c r="Z47" s="118">
        <v>20312.5</v>
      </c>
      <c r="AA47" s="120">
        <v>1</v>
      </c>
      <c r="AB47" s="124">
        <v>121.96</v>
      </c>
      <c r="AD47" s="118">
        <v>24.773</v>
      </c>
      <c r="AG47" t="s">
        <v>125</v>
      </c>
      <c r="AH47" s="122">
        <v>1.7E-5</v>
      </c>
      <c r="AI47" s="122">
        <v>3.6844528164991799E-3</v>
      </c>
      <c r="AJ47" s="122">
        <v>1.05070756280729E-3</v>
      </c>
    </row>
    <row r="48" spans="1:36" x14ac:dyDescent="0.2">
      <c r="A48">
        <v>161</v>
      </c>
      <c r="B48">
        <v>1434</v>
      </c>
      <c r="C48" t="s">
        <v>2132</v>
      </c>
      <c r="D48" t="s">
        <v>2133</v>
      </c>
      <c r="E48" t="s">
        <v>41</v>
      </c>
      <c r="F48" t="s">
        <v>2134</v>
      </c>
      <c r="G48" t="s">
        <v>2135</v>
      </c>
      <c r="H48" t="s">
        <v>44</v>
      </c>
      <c r="I48" t="s">
        <v>1496</v>
      </c>
      <c r="J48" t="s">
        <v>45</v>
      </c>
      <c r="K48" t="s">
        <v>45</v>
      </c>
      <c r="L48" t="s">
        <v>46</v>
      </c>
      <c r="M48" t="s">
        <v>47</v>
      </c>
      <c r="N48" t="s">
        <v>1027</v>
      </c>
      <c r="O48" t="s">
        <v>51</v>
      </c>
      <c r="P48" t="s">
        <v>140</v>
      </c>
      <c r="Q48" t="s">
        <v>141</v>
      </c>
      <c r="R48" t="s">
        <v>90</v>
      </c>
      <c r="S48" t="s">
        <v>52</v>
      </c>
      <c r="T48" t="s">
        <v>2136</v>
      </c>
      <c r="U48" t="s">
        <v>2137</v>
      </c>
      <c r="V48" s="122">
        <v>4.9200000000000001E-2</v>
      </c>
      <c r="W48" s="122">
        <v>4.7719999999999999E-2</v>
      </c>
      <c r="X48" t="s">
        <v>120</v>
      </c>
      <c r="Y48" t="s">
        <v>51</v>
      </c>
      <c r="Z48" s="118">
        <v>35000</v>
      </c>
      <c r="AA48" s="120">
        <v>1</v>
      </c>
      <c r="AB48" s="124">
        <v>102.68</v>
      </c>
      <c r="AD48" s="118">
        <v>35.938000000000002</v>
      </c>
      <c r="AG48" t="s">
        <v>125</v>
      </c>
      <c r="AH48" s="122">
        <v>6.6000000000000005E-5</v>
      </c>
      <c r="AI48" s="122">
        <v>5.3449803090787999E-3</v>
      </c>
      <c r="AJ48" s="122">
        <v>1.5242456650975001E-3</v>
      </c>
    </row>
    <row r="49" spans="1:36" x14ac:dyDescent="0.2">
      <c r="A49">
        <v>161</v>
      </c>
      <c r="B49">
        <v>1434</v>
      </c>
      <c r="C49" t="s">
        <v>2132</v>
      </c>
      <c r="D49" t="s">
        <v>2133</v>
      </c>
      <c r="E49" t="s">
        <v>41</v>
      </c>
      <c r="F49" t="s">
        <v>2138</v>
      </c>
      <c r="G49" t="s">
        <v>2139</v>
      </c>
      <c r="H49" t="s">
        <v>44</v>
      </c>
      <c r="I49" t="s">
        <v>1496</v>
      </c>
      <c r="J49" t="s">
        <v>45</v>
      </c>
      <c r="K49" t="s">
        <v>45</v>
      </c>
      <c r="L49" t="s">
        <v>46</v>
      </c>
      <c r="M49" t="s">
        <v>47</v>
      </c>
      <c r="N49" t="s">
        <v>1027</v>
      </c>
      <c r="O49" t="s">
        <v>51</v>
      </c>
      <c r="P49" t="s">
        <v>149</v>
      </c>
      <c r="Q49" t="s">
        <v>141</v>
      </c>
      <c r="R49" t="s">
        <v>90</v>
      </c>
      <c r="S49" t="s">
        <v>52</v>
      </c>
      <c r="T49" t="s">
        <v>2140</v>
      </c>
      <c r="U49" t="s">
        <v>233</v>
      </c>
      <c r="V49" s="122">
        <v>4.1000000000000002E-2</v>
      </c>
      <c r="W49" s="122">
        <v>4.3560000000000001E-2</v>
      </c>
      <c r="X49" t="s">
        <v>120</v>
      </c>
      <c r="Y49" t="s">
        <v>51</v>
      </c>
      <c r="Z49" s="118">
        <v>45000</v>
      </c>
      <c r="AA49" s="120">
        <v>1</v>
      </c>
      <c r="AB49" s="124">
        <v>101.91</v>
      </c>
      <c r="AD49" s="118">
        <v>45.859000000000002</v>
      </c>
      <c r="AG49" t="s">
        <v>125</v>
      </c>
      <c r="AH49" s="122">
        <v>6.3E-5</v>
      </c>
      <c r="AI49" s="122">
        <v>6.8205833514441297E-3</v>
      </c>
      <c r="AJ49" s="122">
        <v>1.9450482519488799E-3</v>
      </c>
    </row>
    <row r="50" spans="1:36" x14ac:dyDescent="0.2">
      <c r="A50">
        <v>161</v>
      </c>
      <c r="B50">
        <v>1434</v>
      </c>
      <c r="C50" t="s">
        <v>2132</v>
      </c>
      <c r="D50" t="s">
        <v>2133</v>
      </c>
      <c r="E50" t="s">
        <v>41</v>
      </c>
      <c r="F50" t="s">
        <v>2141</v>
      </c>
      <c r="G50" t="s">
        <v>2142</v>
      </c>
      <c r="H50" t="s">
        <v>44</v>
      </c>
      <c r="I50" t="s">
        <v>1496</v>
      </c>
      <c r="J50" t="s">
        <v>45</v>
      </c>
      <c r="K50" t="s">
        <v>45</v>
      </c>
      <c r="L50" t="s">
        <v>46</v>
      </c>
      <c r="M50" t="s">
        <v>47</v>
      </c>
      <c r="N50" t="s">
        <v>1027</v>
      </c>
      <c r="O50" t="s">
        <v>51</v>
      </c>
      <c r="P50" t="s">
        <v>149</v>
      </c>
      <c r="Q50" t="s">
        <v>141</v>
      </c>
      <c r="R50" t="s">
        <v>90</v>
      </c>
      <c r="S50" t="s">
        <v>52</v>
      </c>
      <c r="T50" t="s">
        <v>2143</v>
      </c>
      <c r="U50" t="s">
        <v>2144</v>
      </c>
      <c r="V50" s="122">
        <v>4.7800000000000002E-2</v>
      </c>
      <c r="W50" s="122">
        <v>4.2099999999999999E-2</v>
      </c>
      <c r="X50" t="s">
        <v>120</v>
      </c>
      <c r="Y50" t="s">
        <v>51</v>
      </c>
      <c r="Z50" s="118">
        <v>20000</v>
      </c>
      <c r="AA50" s="120">
        <v>1</v>
      </c>
      <c r="AB50" s="124">
        <v>104.14</v>
      </c>
      <c r="AD50" s="118">
        <v>20.827999999999999</v>
      </c>
      <c r="AG50" t="s">
        <v>125</v>
      </c>
      <c r="AH50" s="122">
        <v>7.4999999999999993E-5</v>
      </c>
      <c r="AI50" s="122">
        <v>3.09770298507132E-3</v>
      </c>
      <c r="AJ50" s="122">
        <v>8.8338217799128203E-4</v>
      </c>
    </row>
    <row r="51" spans="1:36" x14ac:dyDescent="0.2">
      <c r="A51">
        <v>161</v>
      </c>
      <c r="B51">
        <v>1434</v>
      </c>
      <c r="C51" t="s">
        <v>2132</v>
      </c>
      <c r="D51" t="s">
        <v>2133</v>
      </c>
      <c r="E51" t="s">
        <v>41</v>
      </c>
      <c r="F51" t="s">
        <v>2145</v>
      </c>
      <c r="G51" t="s">
        <v>2146</v>
      </c>
      <c r="H51" t="s">
        <v>44</v>
      </c>
      <c r="I51" t="s">
        <v>1496</v>
      </c>
      <c r="J51" t="s">
        <v>45</v>
      </c>
      <c r="K51" t="s">
        <v>45</v>
      </c>
      <c r="L51" t="s">
        <v>46</v>
      </c>
      <c r="M51" t="s">
        <v>47</v>
      </c>
      <c r="N51" t="s">
        <v>1027</v>
      </c>
      <c r="O51" t="s">
        <v>51</v>
      </c>
      <c r="P51" t="s">
        <v>149</v>
      </c>
      <c r="Q51" t="s">
        <v>141</v>
      </c>
      <c r="R51" t="s">
        <v>90</v>
      </c>
      <c r="S51" t="s">
        <v>52</v>
      </c>
      <c r="T51" t="s">
        <v>2147</v>
      </c>
      <c r="U51" t="s">
        <v>2148</v>
      </c>
      <c r="V51" s="122">
        <v>4.7800000000000002E-2</v>
      </c>
      <c r="W51" s="122">
        <v>4.3180000000000003E-2</v>
      </c>
      <c r="X51" t="s">
        <v>120</v>
      </c>
      <c r="Y51" t="s">
        <v>51</v>
      </c>
      <c r="Z51" s="118">
        <v>20000</v>
      </c>
      <c r="AA51" s="120">
        <v>1</v>
      </c>
      <c r="AB51" s="124">
        <v>103.75</v>
      </c>
      <c r="AD51" s="118">
        <v>20.75</v>
      </c>
      <c r="AG51" t="s">
        <v>125</v>
      </c>
      <c r="AH51" s="122">
        <v>7.4999999999999993E-5</v>
      </c>
      <c r="AI51" s="122">
        <v>3.0861022152981498E-3</v>
      </c>
      <c r="AJ51" s="122">
        <v>8.8007394821005799E-4</v>
      </c>
    </row>
    <row r="52" spans="1:36" x14ac:dyDescent="0.2">
      <c r="A52">
        <v>161</v>
      </c>
      <c r="B52">
        <v>1434</v>
      </c>
      <c r="C52" t="s">
        <v>2149</v>
      </c>
      <c r="D52" t="s">
        <v>2150</v>
      </c>
      <c r="E52" t="s">
        <v>41</v>
      </c>
      <c r="F52" t="s">
        <v>2151</v>
      </c>
      <c r="G52" t="s">
        <v>2152</v>
      </c>
      <c r="H52" t="s">
        <v>44</v>
      </c>
      <c r="I52" t="s">
        <v>1319</v>
      </c>
      <c r="J52" t="s">
        <v>45</v>
      </c>
      <c r="K52" t="s">
        <v>45</v>
      </c>
      <c r="L52" t="s">
        <v>46</v>
      </c>
      <c r="M52" t="s">
        <v>47</v>
      </c>
      <c r="N52" t="s">
        <v>115</v>
      </c>
      <c r="O52" t="s">
        <v>51</v>
      </c>
      <c r="P52" t="s">
        <v>1916</v>
      </c>
      <c r="Q52" t="s">
        <v>89</v>
      </c>
      <c r="R52" t="s">
        <v>90</v>
      </c>
      <c r="S52" t="s">
        <v>52</v>
      </c>
      <c r="T52" t="s">
        <v>2153</v>
      </c>
      <c r="U52" t="s">
        <v>2154</v>
      </c>
      <c r="V52" s="122">
        <v>2.0500000000000001E-2</v>
      </c>
      <c r="W52" s="122">
        <v>3.3419999999999998E-2</v>
      </c>
      <c r="X52" t="s">
        <v>120</v>
      </c>
      <c r="Y52" t="s">
        <v>51</v>
      </c>
      <c r="Z52" s="118">
        <v>26117.78</v>
      </c>
      <c r="AA52" s="120">
        <v>1</v>
      </c>
      <c r="AB52" s="124">
        <v>120.72</v>
      </c>
      <c r="AD52" s="118">
        <v>31.529</v>
      </c>
      <c r="AG52" t="s">
        <v>125</v>
      </c>
      <c r="AH52" s="122">
        <v>5.1999999999999997E-5</v>
      </c>
      <c r="AI52" s="122">
        <v>4.6892964751211498E-3</v>
      </c>
      <c r="AJ52" s="122">
        <v>1.3372621434020299E-3</v>
      </c>
    </row>
    <row r="53" spans="1:36" x14ac:dyDescent="0.2">
      <c r="A53">
        <v>161</v>
      </c>
      <c r="B53">
        <v>1434</v>
      </c>
      <c r="C53" t="s">
        <v>2149</v>
      </c>
      <c r="D53" t="s">
        <v>2150</v>
      </c>
      <c r="E53" t="s">
        <v>41</v>
      </c>
      <c r="F53" t="s">
        <v>2155</v>
      </c>
      <c r="G53" t="s">
        <v>2156</v>
      </c>
      <c r="H53" t="s">
        <v>44</v>
      </c>
      <c r="I53" t="s">
        <v>1319</v>
      </c>
      <c r="J53" t="s">
        <v>45</v>
      </c>
      <c r="K53" t="s">
        <v>45</v>
      </c>
      <c r="L53" t="s">
        <v>46</v>
      </c>
      <c r="M53" t="s">
        <v>47</v>
      </c>
      <c r="N53" t="s">
        <v>115</v>
      </c>
      <c r="O53" t="s">
        <v>51</v>
      </c>
      <c r="P53" t="s">
        <v>1916</v>
      </c>
      <c r="Q53" t="s">
        <v>89</v>
      </c>
      <c r="R53" t="s">
        <v>90</v>
      </c>
      <c r="S53" t="s">
        <v>52</v>
      </c>
      <c r="T53" t="s">
        <v>2157</v>
      </c>
      <c r="U53" t="s">
        <v>2158</v>
      </c>
      <c r="V53" s="122">
        <v>8.3999999999999995E-3</v>
      </c>
      <c r="W53" s="122">
        <v>2.375E-2</v>
      </c>
      <c r="X53" t="s">
        <v>120</v>
      </c>
      <c r="Y53" t="s">
        <v>51</v>
      </c>
      <c r="Z53" s="118">
        <v>60000</v>
      </c>
      <c r="AA53" s="120">
        <v>1</v>
      </c>
      <c r="AB53" s="124">
        <v>114.78</v>
      </c>
      <c r="AD53" s="118">
        <v>68.867999999999995</v>
      </c>
      <c r="AG53" t="s">
        <v>125</v>
      </c>
      <c r="AH53" s="122">
        <v>4.1E-5</v>
      </c>
      <c r="AI53" s="122">
        <v>1.02425873428026E-2</v>
      </c>
      <c r="AJ53" s="122">
        <v>2.9209124176062802E-3</v>
      </c>
    </row>
    <row r="54" spans="1:36" x14ac:dyDescent="0.2">
      <c r="A54">
        <v>161</v>
      </c>
      <c r="B54">
        <v>1434</v>
      </c>
      <c r="C54" t="s">
        <v>2159</v>
      </c>
      <c r="D54" t="s">
        <v>2160</v>
      </c>
      <c r="E54" t="s">
        <v>41</v>
      </c>
      <c r="F54" t="s">
        <v>2161</v>
      </c>
      <c r="G54" t="s">
        <v>2162</v>
      </c>
      <c r="H54" t="s">
        <v>44</v>
      </c>
      <c r="I54" t="s">
        <v>1319</v>
      </c>
      <c r="J54" t="s">
        <v>45</v>
      </c>
      <c r="K54" t="s">
        <v>45</v>
      </c>
      <c r="L54" t="s">
        <v>46</v>
      </c>
      <c r="M54" t="s">
        <v>47</v>
      </c>
      <c r="N54" t="s">
        <v>213</v>
      </c>
      <c r="O54" t="s">
        <v>51</v>
      </c>
      <c r="P54" t="s">
        <v>88</v>
      </c>
      <c r="Q54" t="s">
        <v>89</v>
      </c>
      <c r="R54" t="s">
        <v>90</v>
      </c>
      <c r="S54" t="s">
        <v>52</v>
      </c>
      <c r="T54" t="s">
        <v>2163</v>
      </c>
      <c r="U54" t="s">
        <v>2164</v>
      </c>
      <c r="V54" s="122">
        <v>1E-3</v>
      </c>
      <c r="W54" s="122">
        <v>2.1420000000000002E-2</v>
      </c>
      <c r="X54" t="s">
        <v>120</v>
      </c>
      <c r="Y54" t="s">
        <v>51</v>
      </c>
      <c r="Z54" s="118">
        <v>161998</v>
      </c>
      <c r="AA54" s="120">
        <v>1</v>
      </c>
      <c r="AB54" s="124">
        <v>111.29</v>
      </c>
      <c r="AD54" s="118">
        <v>180.28800000000001</v>
      </c>
      <c r="AG54" t="s">
        <v>125</v>
      </c>
      <c r="AH54" s="122">
        <v>4.8000000000000001E-5</v>
      </c>
      <c r="AI54" s="122">
        <v>2.68137774520169E-2</v>
      </c>
      <c r="AJ54" s="122">
        <v>7.6465733609353201E-3</v>
      </c>
    </row>
    <row r="55" spans="1:36" x14ac:dyDescent="0.2">
      <c r="A55">
        <v>161</v>
      </c>
      <c r="B55">
        <v>1434</v>
      </c>
      <c r="C55" t="s">
        <v>2159</v>
      </c>
      <c r="D55" t="s">
        <v>2160</v>
      </c>
      <c r="E55" t="s">
        <v>41</v>
      </c>
      <c r="F55" t="s">
        <v>2165</v>
      </c>
      <c r="G55" t="s">
        <v>2166</v>
      </c>
      <c r="H55" t="s">
        <v>44</v>
      </c>
      <c r="I55" t="s">
        <v>1496</v>
      </c>
      <c r="J55" t="s">
        <v>45</v>
      </c>
      <c r="K55" t="s">
        <v>45</v>
      </c>
      <c r="L55" t="s">
        <v>46</v>
      </c>
      <c r="M55" t="s">
        <v>47</v>
      </c>
      <c r="N55" t="s">
        <v>213</v>
      </c>
      <c r="O55" t="s">
        <v>51</v>
      </c>
      <c r="P55" t="s">
        <v>88</v>
      </c>
      <c r="Q55" t="s">
        <v>89</v>
      </c>
      <c r="R55" t="s">
        <v>90</v>
      </c>
      <c r="S55" t="s">
        <v>52</v>
      </c>
      <c r="T55" t="s">
        <v>2167</v>
      </c>
      <c r="U55" t="s">
        <v>2168</v>
      </c>
      <c r="V55" s="122">
        <v>2.7400000000000001E-2</v>
      </c>
      <c r="W55" s="122">
        <v>3.6920000000000001E-2</v>
      </c>
      <c r="X55" t="s">
        <v>120</v>
      </c>
      <c r="Y55" t="s">
        <v>51</v>
      </c>
      <c r="Z55" s="118">
        <v>132147.5</v>
      </c>
      <c r="AA55" s="120">
        <v>1</v>
      </c>
      <c r="AB55" s="124">
        <v>98.15</v>
      </c>
      <c r="AD55" s="118">
        <v>129.703</v>
      </c>
      <c r="AG55" t="s">
        <v>125</v>
      </c>
      <c r="AH55" s="122">
        <v>5.0000000000000002E-5</v>
      </c>
      <c r="AI55" s="122">
        <v>1.9290410105298101E-2</v>
      </c>
      <c r="AJ55" s="122">
        <v>5.5011098789288504E-3</v>
      </c>
    </row>
    <row r="56" spans="1:36" x14ac:dyDescent="0.2">
      <c r="A56">
        <v>161</v>
      </c>
      <c r="B56">
        <v>1434</v>
      </c>
      <c r="C56" t="s">
        <v>2159</v>
      </c>
      <c r="D56" t="s">
        <v>2160</v>
      </c>
      <c r="E56" t="s">
        <v>41</v>
      </c>
      <c r="F56" t="s">
        <v>2169</v>
      </c>
      <c r="G56" t="s">
        <v>2170</v>
      </c>
      <c r="H56" t="s">
        <v>44</v>
      </c>
      <c r="I56" t="s">
        <v>1319</v>
      </c>
      <c r="J56" t="s">
        <v>45</v>
      </c>
      <c r="K56" t="s">
        <v>45</v>
      </c>
      <c r="L56" t="s">
        <v>46</v>
      </c>
      <c r="M56" t="s">
        <v>47</v>
      </c>
      <c r="N56" t="s">
        <v>213</v>
      </c>
      <c r="O56" t="s">
        <v>51</v>
      </c>
      <c r="P56" t="s">
        <v>2113</v>
      </c>
      <c r="Q56" t="s">
        <v>141</v>
      </c>
      <c r="R56" t="s">
        <v>90</v>
      </c>
      <c r="S56" t="s">
        <v>52</v>
      </c>
      <c r="T56" t="s">
        <v>2171</v>
      </c>
      <c r="U56" t="s">
        <v>2172</v>
      </c>
      <c r="V56" s="122">
        <v>5.0000000000000001E-3</v>
      </c>
      <c r="W56" s="122">
        <v>2.9499999999999998E-2</v>
      </c>
      <c r="X56" t="s">
        <v>120</v>
      </c>
      <c r="Y56" t="s">
        <v>51</v>
      </c>
      <c r="Z56" s="118">
        <v>39000</v>
      </c>
      <c r="AA56" s="120">
        <v>1</v>
      </c>
      <c r="AB56" s="124">
        <v>117.27</v>
      </c>
      <c r="AD56" s="118">
        <v>45.734999999999999</v>
      </c>
      <c r="AG56" t="s">
        <v>125</v>
      </c>
      <c r="AH56" s="122">
        <v>5.1E-5</v>
      </c>
      <c r="AI56" s="122">
        <v>6.8021113564976201E-3</v>
      </c>
      <c r="AJ56" s="122">
        <v>1.93978053222031E-3</v>
      </c>
    </row>
    <row r="57" spans="1:36" x14ac:dyDescent="0.2">
      <c r="A57">
        <v>161</v>
      </c>
      <c r="B57">
        <v>1434</v>
      </c>
      <c r="C57" t="s">
        <v>2159</v>
      </c>
      <c r="D57" t="s">
        <v>2160</v>
      </c>
      <c r="E57" t="s">
        <v>41</v>
      </c>
      <c r="F57" t="s">
        <v>2173</v>
      </c>
      <c r="G57" t="s">
        <v>2174</v>
      </c>
      <c r="H57" t="s">
        <v>44</v>
      </c>
      <c r="I57" t="s">
        <v>1319</v>
      </c>
      <c r="J57" t="s">
        <v>45</v>
      </c>
      <c r="K57" t="s">
        <v>45</v>
      </c>
      <c r="L57" t="s">
        <v>46</v>
      </c>
      <c r="M57" t="s">
        <v>47</v>
      </c>
      <c r="N57" t="s">
        <v>213</v>
      </c>
      <c r="O57" t="s">
        <v>51</v>
      </c>
      <c r="P57" t="s">
        <v>88</v>
      </c>
      <c r="Q57" t="s">
        <v>89</v>
      </c>
      <c r="R57" t="s">
        <v>90</v>
      </c>
      <c r="S57" t="s">
        <v>52</v>
      </c>
      <c r="T57" t="s">
        <v>2175</v>
      </c>
      <c r="U57" t="s">
        <v>2176</v>
      </c>
      <c r="V57" s="122">
        <v>2E-3</v>
      </c>
      <c r="W57" s="122">
        <v>2.2239999999999999E-2</v>
      </c>
      <c r="X57" t="s">
        <v>120</v>
      </c>
      <c r="Y57" t="s">
        <v>51</v>
      </c>
      <c r="Z57" s="118">
        <v>356000</v>
      </c>
      <c r="AA57" s="120">
        <v>1</v>
      </c>
      <c r="AB57" s="124">
        <v>110.28</v>
      </c>
      <c r="AC57" s="118">
        <v>0.85</v>
      </c>
      <c r="AD57" s="118">
        <v>393.447</v>
      </c>
      <c r="AG57" t="s">
        <v>125</v>
      </c>
      <c r="AH57" s="122">
        <v>1.03E-4</v>
      </c>
      <c r="AI57" s="122">
        <v>5.85165389368573E-2</v>
      </c>
      <c r="AJ57" s="122">
        <v>1.6687354424769801E-2</v>
      </c>
    </row>
    <row r="58" spans="1:36" x14ac:dyDescent="0.2">
      <c r="A58">
        <v>161</v>
      </c>
      <c r="B58">
        <v>1434</v>
      </c>
      <c r="C58" t="s">
        <v>2159</v>
      </c>
      <c r="D58" t="s">
        <v>2160</v>
      </c>
      <c r="E58" t="s">
        <v>41</v>
      </c>
      <c r="F58" t="s">
        <v>2177</v>
      </c>
      <c r="G58" t="s">
        <v>2178</v>
      </c>
      <c r="H58" t="s">
        <v>44</v>
      </c>
      <c r="I58" t="s">
        <v>1319</v>
      </c>
      <c r="J58" t="s">
        <v>45</v>
      </c>
      <c r="K58" t="s">
        <v>45</v>
      </c>
      <c r="L58" t="s">
        <v>46</v>
      </c>
      <c r="M58" t="s">
        <v>47</v>
      </c>
      <c r="N58" t="s">
        <v>213</v>
      </c>
      <c r="O58" t="s">
        <v>51</v>
      </c>
      <c r="P58" t="s">
        <v>1933</v>
      </c>
      <c r="Q58" t="s">
        <v>89</v>
      </c>
      <c r="R58" t="s">
        <v>90</v>
      </c>
      <c r="S58" t="s">
        <v>52</v>
      </c>
      <c r="T58" t="s">
        <v>2179</v>
      </c>
      <c r="U58" t="s">
        <v>2180</v>
      </c>
      <c r="V58" s="122">
        <v>2.6100000000000002E-2</v>
      </c>
      <c r="W58" s="122">
        <v>2.4299999999999999E-2</v>
      </c>
      <c r="X58" t="s">
        <v>120</v>
      </c>
      <c r="Y58" t="s">
        <v>51</v>
      </c>
      <c r="Z58" s="118">
        <v>60000</v>
      </c>
      <c r="AA58" s="120">
        <v>1</v>
      </c>
      <c r="AB58" s="124">
        <v>100.79</v>
      </c>
      <c r="AD58" s="118">
        <v>60.473999999999997</v>
      </c>
      <c r="AG58" t="s">
        <v>125</v>
      </c>
      <c r="AH58" s="122">
        <v>1.2E-4</v>
      </c>
      <c r="AI58" s="122">
        <v>8.9941660418284605E-3</v>
      </c>
      <c r="AJ58" s="122">
        <v>2.5648959973038599E-3</v>
      </c>
    </row>
    <row r="59" spans="1:36" x14ac:dyDescent="0.2">
      <c r="A59">
        <v>161</v>
      </c>
      <c r="B59">
        <v>1434</v>
      </c>
      <c r="C59" t="s">
        <v>2159</v>
      </c>
      <c r="D59" t="s">
        <v>2160</v>
      </c>
      <c r="E59" t="s">
        <v>41</v>
      </c>
      <c r="F59" t="s">
        <v>2181</v>
      </c>
      <c r="G59" t="s">
        <v>2182</v>
      </c>
      <c r="H59" t="s">
        <v>44</v>
      </c>
      <c r="I59" t="s">
        <v>1496</v>
      </c>
      <c r="J59" t="s">
        <v>45</v>
      </c>
      <c r="K59" t="s">
        <v>45</v>
      </c>
      <c r="L59" t="s">
        <v>46</v>
      </c>
      <c r="M59" t="s">
        <v>47</v>
      </c>
      <c r="N59" t="s">
        <v>213</v>
      </c>
      <c r="O59" t="s">
        <v>51</v>
      </c>
      <c r="P59" t="s">
        <v>88</v>
      </c>
      <c r="Q59" t="s">
        <v>89</v>
      </c>
      <c r="R59" t="s">
        <v>90</v>
      </c>
      <c r="S59" t="s">
        <v>52</v>
      </c>
      <c r="T59" t="s">
        <v>2183</v>
      </c>
      <c r="U59" t="s">
        <v>2184</v>
      </c>
      <c r="V59" s="122">
        <v>3.9600000000000003E-2</v>
      </c>
      <c r="W59" s="122">
        <v>3.8960000000000002E-2</v>
      </c>
      <c r="X59" t="s">
        <v>120</v>
      </c>
      <c r="Y59" t="s">
        <v>51</v>
      </c>
      <c r="Z59" s="118">
        <v>60000</v>
      </c>
      <c r="AA59" s="120">
        <v>1</v>
      </c>
      <c r="AB59" s="124">
        <v>100.47</v>
      </c>
      <c r="AD59" s="118">
        <v>60.281999999999996</v>
      </c>
      <c r="AG59" t="s">
        <v>125</v>
      </c>
      <c r="AH59" s="122">
        <v>2.0000000000000002E-5</v>
      </c>
      <c r="AI59" s="122">
        <v>8.9656103008483503E-3</v>
      </c>
      <c r="AJ59" s="122">
        <v>2.5567526624577699E-3</v>
      </c>
    </row>
    <row r="60" spans="1:36" x14ac:dyDescent="0.2">
      <c r="A60">
        <v>161</v>
      </c>
      <c r="B60">
        <v>1434</v>
      </c>
      <c r="C60" t="s">
        <v>2159</v>
      </c>
      <c r="D60" t="s">
        <v>2160</v>
      </c>
      <c r="E60" t="s">
        <v>41</v>
      </c>
      <c r="F60" t="s">
        <v>2185</v>
      </c>
      <c r="G60" t="s">
        <v>2186</v>
      </c>
      <c r="H60" t="s">
        <v>44</v>
      </c>
      <c r="I60" t="s">
        <v>1319</v>
      </c>
      <c r="J60" t="s">
        <v>45</v>
      </c>
      <c r="K60" t="s">
        <v>45</v>
      </c>
      <c r="L60" t="s">
        <v>46</v>
      </c>
      <c r="M60" t="s">
        <v>47</v>
      </c>
      <c r="N60" t="s">
        <v>213</v>
      </c>
      <c r="O60" t="s">
        <v>51</v>
      </c>
      <c r="P60" t="s">
        <v>88</v>
      </c>
      <c r="Q60" t="s">
        <v>89</v>
      </c>
      <c r="R60" t="s">
        <v>90</v>
      </c>
      <c r="S60" t="s">
        <v>52</v>
      </c>
      <c r="T60" t="s">
        <v>2187</v>
      </c>
      <c r="U60" t="s">
        <v>2168</v>
      </c>
      <c r="V60" s="122">
        <v>1E-3</v>
      </c>
      <c r="W60" s="122">
        <v>2.1430000000000001E-2</v>
      </c>
      <c r="X60" t="s">
        <v>120</v>
      </c>
      <c r="Y60" t="s">
        <v>51</v>
      </c>
      <c r="Z60" s="118">
        <v>81432.759999999995</v>
      </c>
      <c r="AA60" s="120">
        <v>1</v>
      </c>
      <c r="AB60" s="124">
        <v>108.95</v>
      </c>
      <c r="AD60" s="118">
        <v>88.721000000000004</v>
      </c>
      <c r="AG60" t="s">
        <v>125</v>
      </c>
      <c r="AH60" s="122">
        <v>4.3999999999999999E-5</v>
      </c>
      <c r="AI60" s="122">
        <v>1.31952795188613E-2</v>
      </c>
      <c r="AJ60" s="122">
        <v>3.7629413848749098E-3</v>
      </c>
    </row>
    <row r="61" spans="1:36" x14ac:dyDescent="0.2">
      <c r="A61">
        <v>161</v>
      </c>
      <c r="B61">
        <v>1434</v>
      </c>
      <c r="C61" t="s">
        <v>2188</v>
      </c>
      <c r="D61" t="s">
        <v>2189</v>
      </c>
      <c r="E61" t="s">
        <v>41</v>
      </c>
      <c r="F61" t="s">
        <v>2190</v>
      </c>
      <c r="G61" t="s">
        <v>2191</v>
      </c>
      <c r="H61" t="s">
        <v>44</v>
      </c>
      <c r="I61" t="s">
        <v>1319</v>
      </c>
      <c r="J61" t="s">
        <v>45</v>
      </c>
      <c r="K61" t="s">
        <v>45</v>
      </c>
      <c r="L61" t="s">
        <v>46</v>
      </c>
      <c r="M61" t="s">
        <v>47</v>
      </c>
      <c r="N61" t="s">
        <v>1025</v>
      </c>
      <c r="O61" t="s">
        <v>51</v>
      </c>
      <c r="P61" t="s">
        <v>149</v>
      </c>
      <c r="Q61" t="s">
        <v>141</v>
      </c>
      <c r="R61" t="s">
        <v>90</v>
      </c>
      <c r="S61" t="s">
        <v>52</v>
      </c>
      <c r="T61" t="s">
        <v>2192</v>
      </c>
      <c r="U61" t="s">
        <v>2193</v>
      </c>
      <c r="V61" s="122">
        <v>0.01</v>
      </c>
      <c r="W61" s="122">
        <v>2.606E-2</v>
      </c>
      <c r="X61" t="s">
        <v>120</v>
      </c>
      <c r="Y61" t="s">
        <v>51</v>
      </c>
      <c r="Z61" s="118">
        <v>62095.82</v>
      </c>
      <c r="AA61" s="120">
        <v>1</v>
      </c>
      <c r="AB61" s="124">
        <v>112.64</v>
      </c>
      <c r="AD61" s="118">
        <v>69.944999999999993</v>
      </c>
      <c r="AG61" t="s">
        <v>125</v>
      </c>
      <c r="AH61" s="122">
        <v>3.6999999999999998E-5</v>
      </c>
      <c r="AI61" s="122">
        <v>1.04027272909556E-2</v>
      </c>
      <c r="AJ61" s="122">
        <v>2.96658005484089E-3</v>
      </c>
    </row>
    <row r="62" spans="1:36" x14ac:dyDescent="0.2">
      <c r="A62">
        <v>161</v>
      </c>
      <c r="B62">
        <v>1434</v>
      </c>
      <c r="C62" t="s">
        <v>2188</v>
      </c>
      <c r="D62" t="s">
        <v>2189</v>
      </c>
      <c r="E62" t="s">
        <v>41</v>
      </c>
      <c r="F62" t="s">
        <v>2194</v>
      </c>
      <c r="G62" t="s">
        <v>2195</v>
      </c>
      <c r="H62" t="s">
        <v>44</v>
      </c>
      <c r="I62" t="s">
        <v>1319</v>
      </c>
      <c r="J62" t="s">
        <v>45</v>
      </c>
      <c r="K62" t="s">
        <v>45</v>
      </c>
      <c r="L62" t="s">
        <v>46</v>
      </c>
      <c r="M62" t="s">
        <v>47</v>
      </c>
      <c r="N62" t="s">
        <v>1025</v>
      </c>
      <c r="O62" t="s">
        <v>51</v>
      </c>
      <c r="P62" t="s">
        <v>149</v>
      </c>
      <c r="Q62" t="s">
        <v>141</v>
      </c>
      <c r="R62" t="s">
        <v>90</v>
      </c>
      <c r="S62" t="s">
        <v>52</v>
      </c>
      <c r="T62" t="s">
        <v>2196</v>
      </c>
      <c r="U62" t="s">
        <v>1844</v>
      </c>
      <c r="V62" s="122">
        <v>3.5400000000000001E-2</v>
      </c>
      <c r="W62" s="122">
        <v>3.7019999999999997E-2</v>
      </c>
      <c r="X62" t="s">
        <v>120</v>
      </c>
      <c r="Y62" t="s">
        <v>51</v>
      </c>
      <c r="Z62" s="118">
        <v>24000</v>
      </c>
      <c r="AA62" s="120">
        <v>1</v>
      </c>
      <c r="AB62" s="124">
        <v>111.7</v>
      </c>
      <c r="AD62" s="118">
        <v>26.808</v>
      </c>
      <c r="AG62" t="s">
        <v>125</v>
      </c>
      <c r="AH62" s="122">
        <v>4.3000000000000002E-5</v>
      </c>
      <c r="AI62" s="122">
        <v>3.9870953343476099E-3</v>
      </c>
      <c r="AJ62" s="122">
        <v>1.13701312788507E-3</v>
      </c>
    </row>
    <row r="63" spans="1:36" x14ac:dyDescent="0.2">
      <c r="A63">
        <v>161</v>
      </c>
      <c r="B63">
        <v>1434</v>
      </c>
      <c r="C63" t="s">
        <v>2197</v>
      </c>
      <c r="D63" t="s">
        <v>2198</v>
      </c>
      <c r="E63" t="s">
        <v>41</v>
      </c>
      <c r="F63" t="s">
        <v>2199</v>
      </c>
      <c r="G63" t="s">
        <v>2200</v>
      </c>
      <c r="H63" t="s">
        <v>44</v>
      </c>
      <c r="I63" t="s">
        <v>1319</v>
      </c>
      <c r="J63" t="s">
        <v>45</v>
      </c>
      <c r="K63" t="s">
        <v>45</v>
      </c>
      <c r="L63" t="s">
        <v>46</v>
      </c>
      <c r="M63" t="s">
        <v>47</v>
      </c>
      <c r="N63" t="s">
        <v>115</v>
      </c>
      <c r="O63" t="s">
        <v>51</v>
      </c>
      <c r="P63" t="s">
        <v>1916</v>
      </c>
      <c r="Q63" t="s">
        <v>89</v>
      </c>
      <c r="R63" t="s">
        <v>90</v>
      </c>
      <c r="S63" t="s">
        <v>52</v>
      </c>
      <c r="T63" t="s">
        <v>2201</v>
      </c>
      <c r="U63" t="s">
        <v>2202</v>
      </c>
      <c r="V63" s="122">
        <v>1.43E-2</v>
      </c>
      <c r="W63" s="122">
        <v>2.2720000000000001E-2</v>
      </c>
      <c r="X63" t="s">
        <v>120</v>
      </c>
      <c r="Y63" t="s">
        <v>51</v>
      </c>
      <c r="Z63" s="118">
        <v>98079.47</v>
      </c>
      <c r="AA63" s="120">
        <v>1</v>
      </c>
      <c r="AB63" s="124">
        <v>116.54</v>
      </c>
      <c r="AC63" s="118">
        <v>2.1760000000000002</v>
      </c>
      <c r="AD63" s="118">
        <v>116.47799999999999</v>
      </c>
      <c r="AG63" t="s">
        <v>125</v>
      </c>
      <c r="AH63" s="122">
        <v>5.1999999999999997E-5</v>
      </c>
      <c r="AI63" s="122">
        <v>1.73234985622506E-2</v>
      </c>
      <c r="AJ63" s="122">
        <v>4.94019922636237E-3</v>
      </c>
    </row>
    <row r="64" spans="1:36" x14ac:dyDescent="0.2">
      <c r="A64">
        <v>161</v>
      </c>
      <c r="B64">
        <v>1434</v>
      </c>
      <c r="C64" t="s">
        <v>2197</v>
      </c>
      <c r="D64" t="s">
        <v>2198</v>
      </c>
      <c r="E64" t="s">
        <v>41</v>
      </c>
      <c r="F64" t="s">
        <v>2203</v>
      </c>
      <c r="G64" t="s">
        <v>2204</v>
      </c>
      <c r="H64" t="s">
        <v>44</v>
      </c>
      <c r="I64" t="s">
        <v>1319</v>
      </c>
      <c r="J64" t="s">
        <v>45</v>
      </c>
      <c r="K64" t="s">
        <v>45</v>
      </c>
      <c r="L64" t="s">
        <v>46</v>
      </c>
      <c r="M64" t="s">
        <v>47</v>
      </c>
      <c r="N64" t="s">
        <v>115</v>
      </c>
      <c r="O64" t="s">
        <v>51</v>
      </c>
      <c r="P64" t="s">
        <v>1916</v>
      </c>
      <c r="Q64" t="s">
        <v>89</v>
      </c>
      <c r="R64" t="s">
        <v>90</v>
      </c>
      <c r="S64" t="s">
        <v>52</v>
      </c>
      <c r="T64" t="s">
        <v>2205</v>
      </c>
      <c r="U64" t="s">
        <v>2206</v>
      </c>
      <c r="V64" s="122">
        <v>3.61E-2</v>
      </c>
      <c r="W64" s="122">
        <v>2.5329999999999998E-2</v>
      </c>
      <c r="X64" t="s">
        <v>120</v>
      </c>
      <c r="Y64" t="s">
        <v>51</v>
      </c>
      <c r="Z64" s="118">
        <v>135461.41</v>
      </c>
      <c r="AA64" s="120">
        <v>1</v>
      </c>
      <c r="AB64" s="124">
        <v>115.48</v>
      </c>
      <c r="AC64" s="118">
        <v>5.907</v>
      </c>
      <c r="AD64" s="118">
        <v>162.33799999999999</v>
      </c>
      <c r="AG64" t="s">
        <v>125</v>
      </c>
      <c r="AH64" s="122">
        <v>4.3999999999999999E-5</v>
      </c>
      <c r="AI64" s="122">
        <v>2.4144137230031899E-2</v>
      </c>
      <c r="AJ64" s="122">
        <v>6.8852632530535902E-3</v>
      </c>
    </row>
    <row r="65" spans="1:36" x14ac:dyDescent="0.2">
      <c r="A65">
        <v>161</v>
      </c>
      <c r="B65">
        <v>1434</v>
      </c>
      <c r="C65" t="s">
        <v>2197</v>
      </c>
      <c r="D65" t="s">
        <v>2198</v>
      </c>
      <c r="E65" t="s">
        <v>41</v>
      </c>
      <c r="F65" t="s">
        <v>2207</v>
      </c>
      <c r="G65" t="s">
        <v>2208</v>
      </c>
      <c r="H65" t="s">
        <v>44</v>
      </c>
      <c r="I65" t="s">
        <v>1319</v>
      </c>
      <c r="J65" t="s">
        <v>45</v>
      </c>
      <c r="K65" t="s">
        <v>45</v>
      </c>
      <c r="L65" t="s">
        <v>46</v>
      </c>
      <c r="M65" t="s">
        <v>47</v>
      </c>
      <c r="N65" t="s">
        <v>115</v>
      </c>
      <c r="O65" t="s">
        <v>51</v>
      </c>
      <c r="P65" t="s">
        <v>1916</v>
      </c>
      <c r="Q65" t="s">
        <v>89</v>
      </c>
      <c r="R65" t="s">
        <v>90</v>
      </c>
      <c r="S65" t="s">
        <v>52</v>
      </c>
      <c r="T65" t="s">
        <v>2209</v>
      </c>
      <c r="U65" t="s">
        <v>2210</v>
      </c>
      <c r="V65" s="122">
        <v>2.2499999999999999E-2</v>
      </c>
      <c r="W65" s="122">
        <v>2.3990000000000001E-2</v>
      </c>
      <c r="X65" t="s">
        <v>120</v>
      </c>
      <c r="Y65" t="s">
        <v>51</v>
      </c>
      <c r="Z65" s="118">
        <v>77916.66</v>
      </c>
      <c r="AA65" s="120">
        <v>1</v>
      </c>
      <c r="AB65" s="124">
        <v>120.4</v>
      </c>
      <c r="AC65" s="118">
        <v>9.7170000000000005</v>
      </c>
      <c r="AD65" s="118">
        <v>103.529</v>
      </c>
      <c r="AG65" t="s">
        <v>125</v>
      </c>
      <c r="AH65" s="122">
        <v>5.3000000000000001E-5</v>
      </c>
      <c r="AI65" s="122">
        <v>1.53976568993121E-2</v>
      </c>
      <c r="AJ65" s="122">
        <v>4.3910006069751003E-3</v>
      </c>
    </row>
    <row r="66" spans="1:36" x14ac:dyDescent="0.2">
      <c r="A66">
        <v>161</v>
      </c>
      <c r="B66">
        <v>1434</v>
      </c>
      <c r="C66" t="s">
        <v>2197</v>
      </c>
      <c r="D66" t="s">
        <v>2198</v>
      </c>
      <c r="E66" t="s">
        <v>41</v>
      </c>
      <c r="F66" t="s">
        <v>2211</v>
      </c>
      <c r="G66" t="s">
        <v>2212</v>
      </c>
      <c r="H66" t="s">
        <v>44</v>
      </c>
      <c r="I66" t="s">
        <v>1319</v>
      </c>
      <c r="J66" t="s">
        <v>45</v>
      </c>
      <c r="K66" t="s">
        <v>45</v>
      </c>
      <c r="L66" t="s">
        <v>46</v>
      </c>
      <c r="M66" t="s">
        <v>47</v>
      </c>
      <c r="N66" t="s">
        <v>115</v>
      </c>
      <c r="O66" t="s">
        <v>51</v>
      </c>
      <c r="P66" t="s">
        <v>1916</v>
      </c>
      <c r="Q66" t="s">
        <v>89</v>
      </c>
      <c r="R66" t="s">
        <v>90</v>
      </c>
      <c r="S66" t="s">
        <v>52</v>
      </c>
      <c r="T66" t="s">
        <v>2213</v>
      </c>
      <c r="U66" t="s">
        <v>2176</v>
      </c>
      <c r="V66" s="122">
        <v>2.5000000000000001E-3</v>
      </c>
      <c r="W66" s="122">
        <v>2.3900000000000001E-2</v>
      </c>
      <c r="X66" t="s">
        <v>120</v>
      </c>
      <c r="Y66" t="s">
        <v>51</v>
      </c>
      <c r="Z66" s="118">
        <v>79108.240000000005</v>
      </c>
      <c r="AA66" s="120">
        <v>1</v>
      </c>
      <c r="AB66" s="124">
        <v>108.03</v>
      </c>
      <c r="AC66" s="118">
        <v>1.22</v>
      </c>
      <c r="AD66" s="118">
        <v>86.68</v>
      </c>
      <c r="AG66" t="s">
        <v>125</v>
      </c>
      <c r="AH66" s="122">
        <v>6.0999999999999999E-5</v>
      </c>
      <c r="AI66" s="122">
        <v>1.2891800355281599E-2</v>
      </c>
      <c r="AJ66" s="122">
        <v>3.67639723077427E-3</v>
      </c>
    </row>
    <row r="67" spans="1:36" x14ac:dyDescent="0.2">
      <c r="A67">
        <v>161</v>
      </c>
      <c r="B67">
        <v>1434</v>
      </c>
      <c r="C67" t="s">
        <v>2197</v>
      </c>
      <c r="D67" t="s">
        <v>2198</v>
      </c>
      <c r="E67" t="s">
        <v>41</v>
      </c>
      <c r="F67" t="s">
        <v>2214</v>
      </c>
      <c r="G67" t="s">
        <v>2215</v>
      </c>
      <c r="H67" t="s">
        <v>44</v>
      </c>
      <c r="I67" t="s">
        <v>1319</v>
      </c>
      <c r="J67" t="s">
        <v>45</v>
      </c>
      <c r="K67" t="s">
        <v>45</v>
      </c>
      <c r="L67" t="s">
        <v>46</v>
      </c>
      <c r="M67" t="s">
        <v>47</v>
      </c>
      <c r="N67" t="s">
        <v>115</v>
      </c>
      <c r="O67" t="s">
        <v>51</v>
      </c>
      <c r="P67" t="s">
        <v>1916</v>
      </c>
      <c r="Q67" t="s">
        <v>89</v>
      </c>
      <c r="R67" t="s">
        <v>90</v>
      </c>
      <c r="S67" t="s">
        <v>52</v>
      </c>
      <c r="T67" t="s">
        <v>2216</v>
      </c>
      <c r="U67" t="s">
        <v>2217</v>
      </c>
      <c r="V67" s="122">
        <v>2.9499999999999998E-2</v>
      </c>
      <c r="W67" s="122">
        <v>2.6270000000000002E-2</v>
      </c>
      <c r="X67" t="s">
        <v>120</v>
      </c>
      <c r="Y67" t="s">
        <v>51</v>
      </c>
      <c r="Z67" s="118">
        <v>35000</v>
      </c>
      <c r="AA67" s="120">
        <v>1</v>
      </c>
      <c r="AB67" s="124">
        <v>104.73</v>
      </c>
      <c r="AD67" s="118">
        <v>36.655999999999999</v>
      </c>
      <c r="AG67" t="s">
        <v>125</v>
      </c>
      <c r="AH67" s="122">
        <v>7.8999999999999996E-5</v>
      </c>
      <c r="AI67" s="122">
        <v>5.4516925182101902E-3</v>
      </c>
      <c r="AJ67" s="122">
        <v>1.55467713776452E-3</v>
      </c>
    </row>
    <row r="68" spans="1:36" x14ac:dyDescent="0.2">
      <c r="A68">
        <v>161</v>
      </c>
      <c r="B68">
        <v>1434</v>
      </c>
      <c r="C68" t="s">
        <v>2218</v>
      </c>
      <c r="D68" t="s">
        <v>2219</v>
      </c>
      <c r="E68" t="s">
        <v>41</v>
      </c>
      <c r="F68" t="s">
        <v>2220</v>
      </c>
      <c r="G68" t="s">
        <v>2221</v>
      </c>
      <c r="H68" t="s">
        <v>44</v>
      </c>
      <c r="I68" t="s">
        <v>1496</v>
      </c>
      <c r="J68" t="s">
        <v>45</v>
      </c>
      <c r="K68" t="s">
        <v>45</v>
      </c>
      <c r="L68" t="s">
        <v>46</v>
      </c>
      <c r="M68" t="s">
        <v>47</v>
      </c>
      <c r="N68" t="s">
        <v>1027</v>
      </c>
      <c r="O68" t="s">
        <v>51</v>
      </c>
      <c r="P68" t="s">
        <v>1977</v>
      </c>
      <c r="Q68" t="s">
        <v>141</v>
      </c>
      <c r="R68" t="s">
        <v>90</v>
      </c>
      <c r="S68" t="s">
        <v>52</v>
      </c>
      <c r="T68" t="s">
        <v>2222</v>
      </c>
      <c r="U68" t="s">
        <v>2223</v>
      </c>
      <c r="V68" s="122">
        <v>2.98E-2</v>
      </c>
      <c r="W68" s="122">
        <v>3.875E-2</v>
      </c>
      <c r="X68" t="s">
        <v>120</v>
      </c>
      <c r="Y68" t="s">
        <v>51</v>
      </c>
      <c r="Z68" s="118">
        <v>110000</v>
      </c>
      <c r="AA68" s="120">
        <v>1</v>
      </c>
      <c r="AB68" s="124">
        <v>96.48</v>
      </c>
      <c r="AD68" s="118">
        <v>106.128</v>
      </c>
      <c r="AG68" t="s">
        <v>125</v>
      </c>
      <c r="AH68" s="122">
        <v>2.7999999999999998E-4</v>
      </c>
      <c r="AI68" s="122">
        <v>1.5784185826754799E-2</v>
      </c>
      <c r="AJ68" s="122">
        <v>4.5012283361752798E-3</v>
      </c>
    </row>
    <row r="69" spans="1:36" x14ac:dyDescent="0.2">
      <c r="A69">
        <v>161</v>
      </c>
      <c r="B69">
        <v>1434</v>
      </c>
      <c r="C69" t="s">
        <v>2218</v>
      </c>
      <c r="D69" t="s">
        <v>2219</v>
      </c>
      <c r="E69" t="s">
        <v>41</v>
      </c>
      <c r="F69" t="s">
        <v>2224</v>
      </c>
      <c r="G69" t="s">
        <v>2225</v>
      </c>
      <c r="H69" t="s">
        <v>44</v>
      </c>
      <c r="I69" t="s">
        <v>1496</v>
      </c>
      <c r="J69" t="s">
        <v>45</v>
      </c>
      <c r="K69" t="s">
        <v>45</v>
      </c>
      <c r="L69" t="s">
        <v>46</v>
      </c>
      <c r="M69" t="s">
        <v>47</v>
      </c>
      <c r="N69" t="s">
        <v>1027</v>
      </c>
      <c r="O69" t="s">
        <v>51</v>
      </c>
      <c r="P69" t="s">
        <v>149</v>
      </c>
      <c r="Q69" t="s">
        <v>141</v>
      </c>
      <c r="R69" t="s">
        <v>90</v>
      </c>
      <c r="S69" t="s">
        <v>52</v>
      </c>
      <c r="T69" t="s">
        <v>2226</v>
      </c>
      <c r="U69" t="s">
        <v>2227</v>
      </c>
      <c r="V69" s="122">
        <v>5.1799999999999999E-2</v>
      </c>
      <c r="W69" s="122">
        <v>4.4269999999999997E-2</v>
      </c>
      <c r="X69" t="s">
        <v>120</v>
      </c>
      <c r="Y69" t="s">
        <v>51</v>
      </c>
      <c r="Z69" s="118">
        <v>70000</v>
      </c>
      <c r="AA69" s="120">
        <v>1</v>
      </c>
      <c r="AB69" s="124">
        <v>106.55</v>
      </c>
      <c r="AD69" s="118">
        <v>74.584999999999994</v>
      </c>
      <c r="AG69" t="s">
        <v>125</v>
      </c>
      <c r="AH69" s="122">
        <v>8.7000000000000001E-5</v>
      </c>
      <c r="AI69" s="122">
        <v>1.1092864276048799E-2</v>
      </c>
      <c r="AJ69" s="122">
        <v>3.16338869528902E-3</v>
      </c>
    </row>
    <row r="70" spans="1:36" x14ac:dyDescent="0.2">
      <c r="A70">
        <v>161</v>
      </c>
      <c r="B70">
        <v>1434</v>
      </c>
      <c r="C70" t="s">
        <v>2228</v>
      </c>
      <c r="D70" t="s">
        <v>2229</v>
      </c>
      <c r="E70" t="s">
        <v>41</v>
      </c>
      <c r="F70" t="s">
        <v>2230</v>
      </c>
      <c r="G70" t="s">
        <v>2231</v>
      </c>
      <c r="H70" t="s">
        <v>44</v>
      </c>
      <c r="I70" t="s">
        <v>1319</v>
      </c>
      <c r="J70" t="s">
        <v>45</v>
      </c>
      <c r="K70" t="s">
        <v>45</v>
      </c>
      <c r="L70" t="s">
        <v>46</v>
      </c>
      <c r="M70" t="s">
        <v>47</v>
      </c>
      <c r="N70" t="s">
        <v>115</v>
      </c>
      <c r="O70" t="s">
        <v>51</v>
      </c>
      <c r="P70" t="s">
        <v>219</v>
      </c>
      <c r="Q70" t="s">
        <v>89</v>
      </c>
      <c r="R70" t="s">
        <v>90</v>
      </c>
      <c r="S70" t="s">
        <v>52</v>
      </c>
      <c r="T70" t="s">
        <v>2232</v>
      </c>
      <c r="U70" t="s">
        <v>2233</v>
      </c>
      <c r="V70" s="122">
        <v>1.34E-2</v>
      </c>
      <c r="W70" s="122">
        <v>2.307E-2</v>
      </c>
      <c r="X70" t="s">
        <v>120</v>
      </c>
      <c r="Y70" t="s">
        <v>51</v>
      </c>
      <c r="Z70" s="118">
        <v>77500</v>
      </c>
      <c r="AA70" s="120">
        <v>1</v>
      </c>
      <c r="AB70" s="124">
        <v>118.34</v>
      </c>
      <c r="AC70" s="118">
        <v>12.414999999999999</v>
      </c>
      <c r="AD70" s="118">
        <v>104.129</v>
      </c>
      <c r="AG70" t="s">
        <v>125</v>
      </c>
      <c r="AH70" s="122">
        <v>4.3999999999999999E-5</v>
      </c>
      <c r="AI70" s="122">
        <v>1.54868774320848E-2</v>
      </c>
      <c r="AJ70" s="122">
        <v>4.4164439205988297E-3</v>
      </c>
    </row>
    <row r="71" spans="1:36" x14ac:dyDescent="0.2">
      <c r="A71">
        <v>161</v>
      </c>
      <c r="B71">
        <v>1434</v>
      </c>
      <c r="C71" t="s">
        <v>2228</v>
      </c>
      <c r="D71" t="s">
        <v>2229</v>
      </c>
      <c r="E71" t="s">
        <v>41</v>
      </c>
      <c r="F71" t="s">
        <v>2234</v>
      </c>
      <c r="G71" t="s">
        <v>2235</v>
      </c>
      <c r="H71" t="s">
        <v>44</v>
      </c>
      <c r="I71" t="s">
        <v>1319</v>
      </c>
      <c r="J71" t="s">
        <v>45</v>
      </c>
      <c r="K71" t="s">
        <v>45</v>
      </c>
      <c r="L71" t="s">
        <v>46</v>
      </c>
      <c r="M71" t="s">
        <v>47</v>
      </c>
      <c r="N71" t="s">
        <v>115</v>
      </c>
      <c r="O71" t="s">
        <v>51</v>
      </c>
      <c r="P71" t="s">
        <v>219</v>
      </c>
      <c r="Q71" t="s">
        <v>89</v>
      </c>
      <c r="R71" t="s">
        <v>90</v>
      </c>
      <c r="S71" t="s">
        <v>52</v>
      </c>
      <c r="T71" t="s">
        <v>2236</v>
      </c>
      <c r="U71" t="s">
        <v>2237</v>
      </c>
      <c r="V71" s="122">
        <v>8.9999999999999993E-3</v>
      </c>
      <c r="W71" s="122">
        <v>2.3550000000000001E-2</v>
      </c>
      <c r="X71" t="s">
        <v>120</v>
      </c>
      <c r="Y71" t="s">
        <v>51</v>
      </c>
      <c r="Z71" s="118">
        <v>237036.67</v>
      </c>
      <c r="AA71" s="120">
        <v>1</v>
      </c>
      <c r="AB71" s="124">
        <v>108.4</v>
      </c>
      <c r="AC71" s="118">
        <v>7.2089999999999996</v>
      </c>
      <c r="AD71" s="118">
        <v>264.15699999999998</v>
      </c>
      <c r="AG71" t="s">
        <v>125</v>
      </c>
      <c r="AH71" s="122">
        <v>9.0000000000000006E-5</v>
      </c>
      <c r="AI71" s="122">
        <v>3.9287455487424003E-2</v>
      </c>
      <c r="AJ71" s="122">
        <v>1.12037332705792E-2</v>
      </c>
    </row>
    <row r="72" spans="1:36" x14ac:dyDescent="0.2">
      <c r="A72">
        <v>161</v>
      </c>
      <c r="B72">
        <v>1434</v>
      </c>
      <c r="C72" t="s">
        <v>2238</v>
      </c>
      <c r="D72" t="s">
        <v>2239</v>
      </c>
      <c r="E72" t="s">
        <v>41</v>
      </c>
      <c r="F72" t="s">
        <v>2240</v>
      </c>
      <c r="G72" t="s">
        <v>2241</v>
      </c>
      <c r="H72" t="s">
        <v>44</v>
      </c>
      <c r="I72" t="s">
        <v>1496</v>
      </c>
      <c r="J72" t="s">
        <v>45</v>
      </c>
      <c r="K72" t="s">
        <v>45</v>
      </c>
      <c r="L72" t="s">
        <v>46</v>
      </c>
      <c r="M72" t="s">
        <v>47</v>
      </c>
      <c r="N72" t="s">
        <v>213</v>
      </c>
      <c r="O72" t="s">
        <v>51</v>
      </c>
      <c r="P72" t="s">
        <v>88</v>
      </c>
      <c r="Q72" t="s">
        <v>89</v>
      </c>
      <c r="R72" t="s">
        <v>90</v>
      </c>
      <c r="S72" t="s">
        <v>52</v>
      </c>
      <c r="T72" t="s">
        <v>2242</v>
      </c>
      <c r="U72" t="s">
        <v>2243</v>
      </c>
      <c r="V72" s="122">
        <v>2.5000000000000001E-2</v>
      </c>
      <c r="W72" s="122">
        <v>3.7220000000000003E-2</v>
      </c>
      <c r="X72" t="s">
        <v>120</v>
      </c>
      <c r="Y72" t="s">
        <v>51</v>
      </c>
      <c r="Z72" s="118">
        <v>127500.01</v>
      </c>
      <c r="AA72" s="120">
        <v>1</v>
      </c>
      <c r="AB72" s="124">
        <v>98.1</v>
      </c>
      <c r="AD72" s="118">
        <v>125.078</v>
      </c>
      <c r="AG72" t="s">
        <v>125</v>
      </c>
      <c r="AH72" s="122">
        <v>7.2999999999999999E-5</v>
      </c>
      <c r="AI72" s="122">
        <v>1.8602505065475498E-2</v>
      </c>
      <c r="AJ72" s="122">
        <v>5.3049377296756099E-3</v>
      </c>
    </row>
    <row r="73" spans="1:36" x14ac:dyDescent="0.2">
      <c r="A73">
        <v>161</v>
      </c>
      <c r="B73">
        <v>1434</v>
      </c>
      <c r="C73" t="s">
        <v>2238</v>
      </c>
      <c r="D73" t="s">
        <v>2239</v>
      </c>
      <c r="E73" t="s">
        <v>41</v>
      </c>
      <c r="F73" t="s">
        <v>2244</v>
      </c>
      <c r="G73" t="s">
        <v>2245</v>
      </c>
      <c r="H73" t="s">
        <v>44</v>
      </c>
      <c r="I73" t="s">
        <v>1319</v>
      </c>
      <c r="J73" t="s">
        <v>45</v>
      </c>
      <c r="K73" t="s">
        <v>45</v>
      </c>
      <c r="L73" t="s">
        <v>46</v>
      </c>
      <c r="M73" t="s">
        <v>47</v>
      </c>
      <c r="N73" t="s">
        <v>213</v>
      </c>
      <c r="O73" t="s">
        <v>51</v>
      </c>
      <c r="P73" t="s">
        <v>88</v>
      </c>
      <c r="Q73" t="s">
        <v>89</v>
      </c>
      <c r="R73" t="s">
        <v>90</v>
      </c>
      <c r="S73" t="s">
        <v>52</v>
      </c>
      <c r="T73" t="s">
        <v>2246</v>
      </c>
      <c r="U73" t="s">
        <v>2243</v>
      </c>
      <c r="V73" s="122">
        <v>1E-3</v>
      </c>
      <c r="W73" s="122">
        <v>2.1069999999999998E-2</v>
      </c>
      <c r="X73" t="s">
        <v>120</v>
      </c>
      <c r="Y73" t="s">
        <v>51</v>
      </c>
      <c r="Z73" s="118">
        <v>88377</v>
      </c>
      <c r="AA73" s="120">
        <v>1</v>
      </c>
      <c r="AB73" s="124">
        <v>109.94</v>
      </c>
      <c r="AD73" s="118">
        <v>97.162000000000006</v>
      </c>
      <c r="AG73" t="s">
        <v>125</v>
      </c>
      <c r="AH73" s="122">
        <v>1.05E-4</v>
      </c>
      <c r="AI73" s="122">
        <v>1.44506436990967E-2</v>
      </c>
      <c r="AJ73" s="122">
        <v>4.1209377289572902E-3</v>
      </c>
    </row>
    <row r="74" spans="1:36" x14ac:dyDescent="0.2">
      <c r="A74">
        <v>161</v>
      </c>
      <c r="B74">
        <v>1434</v>
      </c>
      <c r="C74" t="s">
        <v>2238</v>
      </c>
      <c r="D74" t="s">
        <v>2239</v>
      </c>
      <c r="E74" t="s">
        <v>41</v>
      </c>
      <c r="F74" t="s">
        <v>2247</v>
      </c>
      <c r="G74" t="s">
        <v>2248</v>
      </c>
      <c r="H74" t="s">
        <v>44</v>
      </c>
      <c r="I74" t="s">
        <v>1319</v>
      </c>
      <c r="J74" t="s">
        <v>45</v>
      </c>
      <c r="K74" t="s">
        <v>45</v>
      </c>
      <c r="L74" t="s">
        <v>46</v>
      </c>
      <c r="M74" t="s">
        <v>47</v>
      </c>
      <c r="N74" t="s">
        <v>213</v>
      </c>
      <c r="O74" t="s">
        <v>51</v>
      </c>
      <c r="P74" t="s">
        <v>88</v>
      </c>
      <c r="Q74" t="s">
        <v>89</v>
      </c>
      <c r="R74" t="s">
        <v>90</v>
      </c>
      <c r="S74" t="s">
        <v>52</v>
      </c>
      <c r="T74" t="s">
        <v>2249</v>
      </c>
      <c r="U74" t="s">
        <v>2250</v>
      </c>
      <c r="V74" s="122">
        <v>1.3899999999999999E-2</v>
      </c>
      <c r="W74" s="122">
        <v>2.1690000000000001E-2</v>
      </c>
      <c r="X74" t="s">
        <v>120</v>
      </c>
      <c r="Y74" t="s">
        <v>51</v>
      </c>
      <c r="Z74" s="118">
        <v>111377.78</v>
      </c>
      <c r="AA74" s="120">
        <v>1</v>
      </c>
      <c r="AB74" s="124">
        <v>108.9</v>
      </c>
      <c r="AD74" s="118">
        <v>121.29</v>
      </c>
      <c r="AG74" t="s">
        <v>125</v>
      </c>
      <c r="AH74" s="122">
        <v>3.6000000000000001E-5</v>
      </c>
      <c r="AI74" s="122">
        <v>1.80392568483261E-2</v>
      </c>
      <c r="AJ74" s="122">
        <v>5.1443143777231901E-3</v>
      </c>
    </row>
    <row r="75" spans="1:36" x14ac:dyDescent="0.2">
      <c r="A75">
        <v>161</v>
      </c>
      <c r="B75">
        <v>1434</v>
      </c>
      <c r="C75" t="s">
        <v>2238</v>
      </c>
      <c r="D75" t="s">
        <v>2239</v>
      </c>
      <c r="E75" t="s">
        <v>41</v>
      </c>
      <c r="F75" t="s">
        <v>2251</v>
      </c>
      <c r="G75" t="s">
        <v>2252</v>
      </c>
      <c r="H75" t="s">
        <v>44</v>
      </c>
      <c r="I75" t="s">
        <v>1319</v>
      </c>
      <c r="J75" t="s">
        <v>45</v>
      </c>
      <c r="K75" t="s">
        <v>45</v>
      </c>
      <c r="L75" t="s">
        <v>46</v>
      </c>
      <c r="M75" t="s">
        <v>47</v>
      </c>
      <c r="N75" t="s">
        <v>213</v>
      </c>
      <c r="O75" t="s">
        <v>51</v>
      </c>
      <c r="P75" t="s">
        <v>88</v>
      </c>
      <c r="Q75" t="s">
        <v>89</v>
      </c>
      <c r="R75" t="s">
        <v>90</v>
      </c>
      <c r="S75" t="s">
        <v>52</v>
      </c>
      <c r="T75" t="s">
        <v>2253</v>
      </c>
      <c r="U75" t="s">
        <v>2254</v>
      </c>
      <c r="V75" s="122">
        <v>6.0000000000000001E-3</v>
      </c>
      <c r="W75" s="122">
        <v>2.2159999999999999E-2</v>
      </c>
      <c r="X75" t="s">
        <v>120</v>
      </c>
      <c r="Y75" t="s">
        <v>51</v>
      </c>
      <c r="Z75" s="118">
        <v>36109.75</v>
      </c>
      <c r="AA75" s="120">
        <v>1</v>
      </c>
      <c r="AB75" s="124">
        <v>118</v>
      </c>
      <c r="AD75" s="118">
        <v>42.61</v>
      </c>
      <c r="AG75" t="s">
        <v>125</v>
      </c>
      <c r="AH75" s="122">
        <v>8.1000000000000004E-5</v>
      </c>
      <c r="AI75" s="122">
        <v>6.3372186878678403E-3</v>
      </c>
      <c r="AJ75" s="122">
        <v>1.80720555646391E-3</v>
      </c>
    </row>
    <row r="76" spans="1:36" x14ac:dyDescent="0.2">
      <c r="A76">
        <v>161</v>
      </c>
      <c r="B76">
        <v>1434</v>
      </c>
      <c r="C76" t="s">
        <v>2238</v>
      </c>
      <c r="D76" t="s">
        <v>2239</v>
      </c>
      <c r="E76" t="s">
        <v>41</v>
      </c>
      <c r="F76" t="s">
        <v>2255</v>
      </c>
      <c r="G76" t="s">
        <v>2256</v>
      </c>
      <c r="H76" t="s">
        <v>44</v>
      </c>
      <c r="I76" t="s">
        <v>1319</v>
      </c>
      <c r="J76" t="s">
        <v>45</v>
      </c>
      <c r="K76" t="s">
        <v>45</v>
      </c>
      <c r="L76" t="s">
        <v>46</v>
      </c>
      <c r="M76" t="s">
        <v>47</v>
      </c>
      <c r="N76" t="s">
        <v>213</v>
      </c>
      <c r="O76" t="s">
        <v>51</v>
      </c>
      <c r="P76" t="s">
        <v>88</v>
      </c>
      <c r="Q76" t="s">
        <v>89</v>
      </c>
      <c r="R76" t="s">
        <v>90</v>
      </c>
      <c r="S76" t="s">
        <v>52</v>
      </c>
      <c r="T76" t="s">
        <v>2257</v>
      </c>
      <c r="U76" t="s">
        <v>2258</v>
      </c>
      <c r="V76" s="122">
        <v>1.7500000000000002E-2</v>
      </c>
      <c r="W76" s="122">
        <v>2.1829999999999999E-2</v>
      </c>
      <c r="X76" t="s">
        <v>120</v>
      </c>
      <c r="Y76" t="s">
        <v>51</v>
      </c>
      <c r="Z76" s="118">
        <v>104491.31</v>
      </c>
      <c r="AA76" s="120">
        <v>1</v>
      </c>
      <c r="AB76" s="124">
        <v>118.62</v>
      </c>
      <c r="AD76" s="118">
        <v>123.94799999999999</v>
      </c>
      <c r="AG76" t="s">
        <v>125</v>
      </c>
      <c r="AH76" s="122">
        <v>5.5999999999999999E-5</v>
      </c>
      <c r="AI76" s="122">
        <v>1.8434454843920801E-2</v>
      </c>
      <c r="AJ76" s="122">
        <v>5.25701429368307E-3</v>
      </c>
    </row>
    <row r="77" spans="1:36" x14ac:dyDescent="0.2">
      <c r="A77">
        <v>161</v>
      </c>
      <c r="B77">
        <v>1434</v>
      </c>
      <c r="C77" t="s">
        <v>2238</v>
      </c>
      <c r="D77" t="s">
        <v>2239</v>
      </c>
      <c r="E77" t="s">
        <v>41</v>
      </c>
      <c r="F77" t="s">
        <v>2259</v>
      </c>
      <c r="G77" t="s">
        <v>2260</v>
      </c>
      <c r="H77" t="s">
        <v>44</v>
      </c>
      <c r="I77" t="s">
        <v>1319</v>
      </c>
      <c r="J77" t="s">
        <v>45</v>
      </c>
      <c r="K77" t="s">
        <v>45</v>
      </c>
      <c r="L77" t="s">
        <v>46</v>
      </c>
      <c r="M77" t="s">
        <v>47</v>
      </c>
      <c r="N77" t="s">
        <v>213</v>
      </c>
      <c r="O77" t="s">
        <v>51</v>
      </c>
      <c r="P77" t="s">
        <v>88</v>
      </c>
      <c r="Q77" t="s">
        <v>89</v>
      </c>
      <c r="R77" t="s">
        <v>90</v>
      </c>
      <c r="S77" t="s">
        <v>52</v>
      </c>
      <c r="T77" t="s">
        <v>2261</v>
      </c>
      <c r="U77" t="s">
        <v>2262</v>
      </c>
      <c r="V77" s="122">
        <v>2.6100000000000002E-2</v>
      </c>
      <c r="W77" s="122">
        <v>2.2329999999999999E-2</v>
      </c>
      <c r="X77" t="s">
        <v>120</v>
      </c>
      <c r="Y77" t="s">
        <v>51</v>
      </c>
      <c r="Z77" s="118">
        <v>70000</v>
      </c>
      <c r="AA77" s="120">
        <v>1</v>
      </c>
      <c r="AB77" s="124">
        <v>105.16</v>
      </c>
      <c r="AD77" s="118">
        <v>73.611999999999995</v>
      </c>
      <c r="AG77" t="s">
        <v>125</v>
      </c>
      <c r="AH77" s="122">
        <v>2.0000000000000002E-5</v>
      </c>
      <c r="AI77" s="122">
        <v>1.09481521095194E-2</v>
      </c>
      <c r="AJ77" s="122">
        <v>3.1221206494283799E-3</v>
      </c>
    </row>
    <row r="78" spans="1:36" x14ac:dyDescent="0.2">
      <c r="A78">
        <v>161</v>
      </c>
      <c r="B78">
        <v>1434</v>
      </c>
      <c r="C78" t="s">
        <v>2238</v>
      </c>
      <c r="D78" t="s">
        <v>2239</v>
      </c>
      <c r="E78" t="s">
        <v>41</v>
      </c>
      <c r="F78" t="s">
        <v>2263</v>
      </c>
      <c r="G78" t="s">
        <v>2264</v>
      </c>
      <c r="H78" t="s">
        <v>44</v>
      </c>
      <c r="I78" t="s">
        <v>1319</v>
      </c>
      <c r="J78" t="s">
        <v>45</v>
      </c>
      <c r="K78" t="s">
        <v>45</v>
      </c>
      <c r="L78" t="s">
        <v>46</v>
      </c>
      <c r="M78" t="s">
        <v>47</v>
      </c>
      <c r="N78" t="s">
        <v>213</v>
      </c>
      <c r="O78" t="s">
        <v>51</v>
      </c>
      <c r="P78" t="s">
        <v>1933</v>
      </c>
      <c r="Q78" t="s">
        <v>89</v>
      </c>
      <c r="R78" t="s">
        <v>90</v>
      </c>
      <c r="S78" t="s">
        <v>52</v>
      </c>
      <c r="T78" t="s">
        <v>2265</v>
      </c>
      <c r="U78" t="s">
        <v>2266</v>
      </c>
      <c r="V78" s="122">
        <v>3.4500000000000003E-2</v>
      </c>
      <c r="W78" s="122">
        <v>2.4070000000000001E-2</v>
      </c>
      <c r="X78" t="s">
        <v>120</v>
      </c>
      <c r="Y78" t="s">
        <v>51</v>
      </c>
      <c r="Z78" s="118">
        <v>50000</v>
      </c>
      <c r="AA78" s="120">
        <v>1</v>
      </c>
      <c r="AB78" s="124">
        <v>111.57</v>
      </c>
      <c r="AD78" s="118">
        <v>55.784999999999997</v>
      </c>
      <c r="AG78" t="s">
        <v>125</v>
      </c>
      <c r="AH78" s="122">
        <v>3.4E-5</v>
      </c>
      <c r="AI78" s="122">
        <v>8.2967813050798794E-3</v>
      </c>
      <c r="AJ78" s="122">
        <v>2.3660204916095499E-3</v>
      </c>
    </row>
    <row r="79" spans="1:36" x14ac:dyDescent="0.2">
      <c r="A79">
        <v>161</v>
      </c>
      <c r="B79">
        <v>1434</v>
      </c>
      <c r="C79" t="s">
        <v>2267</v>
      </c>
      <c r="D79" t="s">
        <v>2268</v>
      </c>
      <c r="E79" t="s">
        <v>41</v>
      </c>
      <c r="F79" t="s">
        <v>2269</v>
      </c>
      <c r="G79" t="s">
        <v>2270</v>
      </c>
      <c r="H79" t="s">
        <v>44</v>
      </c>
      <c r="I79" t="s">
        <v>1496</v>
      </c>
      <c r="J79" t="s">
        <v>45</v>
      </c>
      <c r="K79" t="s">
        <v>45</v>
      </c>
      <c r="L79" t="s">
        <v>46</v>
      </c>
      <c r="M79" t="s">
        <v>47</v>
      </c>
      <c r="N79" t="s">
        <v>1051</v>
      </c>
      <c r="O79" t="s">
        <v>51</v>
      </c>
      <c r="P79" t="s">
        <v>1933</v>
      </c>
      <c r="Q79" t="s">
        <v>89</v>
      </c>
      <c r="R79" t="s">
        <v>90</v>
      </c>
      <c r="S79" t="s">
        <v>52</v>
      </c>
      <c r="T79" t="s">
        <v>2271</v>
      </c>
      <c r="U79" t="s">
        <v>2272</v>
      </c>
      <c r="V79" s="122">
        <v>2.29E-2</v>
      </c>
      <c r="W79" s="122">
        <v>4.394E-2</v>
      </c>
      <c r="X79" t="s">
        <v>120</v>
      </c>
      <c r="Y79" t="s">
        <v>51</v>
      </c>
      <c r="Z79" s="118">
        <v>10961.54</v>
      </c>
      <c r="AA79" s="120">
        <v>1</v>
      </c>
      <c r="AB79" s="124">
        <v>99.35</v>
      </c>
      <c r="AD79" s="118">
        <v>10.89</v>
      </c>
      <c r="AG79" t="s">
        <v>125</v>
      </c>
      <c r="AH79" s="122">
        <v>6.6000000000000005E-5</v>
      </c>
      <c r="AI79" s="122">
        <v>1.61968906329534E-3</v>
      </c>
      <c r="AJ79" s="122">
        <v>4.6189207270611E-4</v>
      </c>
    </row>
    <row r="80" spans="1:36" x14ac:dyDescent="0.2">
      <c r="A80">
        <v>161</v>
      </c>
      <c r="B80">
        <v>1434</v>
      </c>
      <c r="C80" t="s">
        <v>2273</v>
      </c>
      <c r="D80" t="s">
        <v>2274</v>
      </c>
      <c r="E80" t="s">
        <v>41</v>
      </c>
      <c r="F80" t="s">
        <v>2275</v>
      </c>
      <c r="G80" t="s">
        <v>2276</v>
      </c>
      <c r="H80" t="s">
        <v>44</v>
      </c>
      <c r="I80" t="s">
        <v>1319</v>
      </c>
      <c r="J80" t="s">
        <v>45</v>
      </c>
      <c r="K80" t="s">
        <v>45</v>
      </c>
      <c r="L80" t="s">
        <v>46</v>
      </c>
      <c r="M80" t="s">
        <v>47</v>
      </c>
      <c r="N80" t="s">
        <v>1024</v>
      </c>
      <c r="O80" t="s">
        <v>51</v>
      </c>
      <c r="P80" t="s">
        <v>1933</v>
      </c>
      <c r="Q80" t="s">
        <v>89</v>
      </c>
      <c r="R80" t="s">
        <v>90</v>
      </c>
      <c r="S80" t="s">
        <v>52</v>
      </c>
      <c r="T80" t="s">
        <v>2277</v>
      </c>
      <c r="U80" t="s">
        <v>2278</v>
      </c>
      <c r="V80" s="122">
        <v>1.9400000000000001E-2</v>
      </c>
      <c r="W80" s="122">
        <v>2.1940000000000001E-2</v>
      </c>
      <c r="X80" t="s">
        <v>120</v>
      </c>
      <c r="Y80" t="s">
        <v>51</v>
      </c>
      <c r="Z80" s="118">
        <v>24015.360000000001</v>
      </c>
      <c r="AA80" s="120">
        <v>1</v>
      </c>
      <c r="AB80" s="124">
        <v>120.06</v>
      </c>
      <c r="AD80" s="118">
        <v>28.832999999999998</v>
      </c>
      <c r="AG80" t="s">
        <v>125</v>
      </c>
      <c r="AH80" s="122">
        <v>1.3300000000000001E-4</v>
      </c>
      <c r="AI80" s="122">
        <v>4.2882455493993997E-3</v>
      </c>
      <c r="AJ80" s="122">
        <v>1.2228931280519901E-3</v>
      </c>
    </row>
    <row r="81" spans="1:36" x14ac:dyDescent="0.2">
      <c r="A81">
        <v>161</v>
      </c>
      <c r="B81">
        <v>1434</v>
      </c>
      <c r="C81" t="s">
        <v>2279</v>
      </c>
      <c r="D81" t="s">
        <v>2280</v>
      </c>
      <c r="E81" t="s">
        <v>41</v>
      </c>
      <c r="F81" t="s">
        <v>2281</v>
      </c>
      <c r="G81" t="s">
        <v>2282</v>
      </c>
      <c r="H81" t="s">
        <v>44</v>
      </c>
      <c r="I81" t="s">
        <v>1496</v>
      </c>
      <c r="J81" t="s">
        <v>45</v>
      </c>
      <c r="K81" t="s">
        <v>45</v>
      </c>
      <c r="L81" t="s">
        <v>46</v>
      </c>
      <c r="M81" t="s">
        <v>47</v>
      </c>
      <c r="N81" t="s">
        <v>255</v>
      </c>
      <c r="O81" t="s">
        <v>51</v>
      </c>
      <c r="P81" t="s">
        <v>1933</v>
      </c>
      <c r="Q81" t="s">
        <v>89</v>
      </c>
      <c r="R81" t="s">
        <v>90</v>
      </c>
      <c r="S81" t="s">
        <v>52</v>
      </c>
      <c r="T81" t="s">
        <v>2283</v>
      </c>
      <c r="U81" t="s">
        <v>2284</v>
      </c>
      <c r="V81" s="122">
        <v>2.1499999999999998E-2</v>
      </c>
      <c r="W81" s="122">
        <v>4.0090000000000001E-2</v>
      </c>
      <c r="X81" t="s">
        <v>120</v>
      </c>
      <c r="Y81" t="s">
        <v>51</v>
      </c>
      <c r="Z81" s="118">
        <v>72095.89</v>
      </c>
      <c r="AA81" s="120">
        <v>1</v>
      </c>
      <c r="AB81" s="124">
        <v>97.82</v>
      </c>
      <c r="AC81" s="118">
        <v>8.4139999999999997</v>
      </c>
      <c r="AD81" s="118">
        <v>78.938999999999993</v>
      </c>
      <c r="AG81" t="s">
        <v>125</v>
      </c>
      <c r="AH81" s="122">
        <v>1.47E-4</v>
      </c>
      <c r="AI81" s="122">
        <v>1.17403730793751E-2</v>
      </c>
      <c r="AJ81" s="122">
        <v>3.34804091653408E-3</v>
      </c>
    </row>
    <row r="82" spans="1:36" x14ac:dyDescent="0.2">
      <c r="A82">
        <v>161</v>
      </c>
      <c r="B82">
        <v>1434</v>
      </c>
      <c r="C82" t="s">
        <v>2285</v>
      </c>
      <c r="D82" t="s">
        <v>2286</v>
      </c>
      <c r="E82" t="s">
        <v>41</v>
      </c>
      <c r="F82" t="s">
        <v>2287</v>
      </c>
      <c r="G82" t="s">
        <v>2288</v>
      </c>
      <c r="H82" t="s">
        <v>44</v>
      </c>
      <c r="I82" t="s">
        <v>1319</v>
      </c>
      <c r="J82" t="s">
        <v>45</v>
      </c>
      <c r="K82" t="s">
        <v>45</v>
      </c>
      <c r="L82" t="s">
        <v>46</v>
      </c>
      <c r="M82" t="s">
        <v>47</v>
      </c>
      <c r="N82" t="s">
        <v>115</v>
      </c>
      <c r="O82" t="s">
        <v>51</v>
      </c>
      <c r="P82" t="s">
        <v>1916</v>
      </c>
      <c r="Q82" t="s">
        <v>89</v>
      </c>
      <c r="R82" t="s">
        <v>90</v>
      </c>
      <c r="S82" t="s">
        <v>52</v>
      </c>
      <c r="T82" t="s">
        <v>2289</v>
      </c>
      <c r="U82" t="s">
        <v>2290</v>
      </c>
      <c r="V82" s="122">
        <v>0.04</v>
      </c>
      <c r="W82" s="122">
        <v>2.6929999999999999E-2</v>
      </c>
      <c r="X82" t="s">
        <v>120</v>
      </c>
      <c r="Y82" t="s">
        <v>51</v>
      </c>
      <c r="Z82" s="118">
        <v>30000</v>
      </c>
      <c r="AA82" s="120">
        <v>1</v>
      </c>
      <c r="AB82" s="124">
        <v>113.67</v>
      </c>
      <c r="AD82" s="118">
        <v>34.100999999999999</v>
      </c>
      <c r="AG82" t="s">
        <v>125</v>
      </c>
      <c r="AH82" s="122">
        <v>4.5000000000000003E-5</v>
      </c>
      <c r="AI82" s="122">
        <v>5.0717673081389098E-3</v>
      </c>
      <c r="AJ82" s="122">
        <v>1.4463326124294601E-3</v>
      </c>
    </row>
    <row r="83" spans="1:36" x14ac:dyDescent="0.2">
      <c r="A83">
        <v>161</v>
      </c>
      <c r="B83">
        <v>1434</v>
      </c>
      <c r="C83" t="s">
        <v>2285</v>
      </c>
      <c r="D83" t="s">
        <v>2286</v>
      </c>
      <c r="E83" t="s">
        <v>41</v>
      </c>
      <c r="F83" t="s">
        <v>2291</v>
      </c>
      <c r="G83" t="s">
        <v>2292</v>
      </c>
      <c r="H83" t="s">
        <v>44</v>
      </c>
      <c r="I83" t="s">
        <v>1319</v>
      </c>
      <c r="J83" t="s">
        <v>45</v>
      </c>
      <c r="K83" t="s">
        <v>45</v>
      </c>
      <c r="L83" t="s">
        <v>46</v>
      </c>
      <c r="M83" t="s">
        <v>47</v>
      </c>
      <c r="N83" t="s">
        <v>115</v>
      </c>
      <c r="O83" t="s">
        <v>51</v>
      </c>
      <c r="P83" t="s">
        <v>1916</v>
      </c>
      <c r="Q83" t="s">
        <v>89</v>
      </c>
      <c r="R83" t="s">
        <v>90</v>
      </c>
      <c r="S83" t="s">
        <v>52</v>
      </c>
      <c r="T83" t="s">
        <v>2293</v>
      </c>
      <c r="U83" t="s">
        <v>2294</v>
      </c>
      <c r="V83" s="122">
        <v>2.5000000000000001E-2</v>
      </c>
      <c r="W83" s="122">
        <v>2.4160000000000001E-2</v>
      </c>
      <c r="X83" t="s">
        <v>120</v>
      </c>
      <c r="Y83" t="s">
        <v>51</v>
      </c>
      <c r="Z83" s="118">
        <v>19950</v>
      </c>
      <c r="AA83" s="120">
        <v>1</v>
      </c>
      <c r="AB83" s="124">
        <v>120.75</v>
      </c>
      <c r="AD83" s="118">
        <v>24.09</v>
      </c>
      <c r="AG83" t="s">
        <v>125</v>
      </c>
      <c r="AH83" s="122">
        <v>1.5E-5</v>
      </c>
      <c r="AI83" s="122">
        <v>3.5827973531663499E-3</v>
      </c>
      <c r="AJ83" s="122">
        <v>1.0217181390192601E-3</v>
      </c>
    </row>
    <row r="84" spans="1:36" x14ac:dyDescent="0.2">
      <c r="A84">
        <v>161</v>
      </c>
      <c r="B84">
        <v>1434</v>
      </c>
      <c r="C84" t="s">
        <v>2295</v>
      </c>
      <c r="D84" t="s">
        <v>2296</v>
      </c>
      <c r="E84" t="s">
        <v>41</v>
      </c>
      <c r="F84" t="s">
        <v>2297</v>
      </c>
      <c r="G84" t="s">
        <v>2298</v>
      </c>
      <c r="H84" t="s">
        <v>44</v>
      </c>
      <c r="I84" t="s">
        <v>1496</v>
      </c>
      <c r="J84" t="s">
        <v>45</v>
      </c>
      <c r="K84" t="s">
        <v>45</v>
      </c>
      <c r="L84" t="s">
        <v>46</v>
      </c>
      <c r="M84" t="s">
        <v>47</v>
      </c>
      <c r="N84" t="s">
        <v>1024</v>
      </c>
      <c r="O84" t="s">
        <v>51</v>
      </c>
      <c r="P84" t="s">
        <v>2299</v>
      </c>
      <c r="Q84" t="s">
        <v>141</v>
      </c>
      <c r="R84" t="s">
        <v>90</v>
      </c>
      <c r="S84" t="s">
        <v>52</v>
      </c>
      <c r="T84" t="s">
        <v>2300</v>
      </c>
      <c r="U84" t="s">
        <v>2301</v>
      </c>
      <c r="V84" s="122">
        <v>6.7699999999999996E-2</v>
      </c>
      <c r="W84" s="122">
        <v>4.4159999999999998E-2</v>
      </c>
      <c r="X84" t="s">
        <v>120</v>
      </c>
      <c r="Y84" t="s">
        <v>51</v>
      </c>
      <c r="Z84" s="118">
        <v>98666.67</v>
      </c>
      <c r="AA84" s="120">
        <v>1</v>
      </c>
      <c r="AB84" s="124">
        <v>109.5</v>
      </c>
      <c r="AD84" s="118">
        <v>108.04</v>
      </c>
      <c r="AG84" t="s">
        <v>125</v>
      </c>
      <c r="AH84" s="122">
        <v>1.64E-4</v>
      </c>
      <c r="AI84" s="122">
        <v>1.6068553956871599E-2</v>
      </c>
      <c r="AJ84" s="122">
        <v>4.5823225338257603E-3</v>
      </c>
    </row>
    <row r="85" spans="1:36" x14ac:dyDescent="0.2">
      <c r="A85">
        <v>161</v>
      </c>
      <c r="B85">
        <v>1434</v>
      </c>
      <c r="C85" t="s">
        <v>2302</v>
      </c>
      <c r="D85" t="s">
        <v>2303</v>
      </c>
      <c r="E85" t="s">
        <v>41</v>
      </c>
      <c r="F85" t="s">
        <v>2304</v>
      </c>
      <c r="G85" t="s">
        <v>2305</v>
      </c>
      <c r="H85" t="s">
        <v>44</v>
      </c>
      <c r="I85" t="s">
        <v>1319</v>
      </c>
      <c r="J85" t="s">
        <v>45</v>
      </c>
      <c r="K85" t="s">
        <v>45</v>
      </c>
      <c r="L85" t="s">
        <v>46</v>
      </c>
      <c r="M85" t="s">
        <v>47</v>
      </c>
      <c r="N85" t="s">
        <v>184</v>
      </c>
      <c r="O85" t="s">
        <v>51</v>
      </c>
      <c r="P85" t="s">
        <v>1916</v>
      </c>
      <c r="Q85" t="s">
        <v>89</v>
      </c>
      <c r="R85" t="s">
        <v>90</v>
      </c>
      <c r="S85" t="s">
        <v>52</v>
      </c>
      <c r="T85" t="s">
        <v>2306</v>
      </c>
      <c r="U85" t="s">
        <v>2307</v>
      </c>
      <c r="V85" s="122">
        <v>2.1999999999999999E-2</v>
      </c>
      <c r="W85" s="122">
        <v>2.4150000000000001E-2</v>
      </c>
      <c r="X85" t="s">
        <v>120</v>
      </c>
      <c r="Y85" t="s">
        <v>51</v>
      </c>
      <c r="Z85" s="118">
        <v>68200.05</v>
      </c>
      <c r="AA85" s="120">
        <v>1</v>
      </c>
      <c r="AB85" s="124">
        <v>109.86</v>
      </c>
      <c r="AD85" s="118">
        <v>74.924999999999997</v>
      </c>
      <c r="AG85" t="s">
        <v>125</v>
      </c>
      <c r="AH85" s="122">
        <v>6.9999999999999994E-5</v>
      </c>
      <c r="AI85" s="122">
        <v>1.1143368514301E-2</v>
      </c>
      <c r="AJ85" s="122">
        <v>3.1777911554990599E-3</v>
      </c>
    </row>
    <row r="86" spans="1:36" x14ac:dyDescent="0.2">
      <c r="A86">
        <v>161</v>
      </c>
      <c r="B86">
        <v>9938</v>
      </c>
      <c r="C86" t="s">
        <v>1906</v>
      </c>
      <c r="D86" t="s">
        <v>1907</v>
      </c>
      <c r="E86" t="s">
        <v>41</v>
      </c>
      <c r="F86" t="s">
        <v>1908</v>
      </c>
      <c r="G86" t="s">
        <v>1909</v>
      </c>
      <c r="H86" t="s">
        <v>44</v>
      </c>
      <c r="I86" t="s">
        <v>1496</v>
      </c>
      <c r="J86" t="s">
        <v>45</v>
      </c>
      <c r="K86" t="s">
        <v>45</v>
      </c>
      <c r="L86" t="s">
        <v>46</v>
      </c>
      <c r="M86" t="s">
        <v>47</v>
      </c>
      <c r="N86" t="s">
        <v>1027</v>
      </c>
      <c r="O86" t="s">
        <v>51</v>
      </c>
      <c r="P86" t="s">
        <v>140</v>
      </c>
      <c r="Q86" t="s">
        <v>141</v>
      </c>
      <c r="R86" t="s">
        <v>90</v>
      </c>
      <c r="S86" t="s">
        <v>52</v>
      </c>
      <c r="T86" t="s">
        <v>1910</v>
      </c>
      <c r="U86" t="s">
        <v>1911</v>
      </c>
      <c r="V86" s="122">
        <v>5.1299999999999998E-2</v>
      </c>
      <c r="W86" s="122">
        <v>4.0939999999999997E-2</v>
      </c>
      <c r="X86" t="s">
        <v>120</v>
      </c>
      <c r="Y86" t="s">
        <v>51</v>
      </c>
      <c r="Z86" s="118">
        <v>80000</v>
      </c>
      <c r="AA86" s="120">
        <v>1</v>
      </c>
      <c r="AB86" s="124">
        <v>107.26</v>
      </c>
      <c r="AD86" s="118">
        <v>85.808000000000007</v>
      </c>
      <c r="AG86" t="s">
        <v>125</v>
      </c>
      <c r="AH86" s="122">
        <v>2.3499999999999999E-4</v>
      </c>
      <c r="AI86" s="122">
        <v>6.2337429445781601E-3</v>
      </c>
      <c r="AJ86" s="122">
        <v>9.2119881433610498E-4</v>
      </c>
    </row>
    <row r="87" spans="1:36" x14ac:dyDescent="0.2">
      <c r="A87">
        <v>161</v>
      </c>
      <c r="B87">
        <v>9938</v>
      </c>
      <c r="C87" t="s">
        <v>1912</v>
      </c>
      <c r="D87" t="s">
        <v>1913</v>
      </c>
      <c r="E87" t="s">
        <v>41</v>
      </c>
      <c r="F87" t="s">
        <v>1914</v>
      </c>
      <c r="G87" t="s">
        <v>1915</v>
      </c>
      <c r="H87" t="s">
        <v>44</v>
      </c>
      <c r="I87" t="s">
        <v>1319</v>
      </c>
      <c r="J87" t="s">
        <v>45</v>
      </c>
      <c r="K87" t="s">
        <v>45</v>
      </c>
      <c r="L87" t="s">
        <v>46</v>
      </c>
      <c r="M87" t="s">
        <v>47</v>
      </c>
      <c r="N87" t="s">
        <v>115</v>
      </c>
      <c r="O87" t="s">
        <v>51</v>
      </c>
      <c r="P87" t="s">
        <v>1916</v>
      </c>
      <c r="Q87" t="s">
        <v>89</v>
      </c>
      <c r="R87" t="s">
        <v>90</v>
      </c>
      <c r="S87" t="s">
        <v>52</v>
      </c>
      <c r="T87" t="s">
        <v>1917</v>
      </c>
      <c r="U87" t="s">
        <v>1918</v>
      </c>
      <c r="V87" s="122">
        <v>2.3400000000000001E-2</v>
      </c>
      <c r="W87" s="122">
        <v>2.4379999999999999E-2</v>
      </c>
      <c r="X87" t="s">
        <v>120</v>
      </c>
      <c r="Y87" t="s">
        <v>51</v>
      </c>
      <c r="Z87" s="118">
        <v>136322.12</v>
      </c>
      <c r="AA87" s="120">
        <v>1</v>
      </c>
      <c r="AB87" s="124">
        <v>119.82</v>
      </c>
      <c r="AD87" s="118">
        <v>163.34100000000001</v>
      </c>
      <c r="AG87" t="s">
        <v>125</v>
      </c>
      <c r="AH87" s="122">
        <v>1.18E-4</v>
      </c>
      <c r="AI87" s="122">
        <v>1.18663391500932E-2</v>
      </c>
      <c r="AJ87" s="122">
        <v>1.7535624508038901E-3</v>
      </c>
    </row>
    <row r="88" spans="1:36" x14ac:dyDescent="0.2">
      <c r="A88">
        <v>161</v>
      </c>
      <c r="B88">
        <v>9938</v>
      </c>
      <c r="C88" t="s">
        <v>1912</v>
      </c>
      <c r="D88" t="s">
        <v>1913</v>
      </c>
      <c r="E88" t="s">
        <v>41</v>
      </c>
      <c r="F88" t="s">
        <v>1919</v>
      </c>
      <c r="G88" t="s">
        <v>1920</v>
      </c>
      <c r="H88" t="s">
        <v>44</v>
      </c>
      <c r="I88" t="s">
        <v>1496</v>
      </c>
      <c r="J88" t="s">
        <v>45</v>
      </c>
      <c r="K88" t="s">
        <v>45</v>
      </c>
      <c r="L88" t="s">
        <v>46</v>
      </c>
      <c r="M88" t="s">
        <v>47</v>
      </c>
      <c r="N88" t="s">
        <v>115</v>
      </c>
      <c r="O88" t="s">
        <v>51</v>
      </c>
      <c r="P88" t="s">
        <v>1916</v>
      </c>
      <c r="Q88" t="s">
        <v>89</v>
      </c>
      <c r="R88" t="s">
        <v>90</v>
      </c>
      <c r="S88" t="s">
        <v>52</v>
      </c>
      <c r="T88" t="s">
        <v>1921</v>
      </c>
      <c r="U88" t="s">
        <v>1922</v>
      </c>
      <c r="V88" s="122">
        <v>0.05</v>
      </c>
      <c r="W88" s="122">
        <v>3.8219999999999997E-2</v>
      </c>
      <c r="X88" t="s">
        <v>120</v>
      </c>
      <c r="Y88" t="s">
        <v>51</v>
      </c>
      <c r="Z88" s="118">
        <v>218571.44</v>
      </c>
      <c r="AA88" s="120">
        <v>1</v>
      </c>
      <c r="AB88" s="124">
        <v>102.96</v>
      </c>
      <c r="AD88" s="118">
        <v>225.041</v>
      </c>
      <c r="AG88" t="s">
        <v>125</v>
      </c>
      <c r="AH88" s="122">
        <v>5.1699999999999999E-4</v>
      </c>
      <c r="AI88" s="122">
        <v>1.6348693710109601E-2</v>
      </c>
      <c r="AJ88" s="122">
        <v>2.41594775331504E-3</v>
      </c>
    </row>
    <row r="89" spans="1:36" x14ac:dyDescent="0.2">
      <c r="A89">
        <v>161</v>
      </c>
      <c r="B89">
        <v>9938</v>
      </c>
      <c r="C89" t="s">
        <v>1923</v>
      </c>
      <c r="D89" t="s">
        <v>1924</v>
      </c>
      <c r="E89" t="s">
        <v>41</v>
      </c>
      <c r="F89" t="s">
        <v>2308</v>
      </c>
      <c r="G89" t="s">
        <v>2309</v>
      </c>
      <c r="H89" t="s">
        <v>44</v>
      </c>
      <c r="I89" t="s">
        <v>1319</v>
      </c>
      <c r="J89" t="s">
        <v>45</v>
      </c>
      <c r="K89" t="s">
        <v>45</v>
      </c>
      <c r="L89" t="s">
        <v>46</v>
      </c>
      <c r="M89" t="s">
        <v>47</v>
      </c>
      <c r="N89" t="s">
        <v>184</v>
      </c>
      <c r="O89" t="s">
        <v>51</v>
      </c>
      <c r="P89" t="s">
        <v>117</v>
      </c>
      <c r="Q89" t="s">
        <v>89</v>
      </c>
      <c r="R89" t="s">
        <v>90</v>
      </c>
      <c r="S89" t="s">
        <v>52</v>
      </c>
      <c r="T89" t="s">
        <v>2310</v>
      </c>
      <c r="U89" t="s">
        <v>2311</v>
      </c>
      <c r="V89" s="122">
        <v>3.2000000000000001E-2</v>
      </c>
      <c r="W89" s="122">
        <v>2.9520000000000001E-2</v>
      </c>
      <c r="X89" t="s">
        <v>120</v>
      </c>
      <c r="Y89" t="s">
        <v>51</v>
      </c>
      <c r="Z89" s="118">
        <v>22000</v>
      </c>
      <c r="AA89" s="120">
        <v>1</v>
      </c>
      <c r="AB89" s="124">
        <v>111.53</v>
      </c>
      <c r="AD89" s="118">
        <v>24.536999999999999</v>
      </c>
      <c r="AG89" t="s">
        <v>125</v>
      </c>
      <c r="AH89" s="122">
        <v>5.0000000000000002E-5</v>
      </c>
      <c r="AI89" s="122">
        <v>1.7825244398416999E-3</v>
      </c>
      <c r="AJ89" s="122">
        <v>2.6341467960842001E-4</v>
      </c>
    </row>
    <row r="90" spans="1:36" x14ac:dyDescent="0.2">
      <c r="A90">
        <v>161</v>
      </c>
      <c r="B90">
        <v>9938</v>
      </c>
      <c r="C90" t="s">
        <v>1923</v>
      </c>
      <c r="D90" t="s">
        <v>1924</v>
      </c>
      <c r="E90" t="s">
        <v>41</v>
      </c>
      <c r="F90" t="s">
        <v>1925</v>
      </c>
      <c r="G90" t="s">
        <v>1926</v>
      </c>
      <c r="H90" t="s">
        <v>44</v>
      </c>
      <c r="I90" t="s">
        <v>1496</v>
      </c>
      <c r="J90" t="s">
        <v>45</v>
      </c>
      <c r="K90" t="s">
        <v>45</v>
      </c>
      <c r="L90" t="s">
        <v>46</v>
      </c>
      <c r="M90" t="s">
        <v>47</v>
      </c>
      <c r="N90" t="s">
        <v>184</v>
      </c>
      <c r="O90" t="s">
        <v>51</v>
      </c>
      <c r="P90" t="s">
        <v>117</v>
      </c>
      <c r="Q90" t="s">
        <v>89</v>
      </c>
      <c r="R90" t="s">
        <v>90</v>
      </c>
      <c r="S90" t="s">
        <v>52</v>
      </c>
      <c r="T90" t="s">
        <v>1927</v>
      </c>
      <c r="U90" t="s">
        <v>1928</v>
      </c>
      <c r="V90" s="122">
        <v>5.7000000000000002E-2</v>
      </c>
      <c r="W90" s="122">
        <v>4.2000000000000003E-2</v>
      </c>
      <c r="X90" t="s">
        <v>120</v>
      </c>
      <c r="Y90" t="s">
        <v>51</v>
      </c>
      <c r="Z90" s="118">
        <v>21600</v>
      </c>
      <c r="AA90" s="120">
        <v>1</v>
      </c>
      <c r="AB90" s="124">
        <v>101.83</v>
      </c>
      <c r="AD90" s="118">
        <v>21.995000000000001</v>
      </c>
      <c r="AG90" t="s">
        <v>125</v>
      </c>
      <c r="AH90" s="122">
        <v>4.1E-5</v>
      </c>
      <c r="AI90" s="122">
        <v>1.5979037096077401E-3</v>
      </c>
      <c r="AJ90" s="122">
        <v>2.3613213053550499E-4</v>
      </c>
    </row>
    <row r="91" spans="1:36" x14ac:dyDescent="0.2">
      <c r="A91">
        <v>161</v>
      </c>
      <c r="B91">
        <v>9938</v>
      </c>
      <c r="C91" t="s">
        <v>2312</v>
      </c>
      <c r="D91" t="s">
        <v>2313</v>
      </c>
      <c r="E91" t="s">
        <v>41</v>
      </c>
      <c r="F91" t="s">
        <v>2314</v>
      </c>
      <c r="G91" t="s">
        <v>2315</v>
      </c>
      <c r="H91" t="s">
        <v>44</v>
      </c>
      <c r="I91" t="s">
        <v>1319</v>
      </c>
      <c r="J91" t="s">
        <v>45</v>
      </c>
      <c r="K91" t="s">
        <v>45</v>
      </c>
      <c r="L91" t="s">
        <v>46</v>
      </c>
      <c r="M91" t="s">
        <v>47</v>
      </c>
      <c r="N91" t="s">
        <v>184</v>
      </c>
      <c r="O91" t="s">
        <v>51</v>
      </c>
      <c r="P91" t="s">
        <v>117</v>
      </c>
      <c r="Q91" t="s">
        <v>89</v>
      </c>
      <c r="R91" t="s">
        <v>90</v>
      </c>
      <c r="S91" t="s">
        <v>52</v>
      </c>
      <c r="T91" t="s">
        <v>2316</v>
      </c>
      <c r="U91" t="s">
        <v>2317</v>
      </c>
      <c r="V91" s="122">
        <v>3.2300000000000002E-2</v>
      </c>
      <c r="W91" s="122">
        <v>2.5479999999999999E-2</v>
      </c>
      <c r="X91" t="s">
        <v>120</v>
      </c>
      <c r="Y91" t="s">
        <v>51</v>
      </c>
      <c r="Z91" s="118">
        <v>36040</v>
      </c>
      <c r="AA91" s="120">
        <v>1</v>
      </c>
      <c r="AB91" s="124">
        <v>112.85</v>
      </c>
      <c r="AD91" s="118">
        <v>40.670999999999999</v>
      </c>
      <c r="AG91" t="s">
        <v>125</v>
      </c>
      <c r="AH91" s="122">
        <v>8.6000000000000003E-5</v>
      </c>
      <c r="AI91" s="122">
        <v>2.9546596124248401E-3</v>
      </c>
      <c r="AJ91" s="122">
        <v>4.3662835569757799E-4</v>
      </c>
    </row>
    <row r="92" spans="1:36" x14ac:dyDescent="0.2">
      <c r="A92">
        <v>161</v>
      </c>
      <c r="B92">
        <v>9938</v>
      </c>
      <c r="C92" t="s">
        <v>1929</v>
      </c>
      <c r="D92" t="s">
        <v>1930</v>
      </c>
      <c r="E92" t="s">
        <v>41</v>
      </c>
      <c r="F92" t="s">
        <v>1931</v>
      </c>
      <c r="G92" t="s">
        <v>1932</v>
      </c>
      <c r="H92" t="s">
        <v>44</v>
      </c>
      <c r="I92" t="s">
        <v>1319</v>
      </c>
      <c r="J92" t="s">
        <v>45</v>
      </c>
      <c r="K92" t="s">
        <v>45</v>
      </c>
      <c r="L92" t="s">
        <v>46</v>
      </c>
      <c r="M92" t="s">
        <v>47</v>
      </c>
      <c r="N92" t="s">
        <v>115</v>
      </c>
      <c r="O92" t="s">
        <v>51</v>
      </c>
      <c r="P92" t="s">
        <v>1933</v>
      </c>
      <c r="Q92" t="s">
        <v>89</v>
      </c>
      <c r="R92" t="s">
        <v>90</v>
      </c>
      <c r="S92" t="s">
        <v>52</v>
      </c>
      <c r="T92" t="s">
        <v>1934</v>
      </c>
      <c r="U92" t="s">
        <v>1935</v>
      </c>
      <c r="V92" s="122">
        <v>2.5600000000000001E-2</v>
      </c>
      <c r="W92" s="122">
        <v>2.69E-2</v>
      </c>
      <c r="X92" t="s">
        <v>120</v>
      </c>
      <c r="Y92" t="s">
        <v>51</v>
      </c>
      <c r="Z92" s="118">
        <v>130000</v>
      </c>
      <c r="AA92" s="120">
        <v>1</v>
      </c>
      <c r="AB92" s="124">
        <v>111.44</v>
      </c>
      <c r="AD92" s="118">
        <v>144.87200000000001</v>
      </c>
      <c r="AG92" t="s">
        <v>125</v>
      </c>
      <c r="AH92" s="122">
        <v>1.2400000000000001E-4</v>
      </c>
      <c r="AI92" s="122">
        <v>1.05245991966591E-2</v>
      </c>
      <c r="AJ92" s="122">
        <v>1.5552852255092801E-3</v>
      </c>
    </row>
    <row r="93" spans="1:36" x14ac:dyDescent="0.2">
      <c r="A93">
        <v>161</v>
      </c>
      <c r="B93">
        <v>9938</v>
      </c>
      <c r="C93" t="s">
        <v>1929</v>
      </c>
      <c r="D93" t="s">
        <v>1930</v>
      </c>
      <c r="E93" t="s">
        <v>41</v>
      </c>
      <c r="F93" t="s">
        <v>1936</v>
      </c>
      <c r="G93" t="s">
        <v>1937</v>
      </c>
      <c r="H93" t="s">
        <v>44</v>
      </c>
      <c r="I93" t="s">
        <v>1496</v>
      </c>
      <c r="J93" t="s">
        <v>45</v>
      </c>
      <c r="K93" t="s">
        <v>45</v>
      </c>
      <c r="L93" t="s">
        <v>46</v>
      </c>
      <c r="M93" t="s">
        <v>47</v>
      </c>
      <c r="N93" t="s">
        <v>115</v>
      </c>
      <c r="O93" t="s">
        <v>51</v>
      </c>
      <c r="P93" t="s">
        <v>1933</v>
      </c>
      <c r="Q93" t="s">
        <v>89</v>
      </c>
      <c r="R93" t="s">
        <v>90</v>
      </c>
      <c r="S93" t="s">
        <v>52</v>
      </c>
      <c r="T93" t="s">
        <v>1938</v>
      </c>
      <c r="U93" t="s">
        <v>1939</v>
      </c>
      <c r="V93" s="122">
        <v>2.41E-2</v>
      </c>
      <c r="W93" s="122">
        <v>3.9440000000000003E-2</v>
      </c>
      <c r="X93" t="s">
        <v>120</v>
      </c>
      <c r="Y93" t="s">
        <v>51</v>
      </c>
      <c r="Z93" s="118">
        <v>150000</v>
      </c>
      <c r="AA93" s="120">
        <v>1</v>
      </c>
      <c r="AB93" s="124">
        <v>96.69</v>
      </c>
      <c r="AD93" s="118">
        <v>145.035</v>
      </c>
      <c r="AG93" t="s">
        <v>125</v>
      </c>
      <c r="AH93" s="122">
        <v>7.2999999999999999E-5</v>
      </c>
      <c r="AI93" s="122">
        <v>1.0536440751059299E-2</v>
      </c>
      <c r="AJ93" s="122">
        <v>1.5570351253640299E-3</v>
      </c>
    </row>
    <row r="94" spans="1:36" x14ac:dyDescent="0.2">
      <c r="A94">
        <v>161</v>
      </c>
      <c r="B94">
        <v>9938</v>
      </c>
      <c r="C94" t="s">
        <v>1940</v>
      </c>
      <c r="D94" t="s">
        <v>470</v>
      </c>
      <c r="E94" t="s">
        <v>41</v>
      </c>
      <c r="F94" t="s">
        <v>1941</v>
      </c>
      <c r="G94" t="s">
        <v>1942</v>
      </c>
      <c r="H94" t="s">
        <v>44</v>
      </c>
      <c r="I94" t="s">
        <v>1496</v>
      </c>
      <c r="J94" t="s">
        <v>45</v>
      </c>
      <c r="K94" t="s">
        <v>45</v>
      </c>
      <c r="L94" t="s">
        <v>46</v>
      </c>
      <c r="M94" t="s">
        <v>47</v>
      </c>
      <c r="N94" t="s">
        <v>132</v>
      </c>
      <c r="O94" t="s">
        <v>51</v>
      </c>
      <c r="P94" t="s">
        <v>117</v>
      </c>
      <c r="Q94" t="s">
        <v>89</v>
      </c>
      <c r="R94" t="s">
        <v>90</v>
      </c>
      <c r="S94" t="s">
        <v>52</v>
      </c>
      <c r="T94" t="s">
        <v>1943</v>
      </c>
      <c r="U94" t="s">
        <v>1944</v>
      </c>
      <c r="V94" s="122">
        <v>0.04</v>
      </c>
      <c r="W94" s="122">
        <v>4.0140000000000002E-2</v>
      </c>
      <c r="X94" t="s">
        <v>120</v>
      </c>
      <c r="Y94" t="s">
        <v>51</v>
      </c>
      <c r="Z94" s="118">
        <v>127857.22</v>
      </c>
      <c r="AA94" s="120">
        <v>1</v>
      </c>
      <c r="AB94" s="124">
        <v>101.95</v>
      </c>
      <c r="AD94" s="118">
        <v>130.35</v>
      </c>
      <c r="AG94" t="s">
        <v>125</v>
      </c>
      <c r="AH94" s="122">
        <v>2.6400000000000002E-4</v>
      </c>
      <c r="AI94" s="122">
        <v>9.4696428005384293E-3</v>
      </c>
      <c r="AJ94" s="122">
        <v>1.3993877831664E-3</v>
      </c>
    </row>
    <row r="95" spans="1:36" x14ac:dyDescent="0.2">
      <c r="A95">
        <v>161</v>
      </c>
      <c r="B95">
        <v>9938</v>
      </c>
      <c r="C95" t="s">
        <v>1945</v>
      </c>
      <c r="D95" t="s">
        <v>1946</v>
      </c>
      <c r="E95" t="s">
        <v>41</v>
      </c>
      <c r="F95" t="s">
        <v>1947</v>
      </c>
      <c r="G95" t="s">
        <v>1948</v>
      </c>
      <c r="H95" t="s">
        <v>44</v>
      </c>
      <c r="I95" t="s">
        <v>1319</v>
      </c>
      <c r="J95" t="s">
        <v>45</v>
      </c>
      <c r="K95" t="s">
        <v>45</v>
      </c>
      <c r="L95" t="s">
        <v>46</v>
      </c>
      <c r="M95" t="s">
        <v>47</v>
      </c>
      <c r="N95" t="s">
        <v>115</v>
      </c>
      <c r="O95" t="s">
        <v>51</v>
      </c>
      <c r="P95" t="s">
        <v>1916</v>
      </c>
      <c r="Q95" t="s">
        <v>89</v>
      </c>
      <c r="R95" t="s">
        <v>90</v>
      </c>
      <c r="S95" t="s">
        <v>52</v>
      </c>
      <c r="T95" t="s">
        <v>1949</v>
      </c>
      <c r="U95" t="s">
        <v>1950</v>
      </c>
      <c r="V95" s="122">
        <v>1.14E-2</v>
      </c>
      <c r="W95" s="122">
        <v>2.376E-2</v>
      </c>
      <c r="X95" t="s">
        <v>120</v>
      </c>
      <c r="Y95" t="s">
        <v>51</v>
      </c>
      <c r="Z95" s="118">
        <v>185198.4</v>
      </c>
      <c r="AA95" s="120">
        <v>1</v>
      </c>
      <c r="AB95" s="124">
        <v>115.86</v>
      </c>
      <c r="AD95" s="118">
        <v>214.571</v>
      </c>
      <c r="AG95" t="s">
        <v>125</v>
      </c>
      <c r="AH95" s="122">
        <v>8.7000000000000001E-5</v>
      </c>
      <c r="AI95" s="122">
        <v>1.5588052670329399E-2</v>
      </c>
      <c r="AJ95" s="122">
        <v>2.3035431145273099E-3</v>
      </c>
    </row>
    <row r="96" spans="1:36" x14ac:dyDescent="0.2">
      <c r="A96">
        <v>161</v>
      </c>
      <c r="B96">
        <v>9938</v>
      </c>
      <c r="C96" t="s">
        <v>1945</v>
      </c>
      <c r="D96" t="s">
        <v>1946</v>
      </c>
      <c r="E96" t="s">
        <v>41</v>
      </c>
      <c r="F96" t="s">
        <v>1951</v>
      </c>
      <c r="G96" t="s">
        <v>1952</v>
      </c>
      <c r="H96" t="s">
        <v>44</v>
      </c>
      <c r="I96" t="s">
        <v>1496</v>
      </c>
      <c r="J96" t="s">
        <v>45</v>
      </c>
      <c r="K96" t="s">
        <v>45</v>
      </c>
      <c r="L96" t="s">
        <v>46</v>
      </c>
      <c r="M96" t="s">
        <v>47</v>
      </c>
      <c r="N96" t="s">
        <v>115</v>
      </c>
      <c r="O96" t="s">
        <v>51</v>
      </c>
      <c r="P96" t="s">
        <v>1916</v>
      </c>
      <c r="Q96" t="s">
        <v>89</v>
      </c>
      <c r="R96" t="s">
        <v>90</v>
      </c>
      <c r="S96" t="s">
        <v>52</v>
      </c>
      <c r="T96" t="s">
        <v>1953</v>
      </c>
      <c r="U96" t="s">
        <v>1954</v>
      </c>
      <c r="V96" s="122">
        <v>2.4400000000000002E-2</v>
      </c>
      <c r="W96" s="122">
        <v>3.9309999999999998E-2</v>
      </c>
      <c r="X96" t="s">
        <v>120</v>
      </c>
      <c r="Y96" t="s">
        <v>51</v>
      </c>
      <c r="Z96" s="118">
        <v>150000</v>
      </c>
      <c r="AA96" s="120">
        <v>1</v>
      </c>
      <c r="AB96" s="124">
        <v>95.76</v>
      </c>
      <c r="AD96" s="118">
        <v>143.63999999999999</v>
      </c>
      <c r="AG96" t="s">
        <v>125</v>
      </c>
      <c r="AH96" s="122">
        <v>1.2300000000000001E-4</v>
      </c>
      <c r="AI96" s="122">
        <v>1.04350973867146E-2</v>
      </c>
      <c r="AJ96" s="122">
        <v>1.5420589885702699E-3</v>
      </c>
    </row>
    <row r="97" spans="1:36" x14ac:dyDescent="0.2">
      <c r="A97">
        <v>161</v>
      </c>
      <c r="B97">
        <v>9938</v>
      </c>
      <c r="C97" t="s">
        <v>1945</v>
      </c>
      <c r="D97" t="s">
        <v>1946</v>
      </c>
      <c r="E97" t="s">
        <v>41</v>
      </c>
      <c r="F97" t="s">
        <v>1955</v>
      </c>
      <c r="G97" t="s">
        <v>1956</v>
      </c>
      <c r="H97" t="s">
        <v>44</v>
      </c>
      <c r="I97" t="s">
        <v>1319</v>
      </c>
      <c r="J97" t="s">
        <v>45</v>
      </c>
      <c r="K97" t="s">
        <v>45</v>
      </c>
      <c r="L97" t="s">
        <v>46</v>
      </c>
      <c r="M97" t="s">
        <v>47</v>
      </c>
      <c r="N97" t="s">
        <v>115</v>
      </c>
      <c r="O97" t="s">
        <v>51</v>
      </c>
      <c r="P97" t="s">
        <v>1916</v>
      </c>
      <c r="Q97" t="s">
        <v>89</v>
      </c>
      <c r="R97" t="s">
        <v>90</v>
      </c>
      <c r="S97" t="s">
        <v>52</v>
      </c>
      <c r="T97" t="s">
        <v>1957</v>
      </c>
      <c r="U97" t="s">
        <v>1954</v>
      </c>
      <c r="V97" s="122">
        <v>9.1999999999999998E-3</v>
      </c>
      <c r="W97" s="122">
        <v>2.402E-2</v>
      </c>
      <c r="X97" t="s">
        <v>120</v>
      </c>
      <c r="Y97" t="s">
        <v>51</v>
      </c>
      <c r="Z97" s="118">
        <v>200000</v>
      </c>
      <c r="AA97" s="120">
        <v>1</v>
      </c>
      <c r="AB97" s="124">
        <v>113.4</v>
      </c>
      <c r="AD97" s="118">
        <v>226.8</v>
      </c>
      <c r="AG97" t="s">
        <v>125</v>
      </c>
      <c r="AH97" s="122">
        <v>7.7000000000000001E-5</v>
      </c>
      <c r="AI97" s="122">
        <v>1.64764695579704E-2</v>
      </c>
      <c r="AJ97" s="122">
        <v>2.43482998195307E-3</v>
      </c>
    </row>
    <row r="98" spans="1:36" x14ac:dyDescent="0.2">
      <c r="A98">
        <v>161</v>
      </c>
      <c r="B98">
        <v>9938</v>
      </c>
      <c r="C98" t="s">
        <v>1945</v>
      </c>
      <c r="D98" t="s">
        <v>1946</v>
      </c>
      <c r="E98" t="s">
        <v>41</v>
      </c>
      <c r="F98" t="s">
        <v>2318</v>
      </c>
      <c r="G98" t="s">
        <v>2319</v>
      </c>
      <c r="H98" t="s">
        <v>44</v>
      </c>
      <c r="I98" t="s">
        <v>1496</v>
      </c>
      <c r="J98" t="s">
        <v>45</v>
      </c>
      <c r="K98" t="s">
        <v>45</v>
      </c>
      <c r="L98" t="s">
        <v>46</v>
      </c>
      <c r="M98" t="s">
        <v>47</v>
      </c>
      <c r="N98" t="s">
        <v>115</v>
      </c>
      <c r="O98" t="s">
        <v>51</v>
      </c>
      <c r="P98" t="s">
        <v>1916</v>
      </c>
      <c r="Q98" t="s">
        <v>89</v>
      </c>
      <c r="R98" t="s">
        <v>90</v>
      </c>
      <c r="S98" t="s">
        <v>52</v>
      </c>
      <c r="T98" t="s">
        <v>2320</v>
      </c>
      <c r="U98" t="s">
        <v>2321</v>
      </c>
      <c r="V98" s="122">
        <v>5.79E-2</v>
      </c>
      <c r="W98" s="122">
        <v>4.2520000000000002E-2</v>
      </c>
      <c r="X98" t="s">
        <v>120</v>
      </c>
      <c r="Y98" t="s">
        <v>51</v>
      </c>
      <c r="Z98" s="118">
        <v>150000</v>
      </c>
      <c r="AA98" s="120">
        <v>1</v>
      </c>
      <c r="AB98" s="124">
        <v>113.52</v>
      </c>
      <c r="AD98" s="118">
        <v>170.28</v>
      </c>
      <c r="AG98" t="s">
        <v>125</v>
      </c>
      <c r="AH98" s="122">
        <v>1.3200000000000001E-4</v>
      </c>
      <c r="AI98" s="122">
        <v>1.23704287316191E-2</v>
      </c>
      <c r="AJ98" s="122">
        <v>1.8280548912123799E-3</v>
      </c>
    </row>
    <row r="99" spans="1:36" x14ac:dyDescent="0.2">
      <c r="A99">
        <v>161</v>
      </c>
      <c r="B99">
        <v>9938</v>
      </c>
      <c r="C99" t="s">
        <v>1958</v>
      </c>
      <c r="D99" t="s">
        <v>1959</v>
      </c>
      <c r="E99" t="s">
        <v>41</v>
      </c>
      <c r="F99" t="s">
        <v>1960</v>
      </c>
      <c r="G99" t="s">
        <v>1961</v>
      </c>
      <c r="H99" t="s">
        <v>44</v>
      </c>
      <c r="I99" t="s">
        <v>1496</v>
      </c>
      <c r="J99" t="s">
        <v>45</v>
      </c>
      <c r="K99" t="s">
        <v>62</v>
      </c>
      <c r="L99" t="s">
        <v>46</v>
      </c>
      <c r="M99" t="s">
        <v>47</v>
      </c>
      <c r="N99" t="s">
        <v>49</v>
      </c>
      <c r="O99" t="s">
        <v>51</v>
      </c>
      <c r="P99" t="s">
        <v>1962</v>
      </c>
      <c r="Q99" t="s">
        <v>89</v>
      </c>
      <c r="R99" t="s">
        <v>90</v>
      </c>
      <c r="S99" t="s">
        <v>52</v>
      </c>
      <c r="T99" t="s">
        <v>1963</v>
      </c>
      <c r="U99" t="s">
        <v>1964</v>
      </c>
      <c r="V99" s="122">
        <v>3.4500000000000003E-2</v>
      </c>
      <c r="W99" s="122">
        <v>5.1799999999999999E-2</v>
      </c>
      <c r="X99" t="s">
        <v>120</v>
      </c>
      <c r="Y99" t="s">
        <v>51</v>
      </c>
      <c r="Z99" s="118">
        <v>157784.32000000001</v>
      </c>
      <c r="AA99" s="120">
        <v>1</v>
      </c>
      <c r="AB99" s="124">
        <v>100.87</v>
      </c>
      <c r="AD99" s="118">
        <v>159.15700000000001</v>
      </c>
      <c r="AG99" t="s">
        <v>125</v>
      </c>
      <c r="AH99" s="122">
        <v>2.8299999999999999E-4</v>
      </c>
      <c r="AI99" s="122">
        <v>1.1562372943334899E-2</v>
      </c>
      <c r="AJ99" s="122">
        <v>1.7086434812933599E-3</v>
      </c>
    </row>
    <row r="100" spans="1:36" x14ac:dyDescent="0.2">
      <c r="A100">
        <v>161</v>
      </c>
      <c r="B100">
        <v>9938</v>
      </c>
      <c r="C100" t="s">
        <v>1958</v>
      </c>
      <c r="D100" t="s">
        <v>1959</v>
      </c>
      <c r="E100" t="s">
        <v>41</v>
      </c>
      <c r="F100" t="s">
        <v>1965</v>
      </c>
      <c r="G100" t="s">
        <v>1966</v>
      </c>
      <c r="H100" t="s">
        <v>44</v>
      </c>
      <c r="I100" t="s">
        <v>1496</v>
      </c>
      <c r="J100" t="s">
        <v>45</v>
      </c>
      <c r="K100" t="s">
        <v>62</v>
      </c>
      <c r="L100" t="s">
        <v>46</v>
      </c>
      <c r="M100" t="s">
        <v>47</v>
      </c>
      <c r="N100" t="s">
        <v>49</v>
      </c>
      <c r="O100" t="s">
        <v>51</v>
      </c>
      <c r="P100" t="s">
        <v>1962</v>
      </c>
      <c r="Q100" t="s">
        <v>89</v>
      </c>
      <c r="R100" t="s">
        <v>90</v>
      </c>
      <c r="S100" t="s">
        <v>52</v>
      </c>
      <c r="T100" t="s">
        <v>1967</v>
      </c>
      <c r="U100" t="s">
        <v>1968</v>
      </c>
      <c r="V100" s="122">
        <v>1.4999999999999999E-2</v>
      </c>
      <c r="W100" s="122">
        <v>4.0779999999999997E-2</v>
      </c>
      <c r="X100" t="s">
        <v>120</v>
      </c>
      <c r="Y100" t="s">
        <v>51</v>
      </c>
      <c r="Z100" s="118">
        <v>68000</v>
      </c>
      <c r="AA100" s="120">
        <v>1</v>
      </c>
      <c r="AB100" s="124">
        <v>95.32</v>
      </c>
      <c r="AD100" s="118">
        <v>64.817999999999998</v>
      </c>
      <c r="AG100" t="s">
        <v>125</v>
      </c>
      <c r="AH100" s="122">
        <v>5.8E-5</v>
      </c>
      <c r="AI100" s="122">
        <v>4.7088413281336202E-3</v>
      </c>
      <c r="AJ100" s="122">
        <v>6.9585465537143299E-4</v>
      </c>
    </row>
    <row r="101" spans="1:36" x14ac:dyDescent="0.2">
      <c r="A101">
        <v>161</v>
      </c>
      <c r="B101">
        <v>9938</v>
      </c>
      <c r="C101" t="s">
        <v>2322</v>
      </c>
      <c r="D101" t="s">
        <v>2323</v>
      </c>
      <c r="E101" t="s">
        <v>41</v>
      </c>
      <c r="F101" t="s">
        <v>2324</v>
      </c>
      <c r="G101" t="s">
        <v>2325</v>
      </c>
      <c r="H101" t="s">
        <v>44</v>
      </c>
      <c r="I101" t="s">
        <v>1496</v>
      </c>
      <c r="J101" t="s">
        <v>45</v>
      </c>
      <c r="K101" t="s">
        <v>45</v>
      </c>
      <c r="L101" t="s">
        <v>46</v>
      </c>
      <c r="M101" t="s">
        <v>47</v>
      </c>
      <c r="N101" t="s">
        <v>49</v>
      </c>
      <c r="O101" t="s">
        <v>51</v>
      </c>
      <c r="P101" t="s">
        <v>1962</v>
      </c>
      <c r="Q101" t="s">
        <v>89</v>
      </c>
      <c r="R101" t="s">
        <v>90</v>
      </c>
      <c r="S101" t="s">
        <v>52</v>
      </c>
      <c r="T101" t="s">
        <v>2326</v>
      </c>
      <c r="U101" t="s">
        <v>2327</v>
      </c>
      <c r="V101" s="122">
        <v>2.0500000000000001E-2</v>
      </c>
      <c r="W101" s="122">
        <v>4.0890000000000003E-2</v>
      </c>
      <c r="X101" t="s">
        <v>120</v>
      </c>
      <c r="Y101" t="s">
        <v>51</v>
      </c>
      <c r="Z101" s="118">
        <v>130909.15</v>
      </c>
      <c r="AA101" s="120">
        <v>1</v>
      </c>
      <c r="AB101" s="124">
        <v>96.95</v>
      </c>
      <c r="AD101" s="118">
        <v>126.916</v>
      </c>
      <c r="AG101" t="s">
        <v>125</v>
      </c>
      <c r="AH101" s="122">
        <v>1.6699999999999999E-4</v>
      </c>
      <c r="AI101" s="122">
        <v>9.2201699549264802E-3</v>
      </c>
      <c r="AJ101" s="122">
        <v>1.36252163523089E-3</v>
      </c>
    </row>
    <row r="102" spans="1:36" x14ac:dyDescent="0.2">
      <c r="A102">
        <v>161</v>
      </c>
      <c r="B102">
        <v>9938</v>
      </c>
      <c r="C102" t="s">
        <v>1912</v>
      </c>
      <c r="D102" t="s">
        <v>1913</v>
      </c>
      <c r="E102" t="s">
        <v>41</v>
      </c>
      <c r="F102" t="s">
        <v>1969</v>
      </c>
      <c r="G102" t="s">
        <v>1970</v>
      </c>
      <c r="H102" t="s">
        <v>44</v>
      </c>
      <c r="I102" t="s">
        <v>1319</v>
      </c>
      <c r="J102" t="s">
        <v>45</v>
      </c>
      <c r="K102" t="s">
        <v>45</v>
      </c>
      <c r="L102" t="s">
        <v>46</v>
      </c>
      <c r="M102" t="s">
        <v>47</v>
      </c>
      <c r="N102" t="s">
        <v>115</v>
      </c>
      <c r="O102" t="s">
        <v>51</v>
      </c>
      <c r="P102" t="s">
        <v>1916</v>
      </c>
      <c r="Q102" t="s">
        <v>89</v>
      </c>
      <c r="R102" t="s">
        <v>90</v>
      </c>
      <c r="S102" t="s">
        <v>52</v>
      </c>
      <c r="T102" t="s">
        <v>1971</v>
      </c>
      <c r="U102" t="s">
        <v>1972</v>
      </c>
      <c r="V102" s="122">
        <v>6.4999999999999997E-3</v>
      </c>
      <c r="W102" s="122">
        <v>2.4910000000000002E-2</v>
      </c>
      <c r="X102" t="s">
        <v>120</v>
      </c>
      <c r="Y102" t="s">
        <v>51</v>
      </c>
      <c r="Z102" s="118">
        <v>139108.98000000001</v>
      </c>
      <c r="AA102" s="120">
        <v>1</v>
      </c>
      <c r="AB102" s="124">
        <v>110.1</v>
      </c>
      <c r="AD102" s="118">
        <v>153.15899999999999</v>
      </c>
      <c r="AG102" t="s">
        <v>125</v>
      </c>
      <c r="AH102" s="122">
        <v>6.7000000000000002E-5</v>
      </c>
      <c r="AI102" s="122">
        <v>1.11266286882961E-2</v>
      </c>
      <c r="AJ102" s="122">
        <v>1.6442508531942801E-3</v>
      </c>
    </row>
    <row r="103" spans="1:36" x14ac:dyDescent="0.2">
      <c r="A103">
        <v>161</v>
      </c>
      <c r="B103">
        <v>9938</v>
      </c>
      <c r="C103" t="s">
        <v>1973</v>
      </c>
      <c r="D103" t="s">
        <v>1974</v>
      </c>
      <c r="E103" t="s">
        <v>41</v>
      </c>
      <c r="F103" t="s">
        <v>1975</v>
      </c>
      <c r="G103" t="s">
        <v>1976</v>
      </c>
      <c r="H103" t="s">
        <v>44</v>
      </c>
      <c r="I103" t="s">
        <v>1319</v>
      </c>
      <c r="J103" t="s">
        <v>45</v>
      </c>
      <c r="K103" t="s">
        <v>45</v>
      </c>
      <c r="L103" t="s">
        <v>46</v>
      </c>
      <c r="M103" t="s">
        <v>47</v>
      </c>
      <c r="N103" t="s">
        <v>115</v>
      </c>
      <c r="O103" t="s">
        <v>51</v>
      </c>
      <c r="P103" t="s">
        <v>1977</v>
      </c>
      <c r="Q103" t="s">
        <v>141</v>
      </c>
      <c r="R103" t="s">
        <v>90</v>
      </c>
      <c r="S103" t="s">
        <v>52</v>
      </c>
      <c r="T103" t="s">
        <v>1978</v>
      </c>
      <c r="U103" t="s">
        <v>1979</v>
      </c>
      <c r="V103" s="122">
        <v>1.17E-2</v>
      </c>
      <c r="W103" s="122">
        <v>2.265E-2</v>
      </c>
      <c r="X103" t="s">
        <v>120</v>
      </c>
      <c r="Y103" t="s">
        <v>51</v>
      </c>
      <c r="Z103" s="118">
        <v>41160</v>
      </c>
      <c r="AA103" s="120">
        <v>1</v>
      </c>
      <c r="AB103" s="124">
        <v>115.65</v>
      </c>
      <c r="AD103" s="118">
        <v>47.601999999999997</v>
      </c>
      <c r="AG103" t="s">
        <v>125</v>
      </c>
      <c r="AH103" s="122">
        <v>6.0000000000000002E-5</v>
      </c>
      <c r="AI103" s="122">
        <v>3.4581363523920302E-3</v>
      </c>
      <c r="AJ103" s="122">
        <v>5.1103023271224898E-4</v>
      </c>
    </row>
    <row r="104" spans="1:36" x14ac:dyDescent="0.2">
      <c r="A104">
        <v>161</v>
      </c>
      <c r="B104">
        <v>9938</v>
      </c>
      <c r="C104" t="s">
        <v>1973</v>
      </c>
      <c r="D104" t="s">
        <v>1974</v>
      </c>
      <c r="E104" t="s">
        <v>41</v>
      </c>
      <c r="F104" t="s">
        <v>1980</v>
      </c>
      <c r="G104" t="s">
        <v>1981</v>
      </c>
      <c r="H104" t="s">
        <v>44</v>
      </c>
      <c r="I104" t="s">
        <v>1319</v>
      </c>
      <c r="J104" t="s">
        <v>45</v>
      </c>
      <c r="K104" t="s">
        <v>45</v>
      </c>
      <c r="L104" t="s">
        <v>46</v>
      </c>
      <c r="M104" t="s">
        <v>47</v>
      </c>
      <c r="N104" t="s">
        <v>115</v>
      </c>
      <c r="O104" t="s">
        <v>51</v>
      </c>
      <c r="P104" t="s">
        <v>1933</v>
      </c>
      <c r="Q104" t="s">
        <v>89</v>
      </c>
      <c r="R104" t="s">
        <v>90</v>
      </c>
      <c r="S104" t="s">
        <v>52</v>
      </c>
      <c r="T104" t="s">
        <v>1982</v>
      </c>
      <c r="U104" t="s">
        <v>1983</v>
      </c>
      <c r="V104" s="122">
        <v>1.8700000000000001E-2</v>
      </c>
      <c r="W104" s="122">
        <v>2.511E-2</v>
      </c>
      <c r="X104" t="s">
        <v>120</v>
      </c>
      <c r="Y104" t="s">
        <v>51</v>
      </c>
      <c r="Z104" s="118">
        <v>372900.35</v>
      </c>
      <c r="AA104" s="120">
        <v>1</v>
      </c>
      <c r="AB104" s="124">
        <v>111.74</v>
      </c>
      <c r="AD104" s="118">
        <v>416.67899999999997</v>
      </c>
      <c r="AG104" t="s">
        <v>125</v>
      </c>
      <c r="AH104" s="122">
        <v>4.1599999999999997E-4</v>
      </c>
      <c r="AI104" s="122">
        <v>3.02707072550021E-2</v>
      </c>
      <c r="AJ104" s="122">
        <v>4.4732899447958102E-3</v>
      </c>
    </row>
    <row r="105" spans="1:36" x14ac:dyDescent="0.2">
      <c r="A105">
        <v>161</v>
      </c>
      <c r="B105">
        <v>9938</v>
      </c>
      <c r="C105" t="s">
        <v>1984</v>
      </c>
      <c r="D105" t="s">
        <v>1985</v>
      </c>
      <c r="E105" t="s">
        <v>41</v>
      </c>
      <c r="F105" t="s">
        <v>1986</v>
      </c>
      <c r="G105" t="s">
        <v>1987</v>
      </c>
      <c r="H105" t="s">
        <v>44</v>
      </c>
      <c r="I105" t="s">
        <v>1496</v>
      </c>
      <c r="J105" t="s">
        <v>45</v>
      </c>
      <c r="K105" t="s">
        <v>45</v>
      </c>
      <c r="L105" t="s">
        <v>46</v>
      </c>
      <c r="M105" t="s">
        <v>47</v>
      </c>
      <c r="N105" t="s">
        <v>1024</v>
      </c>
      <c r="O105" t="s">
        <v>51</v>
      </c>
      <c r="P105" t="s">
        <v>1891</v>
      </c>
      <c r="Q105" t="s">
        <v>141</v>
      </c>
      <c r="R105" t="s">
        <v>90</v>
      </c>
      <c r="S105" t="s">
        <v>52</v>
      </c>
      <c r="T105" t="s">
        <v>1905</v>
      </c>
      <c r="U105" t="s">
        <v>1922</v>
      </c>
      <c r="V105" s="122">
        <v>7.2499999999999995E-2</v>
      </c>
      <c r="W105" s="122">
        <v>5.0259999999999999E-2</v>
      </c>
      <c r="X105" t="s">
        <v>120</v>
      </c>
      <c r="Y105" t="s">
        <v>51</v>
      </c>
      <c r="Z105" s="118">
        <v>187600</v>
      </c>
      <c r="AA105" s="120">
        <v>1</v>
      </c>
      <c r="AB105" s="124">
        <v>106.91</v>
      </c>
      <c r="AD105" s="118">
        <v>200.56299999999999</v>
      </c>
      <c r="AG105" t="s">
        <v>125</v>
      </c>
      <c r="AH105" s="122">
        <v>3.3500000000000001E-4</v>
      </c>
      <c r="AI105" s="122">
        <v>1.45704268085994E-2</v>
      </c>
      <c r="AJ105" s="122">
        <v>2.1531622365222698E-3</v>
      </c>
    </row>
    <row r="106" spans="1:36" x14ac:dyDescent="0.2">
      <c r="A106">
        <v>161</v>
      </c>
      <c r="B106">
        <v>9938</v>
      </c>
      <c r="C106" t="s">
        <v>1988</v>
      </c>
      <c r="D106" t="s">
        <v>1989</v>
      </c>
      <c r="E106" t="s">
        <v>41</v>
      </c>
      <c r="F106" t="s">
        <v>2328</v>
      </c>
      <c r="G106" t="s">
        <v>2329</v>
      </c>
      <c r="H106" t="s">
        <v>44</v>
      </c>
      <c r="I106" t="s">
        <v>1496</v>
      </c>
      <c r="J106" t="s">
        <v>45</v>
      </c>
      <c r="K106" t="s">
        <v>45</v>
      </c>
      <c r="L106" t="s">
        <v>46</v>
      </c>
      <c r="M106" t="s">
        <v>47</v>
      </c>
      <c r="N106" t="s">
        <v>115</v>
      </c>
      <c r="O106" t="s">
        <v>51</v>
      </c>
      <c r="P106" t="s">
        <v>1916</v>
      </c>
      <c r="Q106" t="s">
        <v>89</v>
      </c>
      <c r="R106" t="s">
        <v>90</v>
      </c>
      <c r="S106" t="s">
        <v>52</v>
      </c>
      <c r="T106" t="s">
        <v>2330</v>
      </c>
      <c r="U106" t="s">
        <v>2301</v>
      </c>
      <c r="V106" s="122">
        <v>2.5499999999999998E-2</v>
      </c>
      <c r="W106" s="122">
        <v>4.1480000000000003E-2</v>
      </c>
      <c r="X106" t="s">
        <v>120</v>
      </c>
      <c r="Y106" t="s">
        <v>51</v>
      </c>
      <c r="Z106" s="118">
        <v>156923.07999999999</v>
      </c>
      <c r="AA106" s="120">
        <v>1</v>
      </c>
      <c r="AB106" s="124">
        <v>93.81</v>
      </c>
      <c r="AD106" s="118">
        <v>147.21</v>
      </c>
      <c r="AG106" t="s">
        <v>125</v>
      </c>
      <c r="AH106" s="122">
        <v>4.1999999999999998E-5</v>
      </c>
      <c r="AI106" s="122">
        <v>1.0694415902394699E-2</v>
      </c>
      <c r="AJ106" s="122">
        <v>1.5803800921678601E-3</v>
      </c>
    </row>
    <row r="107" spans="1:36" x14ac:dyDescent="0.2">
      <c r="A107">
        <v>161</v>
      </c>
      <c r="B107">
        <v>9938</v>
      </c>
      <c r="C107" t="s">
        <v>1988</v>
      </c>
      <c r="D107" t="s">
        <v>1989</v>
      </c>
      <c r="E107" t="s">
        <v>41</v>
      </c>
      <c r="F107" t="s">
        <v>2331</v>
      </c>
      <c r="G107" t="s">
        <v>2332</v>
      </c>
      <c r="H107" t="s">
        <v>44</v>
      </c>
      <c r="I107" t="s">
        <v>1319</v>
      </c>
      <c r="J107" t="s">
        <v>45</v>
      </c>
      <c r="K107" t="s">
        <v>45</v>
      </c>
      <c r="L107" t="s">
        <v>46</v>
      </c>
      <c r="M107" t="s">
        <v>47</v>
      </c>
      <c r="N107" t="s">
        <v>115</v>
      </c>
      <c r="O107" t="s">
        <v>51</v>
      </c>
      <c r="P107" t="s">
        <v>1916</v>
      </c>
      <c r="Q107" t="s">
        <v>89</v>
      </c>
      <c r="R107" t="s">
        <v>90</v>
      </c>
      <c r="S107" t="s">
        <v>52</v>
      </c>
      <c r="T107" t="s">
        <v>2333</v>
      </c>
      <c r="U107" t="s">
        <v>2334</v>
      </c>
      <c r="V107" s="122">
        <v>5.0000000000000001E-3</v>
      </c>
      <c r="W107" s="122">
        <v>2.5080000000000002E-2</v>
      </c>
      <c r="X107" t="s">
        <v>120</v>
      </c>
      <c r="Y107" t="s">
        <v>51</v>
      </c>
      <c r="Z107" s="118">
        <v>148584.9</v>
      </c>
      <c r="AA107" s="120">
        <v>1</v>
      </c>
      <c r="AB107" s="124">
        <v>110.21</v>
      </c>
      <c r="AD107" s="118">
        <v>163.755</v>
      </c>
      <c r="AG107" t="s">
        <v>125</v>
      </c>
      <c r="AH107" s="122">
        <v>1.3999999999999999E-4</v>
      </c>
      <c r="AI107" s="122">
        <v>1.18964337055022E-2</v>
      </c>
      <c r="AJ107" s="122">
        <v>1.7580097096991101E-3</v>
      </c>
    </row>
    <row r="108" spans="1:36" x14ac:dyDescent="0.2">
      <c r="A108">
        <v>161</v>
      </c>
      <c r="B108">
        <v>9938</v>
      </c>
      <c r="C108" t="s">
        <v>1988</v>
      </c>
      <c r="D108" t="s">
        <v>1989</v>
      </c>
      <c r="E108" t="s">
        <v>41</v>
      </c>
      <c r="F108" t="s">
        <v>1990</v>
      </c>
      <c r="G108" t="s">
        <v>1991</v>
      </c>
      <c r="H108" t="s">
        <v>44</v>
      </c>
      <c r="I108" t="s">
        <v>1319</v>
      </c>
      <c r="J108" t="s">
        <v>45</v>
      </c>
      <c r="K108" t="s">
        <v>45</v>
      </c>
      <c r="L108" t="s">
        <v>46</v>
      </c>
      <c r="M108" t="s">
        <v>47</v>
      </c>
      <c r="N108" t="s">
        <v>115</v>
      </c>
      <c r="O108" t="s">
        <v>51</v>
      </c>
      <c r="P108" t="s">
        <v>1916</v>
      </c>
      <c r="Q108" t="s">
        <v>89</v>
      </c>
      <c r="R108" t="s">
        <v>90</v>
      </c>
      <c r="S108" t="s">
        <v>52</v>
      </c>
      <c r="T108" t="s">
        <v>1992</v>
      </c>
      <c r="U108" t="s">
        <v>1993</v>
      </c>
      <c r="V108" s="122">
        <v>5.8999999999999999E-3</v>
      </c>
      <c r="W108" s="122">
        <v>2.597E-2</v>
      </c>
      <c r="X108" t="s">
        <v>120</v>
      </c>
      <c r="Y108" t="s">
        <v>51</v>
      </c>
      <c r="Z108" s="118">
        <v>212500</v>
      </c>
      <c r="AA108" s="120">
        <v>1</v>
      </c>
      <c r="AB108" s="124">
        <v>106.67</v>
      </c>
      <c r="AD108" s="118">
        <v>226.67400000000001</v>
      </c>
      <c r="AG108" t="s">
        <v>125</v>
      </c>
      <c r="AH108" s="122">
        <v>1.7899999999999999E-4</v>
      </c>
      <c r="AI108" s="122">
        <v>1.6467297801878299E-2</v>
      </c>
      <c r="AJ108" s="122">
        <v>2.4334746147342801E-3</v>
      </c>
    </row>
    <row r="109" spans="1:36" x14ac:dyDescent="0.2">
      <c r="A109">
        <v>161</v>
      </c>
      <c r="B109">
        <v>9938</v>
      </c>
      <c r="C109" t="s">
        <v>1988</v>
      </c>
      <c r="D109" t="s">
        <v>1989</v>
      </c>
      <c r="E109" t="s">
        <v>41</v>
      </c>
      <c r="F109" t="s">
        <v>2335</v>
      </c>
      <c r="G109" t="s">
        <v>2336</v>
      </c>
      <c r="H109" t="s">
        <v>44</v>
      </c>
      <c r="I109" t="s">
        <v>1319</v>
      </c>
      <c r="J109" t="s">
        <v>45</v>
      </c>
      <c r="K109" t="s">
        <v>45</v>
      </c>
      <c r="L109" t="s">
        <v>46</v>
      </c>
      <c r="M109" t="s">
        <v>47</v>
      </c>
      <c r="N109" t="s">
        <v>115</v>
      </c>
      <c r="O109" t="s">
        <v>51</v>
      </c>
      <c r="P109" t="s">
        <v>1916</v>
      </c>
      <c r="Q109" t="s">
        <v>89</v>
      </c>
      <c r="R109" t="s">
        <v>90</v>
      </c>
      <c r="S109" t="s">
        <v>52</v>
      </c>
      <c r="T109" t="s">
        <v>2337</v>
      </c>
      <c r="U109" t="s">
        <v>1806</v>
      </c>
      <c r="V109" s="122">
        <v>3.3399999999999999E-2</v>
      </c>
      <c r="W109" s="122">
        <v>2.503E-2</v>
      </c>
      <c r="X109" t="s">
        <v>120</v>
      </c>
      <c r="Y109" t="s">
        <v>51</v>
      </c>
      <c r="Z109" s="118">
        <v>180000</v>
      </c>
      <c r="AA109" s="120">
        <v>1</v>
      </c>
      <c r="AB109" s="124">
        <v>107.91</v>
      </c>
      <c r="AD109" s="118">
        <v>194.238</v>
      </c>
      <c r="AG109" t="s">
        <v>125</v>
      </c>
      <c r="AH109" s="122">
        <v>1.6699999999999999E-4</v>
      </c>
      <c r="AI109" s="122">
        <v>1.4110919285719E-2</v>
      </c>
      <c r="AJ109" s="122">
        <v>2.0852579631155201E-3</v>
      </c>
    </row>
    <row r="110" spans="1:36" x14ac:dyDescent="0.2">
      <c r="A110">
        <v>161</v>
      </c>
      <c r="B110">
        <v>9938</v>
      </c>
      <c r="C110" t="s">
        <v>1994</v>
      </c>
      <c r="D110" t="s">
        <v>1995</v>
      </c>
      <c r="E110" t="s">
        <v>41</v>
      </c>
      <c r="F110" t="s">
        <v>1996</v>
      </c>
      <c r="G110" t="s">
        <v>1997</v>
      </c>
      <c r="H110" t="s">
        <v>44</v>
      </c>
      <c r="I110" t="s">
        <v>1319</v>
      </c>
      <c r="J110" t="s">
        <v>45</v>
      </c>
      <c r="K110" t="s">
        <v>384</v>
      </c>
      <c r="L110" t="s">
        <v>46</v>
      </c>
      <c r="M110" t="s">
        <v>47</v>
      </c>
      <c r="N110" t="s">
        <v>1040</v>
      </c>
      <c r="O110" t="s">
        <v>51</v>
      </c>
      <c r="P110" t="s">
        <v>1998</v>
      </c>
      <c r="Q110" t="s">
        <v>89</v>
      </c>
      <c r="R110" t="s">
        <v>90</v>
      </c>
      <c r="S110" t="s">
        <v>52</v>
      </c>
      <c r="T110" t="s">
        <v>1999</v>
      </c>
      <c r="U110" t="s">
        <v>2000</v>
      </c>
      <c r="V110" s="122">
        <v>3.2800000000000003E-2</v>
      </c>
      <c r="W110" s="122">
        <v>4.5019999999999998E-2</v>
      </c>
      <c r="X110" t="s">
        <v>120</v>
      </c>
      <c r="Y110" t="s">
        <v>51</v>
      </c>
      <c r="Z110" s="118">
        <v>75000</v>
      </c>
      <c r="AA110" s="120">
        <v>1</v>
      </c>
      <c r="AB110" s="124">
        <v>118.2</v>
      </c>
      <c r="AD110" s="118">
        <v>88.65</v>
      </c>
      <c r="AG110" t="s">
        <v>125</v>
      </c>
      <c r="AH110" s="122">
        <v>7.1000000000000005E-5</v>
      </c>
      <c r="AI110" s="122">
        <v>6.4402073470638402E-3</v>
      </c>
      <c r="AJ110" s="122">
        <v>9.5170933818403602E-4</v>
      </c>
    </row>
    <row r="111" spans="1:36" x14ac:dyDescent="0.2">
      <c r="A111">
        <v>161</v>
      </c>
      <c r="B111">
        <v>9938</v>
      </c>
      <c r="C111" t="s">
        <v>2001</v>
      </c>
      <c r="D111" t="s">
        <v>2002</v>
      </c>
      <c r="E111" t="s">
        <v>41</v>
      </c>
      <c r="F111" t="s">
        <v>2003</v>
      </c>
      <c r="G111" t="s">
        <v>2004</v>
      </c>
      <c r="H111" t="s">
        <v>44</v>
      </c>
      <c r="I111" t="s">
        <v>1319</v>
      </c>
      <c r="J111" t="s">
        <v>45</v>
      </c>
      <c r="K111" t="s">
        <v>45</v>
      </c>
      <c r="L111" t="s">
        <v>46</v>
      </c>
      <c r="M111" t="s">
        <v>47</v>
      </c>
      <c r="N111" t="s">
        <v>213</v>
      </c>
      <c r="O111" t="s">
        <v>51</v>
      </c>
      <c r="P111" t="s">
        <v>88</v>
      </c>
      <c r="Q111" t="s">
        <v>89</v>
      </c>
      <c r="R111" t="s">
        <v>90</v>
      </c>
      <c r="S111" t="s">
        <v>52</v>
      </c>
      <c r="T111" t="s">
        <v>2005</v>
      </c>
      <c r="U111" t="s">
        <v>2006</v>
      </c>
      <c r="V111" s="122">
        <v>2E-3</v>
      </c>
      <c r="W111" s="122">
        <v>2.1569999999999999E-2</v>
      </c>
      <c r="X111" t="s">
        <v>120</v>
      </c>
      <c r="Y111" t="s">
        <v>51</v>
      </c>
      <c r="Z111" s="118">
        <v>221963.69</v>
      </c>
      <c r="AA111" s="120">
        <v>1</v>
      </c>
      <c r="AB111" s="124">
        <v>109.76</v>
      </c>
      <c r="AD111" s="118">
        <v>243.62700000000001</v>
      </c>
      <c r="AG111" t="s">
        <v>125</v>
      </c>
      <c r="AH111" s="122">
        <v>7.4999999999999993E-5</v>
      </c>
      <c r="AI111" s="122">
        <v>1.76989354154795E-2</v>
      </c>
      <c r="AJ111" s="122">
        <v>2.6154813351634402E-3</v>
      </c>
    </row>
    <row r="112" spans="1:36" x14ac:dyDescent="0.2">
      <c r="A112">
        <v>161</v>
      </c>
      <c r="B112">
        <v>9938</v>
      </c>
      <c r="C112" t="s">
        <v>2001</v>
      </c>
      <c r="D112" t="s">
        <v>2002</v>
      </c>
      <c r="E112" t="s">
        <v>41</v>
      </c>
      <c r="F112" t="s">
        <v>2007</v>
      </c>
      <c r="G112" t="s">
        <v>2008</v>
      </c>
      <c r="H112" t="s">
        <v>44</v>
      </c>
      <c r="I112" t="s">
        <v>1319</v>
      </c>
      <c r="J112" t="s">
        <v>45</v>
      </c>
      <c r="K112" t="s">
        <v>45</v>
      </c>
      <c r="L112" t="s">
        <v>46</v>
      </c>
      <c r="M112" t="s">
        <v>47</v>
      </c>
      <c r="N112" t="s">
        <v>213</v>
      </c>
      <c r="O112" t="s">
        <v>51</v>
      </c>
      <c r="P112" t="s">
        <v>88</v>
      </c>
      <c r="Q112" t="s">
        <v>89</v>
      </c>
      <c r="R112" t="s">
        <v>90</v>
      </c>
      <c r="S112" t="s">
        <v>52</v>
      </c>
      <c r="T112" t="s">
        <v>2009</v>
      </c>
      <c r="U112" t="s">
        <v>2010</v>
      </c>
      <c r="V112" s="122">
        <v>2.4E-2</v>
      </c>
      <c r="W112" s="122">
        <v>2.3019999999999999E-2</v>
      </c>
      <c r="X112" t="s">
        <v>120</v>
      </c>
      <c r="Y112" t="s">
        <v>51</v>
      </c>
      <c r="Z112" s="118">
        <v>279000</v>
      </c>
      <c r="AA112" s="120">
        <v>1</v>
      </c>
      <c r="AB112" s="124">
        <v>104.68</v>
      </c>
      <c r="AD112" s="118">
        <v>292.05700000000002</v>
      </c>
      <c r="AG112" t="s">
        <v>125</v>
      </c>
      <c r="AH112" s="122">
        <v>7.3999999999999996E-5</v>
      </c>
      <c r="AI112" s="122">
        <v>2.1217246759197901E-2</v>
      </c>
      <c r="AJ112" s="122">
        <v>3.13540399914137E-3</v>
      </c>
    </row>
    <row r="113" spans="1:36" x14ac:dyDescent="0.2">
      <c r="A113">
        <v>161</v>
      </c>
      <c r="B113">
        <v>9938</v>
      </c>
      <c r="C113" t="s">
        <v>2001</v>
      </c>
      <c r="D113" t="s">
        <v>2002</v>
      </c>
      <c r="E113" t="s">
        <v>41</v>
      </c>
      <c r="F113" t="s">
        <v>2011</v>
      </c>
      <c r="G113" t="s">
        <v>2012</v>
      </c>
      <c r="H113" t="s">
        <v>44</v>
      </c>
      <c r="I113" t="s">
        <v>1496</v>
      </c>
      <c r="J113" t="s">
        <v>45</v>
      </c>
      <c r="K113" t="s">
        <v>45</v>
      </c>
      <c r="L113" t="s">
        <v>46</v>
      </c>
      <c r="M113" t="s">
        <v>47</v>
      </c>
      <c r="N113" t="s">
        <v>213</v>
      </c>
      <c r="O113" t="s">
        <v>51</v>
      </c>
      <c r="P113" t="s">
        <v>88</v>
      </c>
      <c r="Q113" t="s">
        <v>89</v>
      </c>
      <c r="R113" t="s">
        <v>90</v>
      </c>
      <c r="S113" t="s">
        <v>52</v>
      </c>
      <c r="T113" t="s">
        <v>2013</v>
      </c>
      <c r="U113" t="s">
        <v>2014</v>
      </c>
      <c r="V113" s="122">
        <v>2.6800000000000001E-2</v>
      </c>
      <c r="W113" s="122">
        <v>3.6639999999999999E-2</v>
      </c>
      <c r="X113" t="s">
        <v>120</v>
      </c>
      <c r="Y113" t="s">
        <v>51</v>
      </c>
      <c r="Z113" s="118">
        <v>121461.87</v>
      </c>
      <c r="AA113" s="120">
        <v>1</v>
      </c>
      <c r="AB113" s="124">
        <v>99.3</v>
      </c>
      <c r="AD113" s="118">
        <v>120.61199999999999</v>
      </c>
      <c r="AG113" t="s">
        <v>125</v>
      </c>
      <c r="AH113" s="122">
        <v>5.1999999999999997E-5</v>
      </c>
      <c r="AI113" s="122">
        <v>8.7621426979038793E-3</v>
      </c>
      <c r="AJ113" s="122">
        <v>1.29483610988053E-3</v>
      </c>
    </row>
    <row r="114" spans="1:36" x14ac:dyDescent="0.2">
      <c r="A114">
        <v>161</v>
      </c>
      <c r="B114">
        <v>9938</v>
      </c>
      <c r="C114" t="s">
        <v>2001</v>
      </c>
      <c r="D114" t="s">
        <v>2002</v>
      </c>
      <c r="E114" t="s">
        <v>41</v>
      </c>
      <c r="F114" t="s">
        <v>2015</v>
      </c>
      <c r="G114" t="s">
        <v>2016</v>
      </c>
      <c r="H114" t="s">
        <v>44</v>
      </c>
      <c r="I114" t="s">
        <v>1319</v>
      </c>
      <c r="J114" t="s">
        <v>45</v>
      </c>
      <c r="K114" t="s">
        <v>45</v>
      </c>
      <c r="L114" t="s">
        <v>46</v>
      </c>
      <c r="M114" t="s">
        <v>47</v>
      </c>
      <c r="N114" t="s">
        <v>213</v>
      </c>
      <c r="O114" t="s">
        <v>51</v>
      </c>
      <c r="P114" t="s">
        <v>1933</v>
      </c>
      <c r="Q114" t="s">
        <v>89</v>
      </c>
      <c r="R114" t="s">
        <v>90</v>
      </c>
      <c r="S114" t="s">
        <v>52</v>
      </c>
      <c r="T114" t="s">
        <v>2017</v>
      </c>
      <c r="U114" t="s">
        <v>2018</v>
      </c>
      <c r="V114" s="122">
        <v>3.3203000000000003E-2</v>
      </c>
      <c r="W114" s="122">
        <v>2.4219999999999998E-2</v>
      </c>
      <c r="X114" t="s">
        <v>120</v>
      </c>
      <c r="Y114" t="s">
        <v>51</v>
      </c>
      <c r="Z114" s="118">
        <v>190000</v>
      </c>
      <c r="AA114" s="120">
        <v>1</v>
      </c>
      <c r="AB114" s="124">
        <v>110.3</v>
      </c>
      <c r="AD114" s="118">
        <v>209.57</v>
      </c>
      <c r="AG114" t="s">
        <v>125</v>
      </c>
      <c r="AH114" s="122">
        <v>1.5200000000000001E-4</v>
      </c>
      <c r="AI114" s="122">
        <v>1.52247518750611E-2</v>
      </c>
      <c r="AJ114" s="122">
        <v>2.24985590528176E-3</v>
      </c>
    </row>
    <row r="115" spans="1:36" x14ac:dyDescent="0.2">
      <c r="A115">
        <v>161</v>
      </c>
      <c r="B115">
        <v>9938</v>
      </c>
      <c r="C115" t="s">
        <v>2019</v>
      </c>
      <c r="D115" t="s">
        <v>2020</v>
      </c>
      <c r="E115" t="s">
        <v>41</v>
      </c>
      <c r="F115" t="s">
        <v>2021</v>
      </c>
      <c r="G115" t="s">
        <v>2022</v>
      </c>
      <c r="H115" t="s">
        <v>44</v>
      </c>
      <c r="I115" t="s">
        <v>1319</v>
      </c>
      <c r="J115" t="s">
        <v>45</v>
      </c>
      <c r="K115" t="s">
        <v>45</v>
      </c>
      <c r="L115" t="s">
        <v>46</v>
      </c>
      <c r="M115" t="s">
        <v>47</v>
      </c>
      <c r="N115" t="s">
        <v>115</v>
      </c>
      <c r="O115" t="s">
        <v>51</v>
      </c>
      <c r="P115" t="s">
        <v>1962</v>
      </c>
      <c r="Q115" t="s">
        <v>89</v>
      </c>
      <c r="R115" t="s">
        <v>90</v>
      </c>
      <c r="S115" t="s">
        <v>52</v>
      </c>
      <c r="T115" t="s">
        <v>2023</v>
      </c>
      <c r="U115" t="s">
        <v>2024</v>
      </c>
      <c r="V115" s="122">
        <v>2.7E-2</v>
      </c>
      <c r="W115" s="122">
        <v>2.555E-2</v>
      </c>
      <c r="X115" t="s">
        <v>120</v>
      </c>
      <c r="Y115" t="s">
        <v>51</v>
      </c>
      <c r="Z115" s="118">
        <v>30400</v>
      </c>
      <c r="AA115" s="120">
        <v>1</v>
      </c>
      <c r="AB115" s="124">
        <v>111.17</v>
      </c>
      <c r="AD115" s="118">
        <v>33.795999999999999</v>
      </c>
      <c r="AG115" t="s">
        <v>125</v>
      </c>
      <c r="AH115" s="122">
        <v>7.2000000000000002E-5</v>
      </c>
      <c r="AI115" s="122">
        <v>2.4551741301186499E-3</v>
      </c>
      <c r="AJ115" s="122">
        <v>3.6281629155419601E-4</v>
      </c>
    </row>
    <row r="116" spans="1:36" x14ac:dyDescent="0.2">
      <c r="A116">
        <v>161</v>
      </c>
      <c r="B116">
        <v>9938</v>
      </c>
      <c r="C116" t="s">
        <v>2019</v>
      </c>
      <c r="D116" t="s">
        <v>2020</v>
      </c>
      <c r="E116" t="s">
        <v>41</v>
      </c>
      <c r="F116" t="s">
        <v>2025</v>
      </c>
      <c r="G116" t="s">
        <v>2026</v>
      </c>
      <c r="H116" t="s">
        <v>44</v>
      </c>
      <c r="I116" t="s">
        <v>1319</v>
      </c>
      <c r="J116" t="s">
        <v>45</v>
      </c>
      <c r="K116" t="s">
        <v>45</v>
      </c>
      <c r="L116" t="s">
        <v>46</v>
      </c>
      <c r="M116" t="s">
        <v>47</v>
      </c>
      <c r="N116" t="s">
        <v>115</v>
      </c>
      <c r="O116" t="s">
        <v>51</v>
      </c>
      <c r="P116" t="s">
        <v>1962</v>
      </c>
      <c r="Q116" t="s">
        <v>89</v>
      </c>
      <c r="R116" t="s">
        <v>90</v>
      </c>
      <c r="S116" t="s">
        <v>52</v>
      </c>
      <c r="T116" t="s">
        <v>2027</v>
      </c>
      <c r="U116" t="s">
        <v>2028</v>
      </c>
      <c r="V116" s="122">
        <v>1.7999999999999999E-2</v>
      </c>
      <c r="W116" s="122">
        <v>2.6540000000000001E-2</v>
      </c>
      <c r="X116" t="s">
        <v>120</v>
      </c>
      <c r="Y116" t="s">
        <v>51</v>
      </c>
      <c r="Z116" s="118">
        <v>78750</v>
      </c>
      <c r="AA116" s="120">
        <v>1</v>
      </c>
      <c r="AB116" s="124">
        <v>119</v>
      </c>
      <c r="AD116" s="118">
        <v>93.712999999999994</v>
      </c>
      <c r="AG116" t="s">
        <v>125</v>
      </c>
      <c r="AH116" s="122">
        <v>1.1400000000000001E-4</v>
      </c>
      <c r="AI116" s="122">
        <v>6.8079856854114003E-3</v>
      </c>
      <c r="AJ116" s="122">
        <v>1.0060582217097699E-3</v>
      </c>
    </row>
    <row r="117" spans="1:36" x14ac:dyDescent="0.2">
      <c r="A117">
        <v>161</v>
      </c>
      <c r="B117">
        <v>9938</v>
      </c>
      <c r="C117" t="s">
        <v>2029</v>
      </c>
      <c r="D117" t="s">
        <v>2030</v>
      </c>
      <c r="E117" t="s">
        <v>41</v>
      </c>
      <c r="F117" t="s">
        <v>2031</v>
      </c>
      <c r="G117" t="s">
        <v>2032</v>
      </c>
      <c r="H117" t="s">
        <v>44</v>
      </c>
      <c r="I117" t="s">
        <v>1319</v>
      </c>
      <c r="J117" t="s">
        <v>45</v>
      </c>
      <c r="K117" t="s">
        <v>45</v>
      </c>
      <c r="L117" t="s">
        <v>46</v>
      </c>
      <c r="M117" t="s">
        <v>47</v>
      </c>
      <c r="N117" t="s">
        <v>1027</v>
      </c>
      <c r="O117" t="s">
        <v>51</v>
      </c>
      <c r="P117" t="s">
        <v>1916</v>
      </c>
      <c r="Q117" t="s">
        <v>89</v>
      </c>
      <c r="R117" t="s">
        <v>90</v>
      </c>
      <c r="S117" t="s">
        <v>52</v>
      </c>
      <c r="T117" t="s">
        <v>2033</v>
      </c>
      <c r="U117" t="s">
        <v>2034</v>
      </c>
      <c r="V117" s="122">
        <v>4.4000000000000003E-3</v>
      </c>
      <c r="W117" s="122">
        <v>2.3140000000000001E-2</v>
      </c>
      <c r="X117" t="s">
        <v>120</v>
      </c>
      <c r="Y117" t="s">
        <v>51</v>
      </c>
      <c r="Z117" s="118">
        <v>120000</v>
      </c>
      <c r="AA117" s="120">
        <v>1</v>
      </c>
      <c r="AB117" s="124">
        <v>113.09</v>
      </c>
      <c r="AD117" s="118">
        <v>135.708</v>
      </c>
      <c r="AG117" t="s">
        <v>125</v>
      </c>
      <c r="AH117" s="122">
        <v>9.0000000000000006E-5</v>
      </c>
      <c r="AI117" s="122">
        <v>9.8588568376236901E-3</v>
      </c>
      <c r="AJ117" s="122">
        <v>1.4569043526935E-3</v>
      </c>
    </row>
    <row r="118" spans="1:36" x14ac:dyDescent="0.2">
      <c r="A118">
        <v>161</v>
      </c>
      <c r="B118">
        <v>9938</v>
      </c>
      <c r="C118" t="s">
        <v>2035</v>
      </c>
      <c r="D118" t="s">
        <v>2036</v>
      </c>
      <c r="E118" t="s">
        <v>41</v>
      </c>
      <c r="F118" t="s">
        <v>2037</v>
      </c>
      <c r="G118" t="s">
        <v>2038</v>
      </c>
      <c r="H118" t="s">
        <v>44</v>
      </c>
      <c r="I118" t="s">
        <v>1496</v>
      </c>
      <c r="J118" t="s">
        <v>45</v>
      </c>
      <c r="K118" t="s">
        <v>45</v>
      </c>
      <c r="L118" t="s">
        <v>46</v>
      </c>
      <c r="M118" t="s">
        <v>47</v>
      </c>
      <c r="N118" t="s">
        <v>1027</v>
      </c>
      <c r="O118" t="s">
        <v>51</v>
      </c>
      <c r="P118" t="s">
        <v>165</v>
      </c>
      <c r="Q118" t="s">
        <v>141</v>
      </c>
      <c r="R118" t="s">
        <v>90</v>
      </c>
      <c r="S118" t="s">
        <v>52</v>
      </c>
      <c r="T118" t="s">
        <v>2039</v>
      </c>
      <c r="U118" t="s">
        <v>2040</v>
      </c>
      <c r="V118" s="122">
        <v>1.95E-2</v>
      </c>
      <c r="W118" s="122">
        <v>3.8159999999999999E-2</v>
      </c>
      <c r="X118" t="s">
        <v>120</v>
      </c>
      <c r="Y118" t="s">
        <v>51</v>
      </c>
      <c r="Z118" s="118">
        <v>181757.75</v>
      </c>
      <c r="AA118" s="120">
        <v>1</v>
      </c>
      <c r="AB118" s="124">
        <v>91.94</v>
      </c>
      <c r="AD118" s="118">
        <v>167.108</v>
      </c>
      <c r="AG118" t="s">
        <v>125</v>
      </c>
      <c r="AH118" s="122">
        <v>2.1000000000000001E-4</v>
      </c>
      <c r="AI118" s="122">
        <v>1.21399961040357E-2</v>
      </c>
      <c r="AJ118" s="122">
        <v>1.79400243425332E-3</v>
      </c>
    </row>
    <row r="119" spans="1:36" x14ac:dyDescent="0.2">
      <c r="A119">
        <v>161</v>
      </c>
      <c r="B119">
        <v>9938</v>
      </c>
      <c r="C119" t="s">
        <v>2041</v>
      </c>
      <c r="D119" t="s">
        <v>2042</v>
      </c>
      <c r="E119" t="s">
        <v>41</v>
      </c>
      <c r="F119" t="s">
        <v>2043</v>
      </c>
      <c r="G119" t="s">
        <v>2044</v>
      </c>
      <c r="H119" t="s">
        <v>44</v>
      </c>
      <c r="I119" t="s">
        <v>1496</v>
      </c>
      <c r="J119" t="s">
        <v>45</v>
      </c>
      <c r="K119" t="s">
        <v>45</v>
      </c>
      <c r="L119" t="s">
        <v>46</v>
      </c>
      <c r="M119" t="s">
        <v>47</v>
      </c>
      <c r="N119" t="s">
        <v>1033</v>
      </c>
      <c r="O119" t="s">
        <v>51</v>
      </c>
      <c r="P119" t="s">
        <v>117</v>
      </c>
      <c r="Q119" t="s">
        <v>89</v>
      </c>
      <c r="R119" t="s">
        <v>90</v>
      </c>
      <c r="S119" t="s">
        <v>52</v>
      </c>
      <c r="T119" t="s">
        <v>2045</v>
      </c>
      <c r="U119" t="s">
        <v>2000</v>
      </c>
      <c r="V119" s="122">
        <v>2.1999999999999999E-2</v>
      </c>
      <c r="W119" s="122">
        <v>3.959E-2</v>
      </c>
      <c r="X119" t="s">
        <v>120</v>
      </c>
      <c r="Y119" t="s">
        <v>51</v>
      </c>
      <c r="Z119" s="118">
        <v>153000</v>
      </c>
      <c r="AA119" s="120">
        <v>1</v>
      </c>
      <c r="AB119" s="124">
        <v>97.54</v>
      </c>
      <c r="AD119" s="118">
        <v>149.23599999999999</v>
      </c>
      <c r="AG119" t="s">
        <v>125</v>
      </c>
      <c r="AH119" s="122">
        <v>2.3499999999999999E-4</v>
      </c>
      <c r="AI119" s="122">
        <v>1.0841647734776E-2</v>
      </c>
      <c r="AJ119" s="122">
        <v>1.60213745217259E-3</v>
      </c>
    </row>
    <row r="120" spans="1:36" x14ac:dyDescent="0.2">
      <c r="A120">
        <v>161</v>
      </c>
      <c r="B120">
        <v>9938</v>
      </c>
      <c r="C120" t="s">
        <v>2046</v>
      </c>
      <c r="D120" t="s">
        <v>2047</v>
      </c>
      <c r="E120" t="s">
        <v>41</v>
      </c>
      <c r="F120" t="s">
        <v>2052</v>
      </c>
      <c r="G120" t="s">
        <v>2053</v>
      </c>
      <c r="H120" t="s">
        <v>44</v>
      </c>
      <c r="I120" t="s">
        <v>1319</v>
      </c>
      <c r="J120" t="s">
        <v>45</v>
      </c>
      <c r="K120" t="s">
        <v>45</v>
      </c>
      <c r="L120" t="s">
        <v>46</v>
      </c>
      <c r="M120" t="s">
        <v>47</v>
      </c>
      <c r="N120" t="s">
        <v>1024</v>
      </c>
      <c r="O120" t="s">
        <v>51</v>
      </c>
      <c r="P120" t="s">
        <v>88</v>
      </c>
      <c r="Q120" t="s">
        <v>89</v>
      </c>
      <c r="R120" t="s">
        <v>90</v>
      </c>
      <c r="S120" t="s">
        <v>52</v>
      </c>
      <c r="T120" t="s">
        <v>2054</v>
      </c>
      <c r="U120" t="s">
        <v>2055</v>
      </c>
      <c r="V120" s="122">
        <v>2.3900000000000001E-2</v>
      </c>
      <c r="W120" s="122">
        <v>2.2329999999999999E-2</v>
      </c>
      <c r="X120" t="s">
        <v>120</v>
      </c>
      <c r="Y120" t="s">
        <v>51</v>
      </c>
      <c r="Z120" s="118">
        <v>145000</v>
      </c>
      <c r="AA120" s="120">
        <v>1</v>
      </c>
      <c r="AB120" s="124">
        <v>120.6</v>
      </c>
      <c r="AD120" s="118">
        <v>174.87</v>
      </c>
      <c r="AG120" t="s">
        <v>125</v>
      </c>
      <c r="AH120" s="122">
        <v>3.6999999999999998E-5</v>
      </c>
      <c r="AI120" s="122">
        <v>1.27038810917209E-2</v>
      </c>
      <c r="AJ120" s="122">
        <v>1.8773312122757201E-3</v>
      </c>
    </row>
    <row r="121" spans="1:36" x14ac:dyDescent="0.2">
      <c r="A121">
        <v>161</v>
      </c>
      <c r="B121">
        <v>9938</v>
      </c>
      <c r="C121" t="s">
        <v>2046</v>
      </c>
      <c r="D121" t="s">
        <v>2047</v>
      </c>
      <c r="E121" t="s">
        <v>41</v>
      </c>
      <c r="F121" t="s">
        <v>2056</v>
      </c>
      <c r="G121" t="s">
        <v>2057</v>
      </c>
      <c r="H121" t="s">
        <v>44</v>
      </c>
      <c r="I121" t="s">
        <v>1319</v>
      </c>
      <c r="J121" t="s">
        <v>45</v>
      </c>
      <c r="K121" t="s">
        <v>45</v>
      </c>
      <c r="L121" t="s">
        <v>46</v>
      </c>
      <c r="M121" t="s">
        <v>47</v>
      </c>
      <c r="N121" t="s">
        <v>1024</v>
      </c>
      <c r="O121" t="s">
        <v>51</v>
      </c>
      <c r="P121" t="s">
        <v>88</v>
      </c>
      <c r="Q121" t="s">
        <v>89</v>
      </c>
      <c r="R121" t="s">
        <v>90</v>
      </c>
      <c r="S121" t="s">
        <v>52</v>
      </c>
      <c r="T121" t="s">
        <v>2058</v>
      </c>
      <c r="U121" t="s">
        <v>2059</v>
      </c>
      <c r="V121" s="122">
        <v>0.03</v>
      </c>
      <c r="W121" s="122">
        <v>2.2460000000000001E-2</v>
      </c>
      <c r="X121" t="s">
        <v>120</v>
      </c>
      <c r="Y121" t="s">
        <v>51</v>
      </c>
      <c r="Z121" s="118">
        <v>120000</v>
      </c>
      <c r="AA121" s="120">
        <v>1</v>
      </c>
      <c r="AB121" s="124">
        <v>113.7</v>
      </c>
      <c r="AD121" s="118">
        <v>136.44</v>
      </c>
      <c r="AG121" t="s">
        <v>125</v>
      </c>
      <c r="AH121" s="122">
        <v>2.9E-5</v>
      </c>
      <c r="AI121" s="122">
        <v>9.9120348610647595E-3</v>
      </c>
      <c r="AJ121" s="122">
        <v>1.464762798667E-3</v>
      </c>
    </row>
    <row r="122" spans="1:36" x14ac:dyDescent="0.2">
      <c r="A122">
        <v>161</v>
      </c>
      <c r="B122">
        <v>9938</v>
      </c>
      <c r="C122" t="s">
        <v>2060</v>
      </c>
      <c r="D122" t="s">
        <v>2061</v>
      </c>
      <c r="E122" t="s">
        <v>41</v>
      </c>
      <c r="F122" t="s">
        <v>2062</v>
      </c>
      <c r="G122" t="s">
        <v>2063</v>
      </c>
      <c r="H122" t="s">
        <v>44</v>
      </c>
      <c r="I122" t="s">
        <v>1319</v>
      </c>
      <c r="J122" t="s">
        <v>45</v>
      </c>
      <c r="K122" t="s">
        <v>45</v>
      </c>
      <c r="L122" t="s">
        <v>46</v>
      </c>
      <c r="M122" t="s">
        <v>47</v>
      </c>
      <c r="N122" t="s">
        <v>255</v>
      </c>
      <c r="O122" t="s">
        <v>51</v>
      </c>
      <c r="P122" t="s">
        <v>1933</v>
      </c>
      <c r="Q122" t="s">
        <v>89</v>
      </c>
      <c r="R122" t="s">
        <v>90</v>
      </c>
      <c r="S122" t="s">
        <v>52</v>
      </c>
      <c r="T122" t="s">
        <v>2064</v>
      </c>
      <c r="U122" t="s">
        <v>2065</v>
      </c>
      <c r="V122" s="122">
        <v>1.0500000000000001E-2</v>
      </c>
      <c r="W122" s="122">
        <v>3.7920000000000002E-2</v>
      </c>
      <c r="X122" t="s">
        <v>120</v>
      </c>
      <c r="Y122" t="s">
        <v>51</v>
      </c>
      <c r="Z122" s="118">
        <v>45833.33</v>
      </c>
      <c r="AA122" s="120">
        <v>1</v>
      </c>
      <c r="AB122" s="124">
        <v>116.65</v>
      </c>
      <c r="AD122" s="118">
        <v>53.465000000000003</v>
      </c>
      <c r="AG122" t="s">
        <v>125</v>
      </c>
      <c r="AH122" s="122">
        <v>2.0000000000000001E-4</v>
      </c>
      <c r="AI122" s="122">
        <v>3.88407193851514E-3</v>
      </c>
      <c r="AJ122" s="122">
        <v>5.7397337303879005E-4</v>
      </c>
    </row>
    <row r="123" spans="1:36" x14ac:dyDescent="0.2">
      <c r="A123">
        <v>161</v>
      </c>
      <c r="B123">
        <v>9938</v>
      </c>
      <c r="C123" t="s">
        <v>2060</v>
      </c>
      <c r="D123" t="s">
        <v>2061</v>
      </c>
      <c r="E123" t="s">
        <v>41</v>
      </c>
      <c r="F123" t="s">
        <v>2066</v>
      </c>
      <c r="G123" t="s">
        <v>2067</v>
      </c>
      <c r="H123" t="s">
        <v>44</v>
      </c>
      <c r="I123" t="s">
        <v>1496</v>
      </c>
      <c r="J123" t="s">
        <v>45</v>
      </c>
      <c r="K123" t="s">
        <v>45</v>
      </c>
      <c r="L123" t="s">
        <v>46</v>
      </c>
      <c r="M123" t="s">
        <v>47</v>
      </c>
      <c r="N123" t="s">
        <v>255</v>
      </c>
      <c r="O123" t="s">
        <v>51</v>
      </c>
      <c r="P123" t="s">
        <v>1933</v>
      </c>
      <c r="Q123" t="s">
        <v>89</v>
      </c>
      <c r="R123" t="s">
        <v>90</v>
      </c>
      <c r="S123" t="s">
        <v>52</v>
      </c>
      <c r="T123" t="s">
        <v>2068</v>
      </c>
      <c r="U123" t="s">
        <v>2069</v>
      </c>
      <c r="V123" s="122">
        <v>2.18E-2</v>
      </c>
      <c r="W123" s="122">
        <v>3.9809999999999998E-2</v>
      </c>
      <c r="X123" t="s">
        <v>120</v>
      </c>
      <c r="Y123" t="s">
        <v>51</v>
      </c>
      <c r="Z123" s="118">
        <v>85555.56</v>
      </c>
      <c r="AA123" s="120">
        <v>1</v>
      </c>
      <c r="AB123" s="124">
        <v>98.03</v>
      </c>
      <c r="AD123" s="118">
        <v>83.87</v>
      </c>
      <c r="AG123" t="s">
        <v>125</v>
      </c>
      <c r="AH123" s="122">
        <v>4.0900000000000002E-4</v>
      </c>
      <c r="AI123" s="122">
        <v>6.0929603365607E-3</v>
      </c>
      <c r="AJ123" s="122">
        <v>9.0039449616998205E-4</v>
      </c>
    </row>
    <row r="124" spans="1:36" x14ac:dyDescent="0.2">
      <c r="A124">
        <v>161</v>
      </c>
      <c r="B124">
        <v>9938</v>
      </c>
      <c r="C124" t="s">
        <v>2060</v>
      </c>
      <c r="D124" t="s">
        <v>2061</v>
      </c>
      <c r="E124" t="s">
        <v>41</v>
      </c>
      <c r="F124" t="s">
        <v>2338</v>
      </c>
      <c r="G124" t="s">
        <v>2339</v>
      </c>
      <c r="H124" t="s">
        <v>44</v>
      </c>
      <c r="I124" t="s">
        <v>1496</v>
      </c>
      <c r="J124" t="s">
        <v>45</v>
      </c>
      <c r="K124" t="s">
        <v>45</v>
      </c>
      <c r="L124" t="s">
        <v>46</v>
      </c>
      <c r="M124" t="s">
        <v>47</v>
      </c>
      <c r="N124" t="s">
        <v>255</v>
      </c>
      <c r="O124" t="s">
        <v>51</v>
      </c>
      <c r="P124" t="s">
        <v>1933</v>
      </c>
      <c r="Q124" t="s">
        <v>89</v>
      </c>
      <c r="R124" t="s">
        <v>90</v>
      </c>
      <c r="S124" t="s">
        <v>52</v>
      </c>
      <c r="T124" t="s">
        <v>2340</v>
      </c>
      <c r="U124" t="s">
        <v>2341</v>
      </c>
      <c r="V124" s="122">
        <v>4.6800000000000001E-2</v>
      </c>
      <c r="W124" s="122">
        <v>3.952E-2</v>
      </c>
      <c r="X124" t="s">
        <v>120</v>
      </c>
      <c r="Y124" t="s">
        <v>51</v>
      </c>
      <c r="Z124" s="118">
        <v>116923.08</v>
      </c>
      <c r="AA124" s="120">
        <v>1</v>
      </c>
      <c r="AB124" s="124">
        <v>102.39</v>
      </c>
      <c r="AD124" s="118">
        <v>119.718</v>
      </c>
      <c r="AG124" t="s">
        <v>125</v>
      </c>
      <c r="AH124" s="122">
        <v>3.8099999999999999E-4</v>
      </c>
      <c r="AI124" s="122">
        <v>8.6971888444672702E-3</v>
      </c>
      <c r="AJ124" s="122">
        <v>1.28523747655472E-3</v>
      </c>
    </row>
    <row r="125" spans="1:36" x14ac:dyDescent="0.2">
      <c r="A125">
        <v>161</v>
      </c>
      <c r="B125">
        <v>9938</v>
      </c>
      <c r="C125" t="s">
        <v>2070</v>
      </c>
      <c r="D125" t="s">
        <v>2071</v>
      </c>
      <c r="E125" t="s">
        <v>41</v>
      </c>
      <c r="F125" t="s">
        <v>2072</v>
      </c>
      <c r="G125" t="s">
        <v>2073</v>
      </c>
      <c r="H125" t="s">
        <v>44</v>
      </c>
      <c r="I125" t="s">
        <v>1319</v>
      </c>
      <c r="J125" t="s">
        <v>45</v>
      </c>
      <c r="K125" t="s">
        <v>45</v>
      </c>
      <c r="L125" t="s">
        <v>46</v>
      </c>
      <c r="M125" t="s">
        <v>47</v>
      </c>
      <c r="N125" t="s">
        <v>115</v>
      </c>
      <c r="O125" t="s">
        <v>51</v>
      </c>
      <c r="P125" t="s">
        <v>1916</v>
      </c>
      <c r="Q125" t="s">
        <v>89</v>
      </c>
      <c r="R125" t="s">
        <v>90</v>
      </c>
      <c r="S125" t="s">
        <v>52</v>
      </c>
      <c r="T125" t="s">
        <v>2074</v>
      </c>
      <c r="U125" t="s">
        <v>2075</v>
      </c>
      <c r="V125" s="122">
        <v>1.5800000000000002E-2</v>
      </c>
      <c r="W125" s="122">
        <v>2.683E-2</v>
      </c>
      <c r="X125" t="s">
        <v>120</v>
      </c>
      <c r="Y125" t="s">
        <v>51</v>
      </c>
      <c r="Z125" s="118">
        <v>37002.15</v>
      </c>
      <c r="AA125" s="120">
        <v>1</v>
      </c>
      <c r="AB125" s="124">
        <v>119.63</v>
      </c>
      <c r="AD125" s="118">
        <v>44.265999999999998</v>
      </c>
      <c r="AG125" t="s">
        <v>125</v>
      </c>
      <c r="AH125" s="122">
        <v>1.03E-4</v>
      </c>
      <c r="AI125" s="122">
        <v>3.21579364158971E-3</v>
      </c>
      <c r="AJ125" s="122">
        <v>4.75217748970316E-4</v>
      </c>
    </row>
    <row r="126" spans="1:36" x14ac:dyDescent="0.2">
      <c r="A126">
        <v>161</v>
      </c>
      <c r="B126">
        <v>9938</v>
      </c>
      <c r="C126" t="s">
        <v>2070</v>
      </c>
      <c r="D126" t="s">
        <v>2071</v>
      </c>
      <c r="E126" t="s">
        <v>41</v>
      </c>
      <c r="F126" t="s">
        <v>2076</v>
      </c>
      <c r="G126" t="s">
        <v>2077</v>
      </c>
      <c r="H126" t="s">
        <v>44</v>
      </c>
      <c r="I126" t="s">
        <v>1319</v>
      </c>
      <c r="J126" t="s">
        <v>45</v>
      </c>
      <c r="K126" t="s">
        <v>45</v>
      </c>
      <c r="L126" t="s">
        <v>46</v>
      </c>
      <c r="M126" t="s">
        <v>47</v>
      </c>
      <c r="N126" t="s">
        <v>115</v>
      </c>
      <c r="O126" t="s">
        <v>51</v>
      </c>
      <c r="P126" t="s">
        <v>1916</v>
      </c>
      <c r="Q126" t="s">
        <v>89</v>
      </c>
      <c r="R126" t="s">
        <v>90</v>
      </c>
      <c r="S126" t="s">
        <v>52</v>
      </c>
      <c r="T126" t="s">
        <v>2078</v>
      </c>
      <c r="U126" t="s">
        <v>2079</v>
      </c>
      <c r="V126" s="122">
        <v>8.3999999999999995E-3</v>
      </c>
      <c r="W126" s="122">
        <v>2.3349999999999999E-2</v>
      </c>
      <c r="X126" t="s">
        <v>120</v>
      </c>
      <c r="Y126" t="s">
        <v>51</v>
      </c>
      <c r="Z126" s="118">
        <v>101824.19</v>
      </c>
      <c r="AA126" s="120">
        <v>1</v>
      </c>
      <c r="AB126" s="124">
        <v>112.77</v>
      </c>
      <c r="AD126" s="118">
        <v>114.827</v>
      </c>
      <c r="AG126" t="s">
        <v>125</v>
      </c>
      <c r="AH126" s="122">
        <v>1.3799999999999999E-4</v>
      </c>
      <c r="AI126" s="122">
        <v>8.3419129682555503E-3</v>
      </c>
      <c r="AJ126" s="122">
        <v>1.2327361593143099E-3</v>
      </c>
    </row>
    <row r="127" spans="1:36" x14ac:dyDescent="0.2">
      <c r="A127">
        <v>161</v>
      </c>
      <c r="B127">
        <v>9938</v>
      </c>
      <c r="C127" t="s">
        <v>2085</v>
      </c>
      <c r="D127" t="s">
        <v>2086</v>
      </c>
      <c r="E127" t="s">
        <v>41</v>
      </c>
      <c r="F127" t="s">
        <v>2342</v>
      </c>
      <c r="G127" t="s">
        <v>2343</v>
      </c>
      <c r="H127" t="s">
        <v>44</v>
      </c>
      <c r="I127" t="s">
        <v>1496</v>
      </c>
      <c r="J127" t="s">
        <v>45</v>
      </c>
      <c r="K127" t="s">
        <v>45</v>
      </c>
      <c r="L127" t="s">
        <v>46</v>
      </c>
      <c r="M127" t="s">
        <v>47</v>
      </c>
      <c r="N127" t="s">
        <v>1027</v>
      </c>
      <c r="O127" t="s">
        <v>51</v>
      </c>
      <c r="P127" t="s">
        <v>1933</v>
      </c>
      <c r="Q127" t="s">
        <v>89</v>
      </c>
      <c r="R127" t="s">
        <v>90</v>
      </c>
      <c r="S127" t="s">
        <v>52</v>
      </c>
      <c r="T127" t="s">
        <v>2344</v>
      </c>
      <c r="U127" t="s">
        <v>2345</v>
      </c>
      <c r="V127" s="122">
        <v>5.5100000000000003E-2</v>
      </c>
      <c r="W127" s="122">
        <v>4.3159999999999997E-2</v>
      </c>
      <c r="X127" t="s">
        <v>120</v>
      </c>
      <c r="Y127" t="s">
        <v>51</v>
      </c>
      <c r="Z127" s="118">
        <v>150000</v>
      </c>
      <c r="AA127" s="120">
        <v>1</v>
      </c>
      <c r="AB127" s="124">
        <v>111.56</v>
      </c>
      <c r="AD127" s="118">
        <v>167.34</v>
      </c>
      <c r="AG127" t="s">
        <v>125</v>
      </c>
      <c r="AH127" s="122">
        <v>2.9999999999999997E-4</v>
      </c>
      <c r="AI127" s="122">
        <v>1.2156844866978701E-2</v>
      </c>
      <c r="AJ127" s="122">
        <v>1.7964922803352099E-3</v>
      </c>
    </row>
    <row r="128" spans="1:36" x14ac:dyDescent="0.2">
      <c r="A128">
        <v>161</v>
      </c>
      <c r="B128">
        <v>9938</v>
      </c>
      <c r="C128" t="s">
        <v>1682</v>
      </c>
      <c r="D128" t="s">
        <v>2080</v>
      </c>
      <c r="E128" t="s">
        <v>41</v>
      </c>
      <c r="F128" t="s">
        <v>2081</v>
      </c>
      <c r="G128" t="s">
        <v>2082</v>
      </c>
      <c r="H128" t="s">
        <v>44</v>
      </c>
      <c r="I128" t="s">
        <v>1496</v>
      </c>
      <c r="J128" t="s">
        <v>45</v>
      </c>
      <c r="K128" t="s">
        <v>45</v>
      </c>
      <c r="L128" t="s">
        <v>46</v>
      </c>
      <c r="M128" t="s">
        <v>47</v>
      </c>
      <c r="N128" t="s">
        <v>1027</v>
      </c>
      <c r="O128" t="s">
        <v>51</v>
      </c>
      <c r="P128" t="s">
        <v>117</v>
      </c>
      <c r="Q128" t="s">
        <v>89</v>
      </c>
      <c r="R128" t="s">
        <v>90</v>
      </c>
      <c r="S128" t="s">
        <v>52</v>
      </c>
      <c r="T128" t="s">
        <v>2083</v>
      </c>
      <c r="U128" t="s">
        <v>2084</v>
      </c>
      <c r="V128" s="122">
        <v>5.1200000000000002E-2</v>
      </c>
      <c r="W128" s="122">
        <v>4.5830000000000003E-2</v>
      </c>
      <c r="X128" t="s">
        <v>120</v>
      </c>
      <c r="Y128" t="s">
        <v>51</v>
      </c>
      <c r="Z128" s="118">
        <v>90000</v>
      </c>
      <c r="AA128" s="120">
        <v>1</v>
      </c>
      <c r="AB128" s="124">
        <v>105.64</v>
      </c>
      <c r="AD128" s="118">
        <v>95.075999999999993</v>
      </c>
      <c r="AG128" t="s">
        <v>125</v>
      </c>
      <c r="AH128" s="122">
        <v>3.8999999999999999E-5</v>
      </c>
      <c r="AI128" s="122">
        <v>6.9070406512063403E-3</v>
      </c>
      <c r="AJ128" s="122">
        <v>1.02069618767271E-3</v>
      </c>
    </row>
    <row r="129" spans="1:36" x14ac:dyDescent="0.2">
      <c r="A129">
        <v>161</v>
      </c>
      <c r="B129">
        <v>9938</v>
      </c>
      <c r="C129" t="s">
        <v>2085</v>
      </c>
      <c r="D129" t="s">
        <v>2086</v>
      </c>
      <c r="E129" t="s">
        <v>41</v>
      </c>
      <c r="F129" t="s">
        <v>2087</v>
      </c>
      <c r="G129" t="s">
        <v>2088</v>
      </c>
      <c r="H129" t="s">
        <v>44</v>
      </c>
      <c r="I129" t="s">
        <v>1496</v>
      </c>
      <c r="J129" t="s">
        <v>45</v>
      </c>
      <c r="K129" t="s">
        <v>45</v>
      </c>
      <c r="L129" t="s">
        <v>46</v>
      </c>
      <c r="M129" t="s">
        <v>47</v>
      </c>
      <c r="N129" t="s">
        <v>1027</v>
      </c>
      <c r="O129" t="s">
        <v>51</v>
      </c>
      <c r="P129" t="s">
        <v>1933</v>
      </c>
      <c r="Q129" t="s">
        <v>89</v>
      </c>
      <c r="R129" t="s">
        <v>90</v>
      </c>
      <c r="S129" t="s">
        <v>52</v>
      </c>
      <c r="T129" t="s">
        <v>2089</v>
      </c>
      <c r="U129" t="s">
        <v>2090</v>
      </c>
      <c r="V129" s="122">
        <v>2.5000000000000001E-2</v>
      </c>
      <c r="W129" s="122">
        <v>3.9969999999999999E-2</v>
      </c>
      <c r="X129" t="s">
        <v>120</v>
      </c>
      <c r="Y129" t="s">
        <v>51</v>
      </c>
      <c r="Z129" s="118">
        <v>80000</v>
      </c>
      <c r="AA129" s="120">
        <v>1</v>
      </c>
      <c r="AB129" s="124">
        <v>93.19</v>
      </c>
      <c r="AD129" s="118">
        <v>74.552000000000007</v>
      </c>
      <c r="AG129" t="s">
        <v>125</v>
      </c>
      <c r="AH129" s="122">
        <v>6.0000000000000002E-5</v>
      </c>
      <c r="AI129" s="122">
        <v>5.4160218628122201E-3</v>
      </c>
      <c r="AJ129" s="122">
        <v>8.0035910412065703E-4</v>
      </c>
    </row>
    <row r="130" spans="1:36" x14ac:dyDescent="0.2">
      <c r="A130">
        <v>161</v>
      </c>
      <c r="B130">
        <v>9938</v>
      </c>
      <c r="C130" t="s">
        <v>208</v>
      </c>
      <c r="D130" t="s">
        <v>209</v>
      </c>
      <c r="E130" t="s">
        <v>41</v>
      </c>
      <c r="F130" t="s">
        <v>2091</v>
      </c>
      <c r="G130" t="s">
        <v>2092</v>
      </c>
      <c r="H130" t="s">
        <v>44</v>
      </c>
      <c r="I130" t="s">
        <v>1319</v>
      </c>
      <c r="J130" t="s">
        <v>45</v>
      </c>
      <c r="K130" t="s">
        <v>45</v>
      </c>
      <c r="L130" t="s">
        <v>46</v>
      </c>
      <c r="M130" t="s">
        <v>47</v>
      </c>
      <c r="N130" t="s">
        <v>213</v>
      </c>
      <c r="O130" t="s">
        <v>51</v>
      </c>
      <c r="P130" t="s">
        <v>88</v>
      </c>
      <c r="Q130" t="s">
        <v>89</v>
      </c>
      <c r="R130" t="s">
        <v>90</v>
      </c>
      <c r="S130" t="s">
        <v>52</v>
      </c>
      <c r="T130" t="s">
        <v>2093</v>
      </c>
      <c r="U130" t="s">
        <v>2094</v>
      </c>
      <c r="V130" s="122">
        <v>1.8599999999999998E-2</v>
      </c>
      <c r="W130" s="122">
        <v>2.215E-2</v>
      </c>
      <c r="X130" t="s">
        <v>120</v>
      </c>
      <c r="Y130" t="s">
        <v>51</v>
      </c>
      <c r="Z130" s="118">
        <v>58800</v>
      </c>
      <c r="AA130" s="120">
        <v>1</v>
      </c>
      <c r="AB130" s="124">
        <v>107.17</v>
      </c>
      <c r="AD130" s="118">
        <v>63.015999999999998</v>
      </c>
      <c r="AG130" t="s">
        <v>125</v>
      </c>
      <c r="AH130" s="122">
        <v>2.5999999999999998E-5</v>
      </c>
      <c r="AI130" s="122">
        <v>4.5779565547014204E-3</v>
      </c>
      <c r="AJ130" s="122">
        <v>6.7651300154124804E-4</v>
      </c>
    </row>
    <row r="131" spans="1:36" x14ac:dyDescent="0.2">
      <c r="A131">
        <v>161</v>
      </c>
      <c r="B131">
        <v>9938</v>
      </c>
      <c r="C131" t="s">
        <v>208</v>
      </c>
      <c r="D131" t="s">
        <v>209</v>
      </c>
      <c r="E131" t="s">
        <v>41</v>
      </c>
      <c r="F131" t="s">
        <v>2095</v>
      </c>
      <c r="G131" t="s">
        <v>2096</v>
      </c>
      <c r="H131" t="s">
        <v>44</v>
      </c>
      <c r="I131" t="s">
        <v>1319</v>
      </c>
      <c r="J131" t="s">
        <v>45</v>
      </c>
      <c r="K131" t="s">
        <v>45</v>
      </c>
      <c r="L131" t="s">
        <v>46</v>
      </c>
      <c r="M131" t="s">
        <v>47</v>
      </c>
      <c r="N131" t="s">
        <v>213</v>
      </c>
      <c r="O131" t="s">
        <v>51</v>
      </c>
      <c r="P131" t="s">
        <v>88</v>
      </c>
      <c r="Q131" t="s">
        <v>89</v>
      </c>
      <c r="R131" t="s">
        <v>90</v>
      </c>
      <c r="S131" t="s">
        <v>52</v>
      </c>
      <c r="T131" t="s">
        <v>2097</v>
      </c>
      <c r="U131" t="s">
        <v>2098</v>
      </c>
      <c r="V131" s="122">
        <v>1E-3</v>
      </c>
      <c r="W131" s="122">
        <v>2.0889999999999999E-2</v>
      </c>
      <c r="X131" t="s">
        <v>120</v>
      </c>
      <c r="Y131" t="s">
        <v>51</v>
      </c>
      <c r="Z131" s="118">
        <v>85000</v>
      </c>
      <c r="AA131" s="120">
        <v>1</v>
      </c>
      <c r="AB131" s="124">
        <v>113.31</v>
      </c>
      <c r="AD131" s="118">
        <v>96.313999999999993</v>
      </c>
      <c r="AG131" t="s">
        <v>125</v>
      </c>
      <c r="AH131" s="122">
        <v>2.6999999999999999E-5</v>
      </c>
      <c r="AI131" s="122">
        <v>6.9969420228024101E-3</v>
      </c>
      <c r="AJ131" s="122">
        <v>1.0339814703123301E-3</v>
      </c>
    </row>
    <row r="132" spans="1:36" x14ac:dyDescent="0.2">
      <c r="A132">
        <v>161</v>
      </c>
      <c r="B132">
        <v>9938</v>
      </c>
      <c r="C132" t="s">
        <v>208</v>
      </c>
      <c r="D132" t="s">
        <v>209</v>
      </c>
      <c r="E132" t="s">
        <v>41</v>
      </c>
      <c r="F132" t="s">
        <v>2099</v>
      </c>
      <c r="G132" t="s">
        <v>2100</v>
      </c>
      <c r="H132" t="s">
        <v>44</v>
      </c>
      <c r="I132" t="s">
        <v>1496</v>
      </c>
      <c r="J132" t="s">
        <v>45</v>
      </c>
      <c r="K132" t="s">
        <v>45</v>
      </c>
      <c r="L132" t="s">
        <v>46</v>
      </c>
      <c r="M132" t="s">
        <v>47</v>
      </c>
      <c r="N132" t="s">
        <v>213</v>
      </c>
      <c r="O132" t="s">
        <v>51</v>
      </c>
      <c r="P132" t="s">
        <v>88</v>
      </c>
      <c r="Q132" t="s">
        <v>89</v>
      </c>
      <c r="R132" t="s">
        <v>90</v>
      </c>
      <c r="S132" t="s">
        <v>52</v>
      </c>
      <c r="T132" t="s">
        <v>2101</v>
      </c>
      <c r="U132" t="s">
        <v>2102</v>
      </c>
      <c r="V132" s="122">
        <v>2.76E-2</v>
      </c>
      <c r="W132" s="122">
        <v>3.6229999999999998E-2</v>
      </c>
      <c r="X132" t="s">
        <v>120</v>
      </c>
      <c r="Y132" t="s">
        <v>51</v>
      </c>
      <c r="Z132" s="118">
        <v>240000</v>
      </c>
      <c r="AA132" s="120">
        <v>1</v>
      </c>
      <c r="AB132" s="124">
        <v>98.78</v>
      </c>
      <c r="AD132" s="118">
        <v>237.072</v>
      </c>
      <c r="AG132" t="s">
        <v>125</v>
      </c>
      <c r="AH132" s="122">
        <v>1.3799999999999999E-4</v>
      </c>
      <c r="AI132" s="122">
        <v>1.7222705427897601E-2</v>
      </c>
      <c r="AJ132" s="122">
        <v>2.5451058795484E-3</v>
      </c>
    </row>
    <row r="133" spans="1:36" x14ac:dyDescent="0.2">
      <c r="A133">
        <v>161</v>
      </c>
      <c r="B133">
        <v>9938</v>
      </c>
      <c r="C133" t="s">
        <v>208</v>
      </c>
      <c r="D133" t="s">
        <v>209</v>
      </c>
      <c r="E133" t="s">
        <v>41</v>
      </c>
      <c r="F133" t="s">
        <v>2103</v>
      </c>
      <c r="G133" t="s">
        <v>2104</v>
      </c>
      <c r="H133" t="s">
        <v>44</v>
      </c>
      <c r="I133" t="s">
        <v>1319</v>
      </c>
      <c r="J133" t="s">
        <v>45</v>
      </c>
      <c r="K133" t="s">
        <v>45</v>
      </c>
      <c r="L133" t="s">
        <v>46</v>
      </c>
      <c r="M133" t="s">
        <v>47</v>
      </c>
      <c r="N133" t="s">
        <v>213</v>
      </c>
      <c r="O133" t="s">
        <v>51</v>
      </c>
      <c r="P133" t="s">
        <v>88</v>
      </c>
      <c r="Q133" t="s">
        <v>89</v>
      </c>
      <c r="R133" t="s">
        <v>90</v>
      </c>
      <c r="S133" t="s">
        <v>52</v>
      </c>
      <c r="T133" t="s">
        <v>2105</v>
      </c>
      <c r="U133" t="s">
        <v>2106</v>
      </c>
      <c r="V133" s="122">
        <v>2.0199999999999999E-2</v>
      </c>
      <c r="W133" s="122">
        <v>2.223E-2</v>
      </c>
      <c r="X133" t="s">
        <v>120</v>
      </c>
      <c r="Y133" t="s">
        <v>51</v>
      </c>
      <c r="Z133" s="118">
        <v>78750</v>
      </c>
      <c r="AA133" s="120">
        <v>1</v>
      </c>
      <c r="AB133" s="124">
        <v>106.52</v>
      </c>
      <c r="AD133" s="118">
        <v>83.885000000000005</v>
      </c>
      <c r="AG133" t="s">
        <v>125</v>
      </c>
      <c r="AH133" s="122">
        <v>1.5999999999999999E-5</v>
      </c>
      <c r="AI133" s="122">
        <v>6.09400533789934E-3</v>
      </c>
      <c r="AJ133" s="122">
        <v>9.0054892249180802E-4</v>
      </c>
    </row>
    <row r="134" spans="1:36" x14ac:dyDescent="0.2">
      <c r="A134">
        <v>161</v>
      </c>
      <c r="B134">
        <v>9938</v>
      </c>
      <c r="C134" t="s">
        <v>208</v>
      </c>
      <c r="D134" t="s">
        <v>209</v>
      </c>
      <c r="E134" t="s">
        <v>41</v>
      </c>
      <c r="F134" t="s">
        <v>2107</v>
      </c>
      <c r="G134" t="s">
        <v>2108</v>
      </c>
      <c r="H134" t="s">
        <v>44</v>
      </c>
      <c r="I134" t="s">
        <v>1319</v>
      </c>
      <c r="J134" t="s">
        <v>45</v>
      </c>
      <c r="K134" t="s">
        <v>45</v>
      </c>
      <c r="L134" t="s">
        <v>46</v>
      </c>
      <c r="M134" t="s">
        <v>47</v>
      </c>
      <c r="N134" t="s">
        <v>213</v>
      </c>
      <c r="O134" t="s">
        <v>51</v>
      </c>
      <c r="P134" t="s">
        <v>88</v>
      </c>
      <c r="Q134" t="s">
        <v>89</v>
      </c>
      <c r="R134" t="s">
        <v>90</v>
      </c>
      <c r="S134" t="s">
        <v>52</v>
      </c>
      <c r="T134" t="s">
        <v>2109</v>
      </c>
      <c r="U134" t="s">
        <v>2110</v>
      </c>
      <c r="V134" s="122">
        <v>1E-3</v>
      </c>
      <c r="W134" s="122">
        <v>2.145E-2</v>
      </c>
      <c r="X134" t="s">
        <v>120</v>
      </c>
      <c r="Y134" t="s">
        <v>51</v>
      </c>
      <c r="Z134" s="118">
        <v>339000</v>
      </c>
      <c r="AA134" s="120">
        <v>1</v>
      </c>
      <c r="AB134" s="124">
        <v>108.74</v>
      </c>
      <c r="AD134" s="118">
        <v>368.62900000000002</v>
      </c>
      <c r="AG134" t="s">
        <v>125</v>
      </c>
      <c r="AH134" s="122">
        <v>7.8999999999999996E-5</v>
      </c>
      <c r="AI134" s="122">
        <v>2.6779973130940299E-2</v>
      </c>
      <c r="AJ134" s="122">
        <v>3.9574425374135098E-3</v>
      </c>
    </row>
    <row r="135" spans="1:36" x14ac:dyDescent="0.2">
      <c r="A135">
        <v>161</v>
      </c>
      <c r="B135">
        <v>9938</v>
      </c>
      <c r="C135" t="s">
        <v>208</v>
      </c>
      <c r="D135" t="s">
        <v>209</v>
      </c>
      <c r="E135" t="s">
        <v>41</v>
      </c>
      <c r="F135" t="s">
        <v>2111</v>
      </c>
      <c r="G135" t="s">
        <v>2112</v>
      </c>
      <c r="H135" t="s">
        <v>44</v>
      </c>
      <c r="I135" t="s">
        <v>1496</v>
      </c>
      <c r="J135" t="s">
        <v>45</v>
      </c>
      <c r="K135" t="s">
        <v>45</v>
      </c>
      <c r="L135" t="s">
        <v>46</v>
      </c>
      <c r="M135" t="s">
        <v>47</v>
      </c>
      <c r="N135" t="s">
        <v>213</v>
      </c>
      <c r="O135" t="s">
        <v>51</v>
      </c>
      <c r="P135" t="s">
        <v>2113</v>
      </c>
      <c r="Q135" t="s">
        <v>141</v>
      </c>
      <c r="R135" t="s">
        <v>90</v>
      </c>
      <c r="S135" t="s">
        <v>52</v>
      </c>
      <c r="T135" t="s">
        <v>2114</v>
      </c>
      <c r="U135" t="s">
        <v>2115</v>
      </c>
      <c r="V135" s="122">
        <v>4.5900000000000003E-2</v>
      </c>
      <c r="W135" s="122">
        <v>3.9699999999999999E-2</v>
      </c>
      <c r="X135" t="s">
        <v>120</v>
      </c>
      <c r="Y135" t="s">
        <v>51</v>
      </c>
      <c r="Z135" s="118">
        <v>250000</v>
      </c>
      <c r="AA135" s="120">
        <v>1</v>
      </c>
      <c r="AB135" s="124">
        <v>103.9</v>
      </c>
      <c r="AD135" s="118">
        <v>259.75</v>
      </c>
      <c r="AG135" t="s">
        <v>125</v>
      </c>
      <c r="AH135" s="122">
        <v>3.4999999999999997E-5</v>
      </c>
      <c r="AI135" s="122">
        <v>1.8870207088548599E-2</v>
      </c>
      <c r="AJ135" s="122">
        <v>2.7885674065798402E-3</v>
      </c>
    </row>
    <row r="136" spans="1:36" x14ac:dyDescent="0.2">
      <c r="A136">
        <v>161</v>
      </c>
      <c r="B136">
        <v>9938</v>
      </c>
      <c r="C136" t="s">
        <v>208</v>
      </c>
      <c r="D136" t="s">
        <v>209</v>
      </c>
      <c r="E136" t="s">
        <v>41</v>
      </c>
      <c r="F136" t="s">
        <v>2116</v>
      </c>
      <c r="G136" t="s">
        <v>2117</v>
      </c>
      <c r="H136" t="s">
        <v>44</v>
      </c>
      <c r="I136" t="s">
        <v>1319</v>
      </c>
      <c r="J136" t="s">
        <v>45</v>
      </c>
      <c r="K136" t="s">
        <v>45</v>
      </c>
      <c r="L136" t="s">
        <v>46</v>
      </c>
      <c r="M136" t="s">
        <v>47</v>
      </c>
      <c r="N136" t="s">
        <v>213</v>
      </c>
      <c r="O136" t="s">
        <v>51</v>
      </c>
      <c r="P136" t="s">
        <v>2113</v>
      </c>
      <c r="Q136" t="s">
        <v>141</v>
      </c>
      <c r="R136" t="s">
        <v>90</v>
      </c>
      <c r="S136" t="s">
        <v>52</v>
      </c>
      <c r="T136" t="s">
        <v>2118</v>
      </c>
      <c r="U136" t="s">
        <v>2119</v>
      </c>
      <c r="V136" s="122">
        <v>2.5999999999999999E-2</v>
      </c>
      <c r="W136" s="122">
        <v>2.2069999999999999E-2</v>
      </c>
      <c r="X136" t="s">
        <v>120</v>
      </c>
      <c r="Y136" t="s">
        <v>51</v>
      </c>
      <c r="Z136" s="118">
        <v>250000</v>
      </c>
      <c r="AA136" s="120">
        <v>1</v>
      </c>
      <c r="AB136" s="124">
        <v>105.78</v>
      </c>
      <c r="AD136" s="118">
        <v>264.45</v>
      </c>
      <c r="AG136" t="s">
        <v>125</v>
      </c>
      <c r="AH136" s="122">
        <v>1.36E-4</v>
      </c>
      <c r="AI136" s="122">
        <v>1.9211650681681101E-2</v>
      </c>
      <c r="AJ136" s="122">
        <v>2.8390246416555901E-3</v>
      </c>
    </row>
    <row r="137" spans="1:36" x14ac:dyDescent="0.2">
      <c r="A137">
        <v>161</v>
      </c>
      <c r="B137">
        <v>9938</v>
      </c>
      <c r="C137" t="s">
        <v>208</v>
      </c>
      <c r="D137" t="s">
        <v>209</v>
      </c>
      <c r="E137" t="s">
        <v>41</v>
      </c>
      <c r="F137" t="s">
        <v>2120</v>
      </c>
      <c r="G137" t="s">
        <v>2121</v>
      </c>
      <c r="H137" t="s">
        <v>44</v>
      </c>
      <c r="I137" t="s">
        <v>1319</v>
      </c>
      <c r="J137" t="s">
        <v>45</v>
      </c>
      <c r="K137" t="s">
        <v>45</v>
      </c>
      <c r="L137" t="s">
        <v>46</v>
      </c>
      <c r="M137" t="s">
        <v>47</v>
      </c>
      <c r="N137" t="s">
        <v>213</v>
      </c>
      <c r="O137" t="s">
        <v>51</v>
      </c>
      <c r="P137" t="s">
        <v>1933</v>
      </c>
      <c r="Q137" t="s">
        <v>89</v>
      </c>
      <c r="R137" t="s">
        <v>90</v>
      </c>
      <c r="S137" t="s">
        <v>52</v>
      </c>
      <c r="T137" t="s">
        <v>2122</v>
      </c>
      <c r="U137" t="s">
        <v>2123</v>
      </c>
      <c r="V137" s="122">
        <v>3.1E-2</v>
      </c>
      <c r="W137" s="122">
        <v>2.4590000000000001E-2</v>
      </c>
      <c r="X137" t="s">
        <v>120</v>
      </c>
      <c r="Y137" t="s">
        <v>51</v>
      </c>
      <c r="Z137" s="118">
        <v>180000</v>
      </c>
      <c r="AA137" s="120">
        <v>1</v>
      </c>
      <c r="AB137" s="124">
        <v>107.81</v>
      </c>
      <c r="AD137" s="118">
        <v>194.05799999999999</v>
      </c>
      <c r="AG137" t="s">
        <v>125</v>
      </c>
      <c r="AH137" s="122">
        <v>7.8999999999999996E-5</v>
      </c>
      <c r="AI137" s="122">
        <v>1.40978427225777E-2</v>
      </c>
      <c r="AJ137" s="122">
        <v>2.08332555836794E-3</v>
      </c>
    </row>
    <row r="138" spans="1:36" x14ac:dyDescent="0.2">
      <c r="A138">
        <v>161</v>
      </c>
      <c r="B138">
        <v>9938</v>
      </c>
      <c r="C138" t="s">
        <v>208</v>
      </c>
      <c r="D138" t="s">
        <v>209</v>
      </c>
      <c r="E138" t="s">
        <v>41</v>
      </c>
      <c r="F138" t="s">
        <v>2124</v>
      </c>
      <c r="G138" t="s">
        <v>2125</v>
      </c>
      <c r="H138" t="s">
        <v>44</v>
      </c>
      <c r="I138" t="s">
        <v>1496</v>
      </c>
      <c r="J138" t="s">
        <v>45</v>
      </c>
      <c r="K138" t="s">
        <v>45</v>
      </c>
      <c r="L138" t="s">
        <v>46</v>
      </c>
      <c r="M138" t="s">
        <v>47</v>
      </c>
      <c r="N138" t="s">
        <v>213</v>
      </c>
      <c r="O138" t="s">
        <v>51</v>
      </c>
      <c r="P138" t="s">
        <v>165</v>
      </c>
      <c r="Q138" t="s">
        <v>141</v>
      </c>
      <c r="R138" t="s">
        <v>90</v>
      </c>
      <c r="S138" t="s">
        <v>52</v>
      </c>
      <c r="T138" t="s">
        <v>2126</v>
      </c>
      <c r="U138" t="s">
        <v>2090</v>
      </c>
      <c r="V138" s="122">
        <v>4.6899999999999997E-2</v>
      </c>
      <c r="W138" s="122">
        <v>4.1730000000000003E-2</v>
      </c>
      <c r="X138" t="s">
        <v>120</v>
      </c>
      <c r="Y138" t="s">
        <v>51</v>
      </c>
      <c r="Z138" s="118">
        <v>220000</v>
      </c>
      <c r="AA138" s="120">
        <v>1</v>
      </c>
      <c r="AB138" s="124">
        <v>103.9</v>
      </c>
      <c r="AD138" s="118">
        <v>228.58</v>
      </c>
      <c r="AG138" t="s">
        <v>125</v>
      </c>
      <c r="AH138" s="122">
        <v>1.9000000000000001E-4</v>
      </c>
      <c r="AI138" s="122">
        <v>1.6605782237922799E-2</v>
      </c>
      <c r="AJ138" s="122">
        <v>2.4539393177902599E-3</v>
      </c>
    </row>
    <row r="139" spans="1:36" x14ac:dyDescent="0.2">
      <c r="A139">
        <v>161</v>
      </c>
      <c r="B139">
        <v>9938</v>
      </c>
      <c r="C139" t="s">
        <v>2127</v>
      </c>
      <c r="D139" t="s">
        <v>2128</v>
      </c>
      <c r="E139" t="s">
        <v>41</v>
      </c>
      <c r="F139" t="s">
        <v>2346</v>
      </c>
      <c r="G139" t="s">
        <v>2347</v>
      </c>
      <c r="H139" t="s">
        <v>44</v>
      </c>
      <c r="I139" t="s">
        <v>1319</v>
      </c>
      <c r="J139" t="s">
        <v>45</v>
      </c>
      <c r="K139" t="s">
        <v>45</v>
      </c>
      <c r="L139" t="s">
        <v>46</v>
      </c>
      <c r="M139" t="s">
        <v>47</v>
      </c>
      <c r="N139" t="s">
        <v>115</v>
      </c>
      <c r="O139" t="s">
        <v>51</v>
      </c>
      <c r="P139" t="s">
        <v>1916</v>
      </c>
      <c r="Q139" t="s">
        <v>89</v>
      </c>
      <c r="R139" t="s">
        <v>90</v>
      </c>
      <c r="S139" t="s">
        <v>52</v>
      </c>
      <c r="T139" t="s">
        <v>2348</v>
      </c>
      <c r="U139" t="s">
        <v>2349</v>
      </c>
      <c r="V139" s="122">
        <v>3.5000000000000001E-3</v>
      </c>
      <c r="W139" s="122">
        <v>2.4830000000000001E-2</v>
      </c>
      <c r="X139" t="s">
        <v>120</v>
      </c>
      <c r="Y139" t="s">
        <v>51</v>
      </c>
      <c r="Z139" s="118">
        <v>236842.1</v>
      </c>
      <c r="AA139" s="120">
        <v>1</v>
      </c>
      <c r="AB139" s="124">
        <v>106.09</v>
      </c>
      <c r="AD139" s="118">
        <v>251.26599999999999</v>
      </c>
      <c r="AG139" t="s">
        <v>125</v>
      </c>
      <c r="AH139" s="122">
        <v>7.2000000000000002E-5</v>
      </c>
      <c r="AI139" s="122">
        <v>1.8253849379290799E-2</v>
      </c>
      <c r="AJ139" s="122">
        <v>2.6974844094105402E-3</v>
      </c>
    </row>
    <row r="140" spans="1:36" x14ac:dyDescent="0.2">
      <c r="A140">
        <v>161</v>
      </c>
      <c r="B140">
        <v>9938</v>
      </c>
      <c r="C140" t="s">
        <v>2127</v>
      </c>
      <c r="D140" t="s">
        <v>2128</v>
      </c>
      <c r="E140" t="s">
        <v>41</v>
      </c>
      <c r="F140" t="s">
        <v>2129</v>
      </c>
      <c r="G140" t="s">
        <v>2130</v>
      </c>
      <c r="H140" t="s">
        <v>44</v>
      </c>
      <c r="I140" t="s">
        <v>1319</v>
      </c>
      <c r="J140" t="s">
        <v>45</v>
      </c>
      <c r="K140" t="s">
        <v>45</v>
      </c>
      <c r="L140" t="s">
        <v>46</v>
      </c>
      <c r="M140" t="s">
        <v>47</v>
      </c>
      <c r="N140" t="s">
        <v>115</v>
      </c>
      <c r="O140" t="s">
        <v>51</v>
      </c>
      <c r="P140" t="s">
        <v>1916</v>
      </c>
      <c r="Q140" t="s">
        <v>89</v>
      </c>
      <c r="R140" t="s">
        <v>90</v>
      </c>
      <c r="S140" t="s">
        <v>52</v>
      </c>
      <c r="T140" t="s">
        <v>2131</v>
      </c>
      <c r="U140" t="s">
        <v>2024</v>
      </c>
      <c r="V140" s="122">
        <v>2.81E-2</v>
      </c>
      <c r="W140" s="122">
        <v>2.3630000000000002E-2</v>
      </c>
      <c r="X140" t="s">
        <v>120</v>
      </c>
      <c r="Y140" t="s">
        <v>51</v>
      </c>
      <c r="Z140" s="118">
        <v>78411.240000000005</v>
      </c>
      <c r="AA140" s="120">
        <v>1</v>
      </c>
      <c r="AB140" s="124">
        <v>121.96</v>
      </c>
      <c r="AD140" s="118">
        <v>95.63</v>
      </c>
      <c r="AG140" t="s">
        <v>125</v>
      </c>
      <c r="AH140" s="122">
        <v>6.6000000000000005E-5</v>
      </c>
      <c r="AI140" s="122">
        <v>6.9473127100924403E-3</v>
      </c>
      <c r="AJ140" s="122">
        <v>1.02664743930861E-3</v>
      </c>
    </row>
    <row r="141" spans="1:36" x14ac:dyDescent="0.2">
      <c r="A141">
        <v>161</v>
      </c>
      <c r="B141">
        <v>9938</v>
      </c>
      <c r="C141" t="s">
        <v>2127</v>
      </c>
      <c r="D141" t="s">
        <v>2128</v>
      </c>
      <c r="E141" t="s">
        <v>41</v>
      </c>
      <c r="F141" t="s">
        <v>2350</v>
      </c>
      <c r="G141" t="s">
        <v>2351</v>
      </c>
      <c r="H141" t="s">
        <v>44</v>
      </c>
      <c r="I141" t="s">
        <v>1319</v>
      </c>
      <c r="J141" t="s">
        <v>45</v>
      </c>
      <c r="K141" t="s">
        <v>45</v>
      </c>
      <c r="L141" t="s">
        <v>46</v>
      </c>
      <c r="M141" t="s">
        <v>47</v>
      </c>
      <c r="N141" t="s">
        <v>115</v>
      </c>
      <c r="O141" t="s">
        <v>51</v>
      </c>
      <c r="P141" t="s">
        <v>1916</v>
      </c>
      <c r="Q141" t="s">
        <v>89</v>
      </c>
      <c r="R141" t="s">
        <v>90</v>
      </c>
      <c r="S141" t="s">
        <v>52</v>
      </c>
      <c r="T141" t="s">
        <v>2352</v>
      </c>
      <c r="U141" t="s">
        <v>2000</v>
      </c>
      <c r="V141" s="122">
        <v>3.6999999999999998E-2</v>
      </c>
      <c r="W141" s="122">
        <v>2.3529999999999999E-2</v>
      </c>
      <c r="X141" t="s">
        <v>120</v>
      </c>
      <c r="Y141" t="s">
        <v>51</v>
      </c>
      <c r="Z141" s="118">
        <v>1661.26</v>
      </c>
      <c r="AA141" s="120">
        <v>1</v>
      </c>
      <c r="AB141" s="124">
        <v>121.81</v>
      </c>
      <c r="AD141" s="118">
        <v>2.024</v>
      </c>
      <c r="AG141" t="s">
        <v>125</v>
      </c>
      <c r="AH141" s="122">
        <v>1.1E-5</v>
      </c>
      <c r="AI141" s="122">
        <v>1.47008234339296E-4</v>
      </c>
      <c r="AJ141" s="122">
        <v>2.17243175368322E-5</v>
      </c>
    </row>
    <row r="142" spans="1:36" x14ac:dyDescent="0.2">
      <c r="A142">
        <v>161</v>
      </c>
      <c r="B142">
        <v>9938</v>
      </c>
      <c r="C142" t="s">
        <v>2132</v>
      </c>
      <c r="D142" t="s">
        <v>2133</v>
      </c>
      <c r="E142" t="s">
        <v>41</v>
      </c>
      <c r="F142" t="s">
        <v>2134</v>
      </c>
      <c r="G142" t="s">
        <v>2135</v>
      </c>
      <c r="H142" t="s">
        <v>44</v>
      </c>
      <c r="I142" t="s">
        <v>1496</v>
      </c>
      <c r="J142" t="s">
        <v>45</v>
      </c>
      <c r="K142" t="s">
        <v>45</v>
      </c>
      <c r="L142" t="s">
        <v>46</v>
      </c>
      <c r="M142" t="s">
        <v>47</v>
      </c>
      <c r="N142" t="s">
        <v>1027</v>
      </c>
      <c r="O142" t="s">
        <v>51</v>
      </c>
      <c r="P142" t="s">
        <v>140</v>
      </c>
      <c r="Q142" t="s">
        <v>141</v>
      </c>
      <c r="R142" t="s">
        <v>90</v>
      </c>
      <c r="S142" t="s">
        <v>52</v>
      </c>
      <c r="T142" t="s">
        <v>2136</v>
      </c>
      <c r="U142" t="s">
        <v>2137</v>
      </c>
      <c r="V142" s="122">
        <v>4.9200000000000001E-2</v>
      </c>
      <c r="W142" s="122">
        <v>4.7719999999999999E-2</v>
      </c>
      <c r="X142" t="s">
        <v>120</v>
      </c>
      <c r="Y142" t="s">
        <v>51</v>
      </c>
      <c r="Z142" s="118">
        <v>140000</v>
      </c>
      <c r="AA142" s="120">
        <v>1</v>
      </c>
      <c r="AB142" s="124">
        <v>102.68</v>
      </c>
      <c r="AD142" s="118">
        <v>143.75200000000001</v>
      </c>
      <c r="AG142" t="s">
        <v>125</v>
      </c>
      <c r="AH142" s="122">
        <v>2.6400000000000002E-4</v>
      </c>
      <c r="AI142" s="122">
        <v>1.04432339148914E-2</v>
      </c>
      <c r="AJ142" s="122">
        <v>1.54326137374655E-3</v>
      </c>
    </row>
    <row r="143" spans="1:36" x14ac:dyDescent="0.2">
      <c r="A143">
        <v>161</v>
      </c>
      <c r="B143">
        <v>9938</v>
      </c>
      <c r="C143" t="s">
        <v>2132</v>
      </c>
      <c r="D143" t="s">
        <v>2133</v>
      </c>
      <c r="E143" t="s">
        <v>41</v>
      </c>
      <c r="F143" t="s">
        <v>2138</v>
      </c>
      <c r="G143" t="s">
        <v>2139</v>
      </c>
      <c r="H143" t="s">
        <v>44</v>
      </c>
      <c r="I143" t="s">
        <v>1496</v>
      </c>
      <c r="J143" t="s">
        <v>45</v>
      </c>
      <c r="K143" t="s">
        <v>45</v>
      </c>
      <c r="L143" t="s">
        <v>46</v>
      </c>
      <c r="M143" t="s">
        <v>47</v>
      </c>
      <c r="N143" t="s">
        <v>1027</v>
      </c>
      <c r="O143" t="s">
        <v>51</v>
      </c>
      <c r="P143" t="s">
        <v>149</v>
      </c>
      <c r="Q143" t="s">
        <v>141</v>
      </c>
      <c r="R143" t="s">
        <v>90</v>
      </c>
      <c r="S143" t="s">
        <v>52</v>
      </c>
      <c r="T143" t="s">
        <v>2140</v>
      </c>
      <c r="U143" t="s">
        <v>233</v>
      </c>
      <c r="V143" s="122">
        <v>4.1000000000000002E-2</v>
      </c>
      <c r="W143" s="122">
        <v>4.3560000000000001E-2</v>
      </c>
      <c r="X143" t="s">
        <v>120</v>
      </c>
      <c r="Y143" t="s">
        <v>51</v>
      </c>
      <c r="Z143" s="118">
        <v>100000</v>
      </c>
      <c r="AA143" s="120">
        <v>1</v>
      </c>
      <c r="AB143" s="124">
        <v>101.91</v>
      </c>
      <c r="AD143" s="118">
        <v>101.91</v>
      </c>
      <c r="AG143" t="s">
        <v>125</v>
      </c>
      <c r="AH143" s="122">
        <v>1.3999999999999999E-4</v>
      </c>
      <c r="AI143" s="122">
        <v>7.4035141651356603E-3</v>
      </c>
      <c r="AJ143" s="122">
        <v>1.09406315458923E-3</v>
      </c>
    </row>
    <row r="144" spans="1:36" x14ac:dyDescent="0.2">
      <c r="A144">
        <v>161</v>
      </c>
      <c r="B144">
        <v>9938</v>
      </c>
      <c r="C144" t="s">
        <v>2132</v>
      </c>
      <c r="D144" t="s">
        <v>2133</v>
      </c>
      <c r="E144" t="s">
        <v>41</v>
      </c>
      <c r="F144" t="s">
        <v>2141</v>
      </c>
      <c r="G144" t="s">
        <v>2142</v>
      </c>
      <c r="H144" t="s">
        <v>44</v>
      </c>
      <c r="I144" t="s">
        <v>1496</v>
      </c>
      <c r="J144" t="s">
        <v>45</v>
      </c>
      <c r="K144" t="s">
        <v>45</v>
      </c>
      <c r="L144" t="s">
        <v>46</v>
      </c>
      <c r="M144" t="s">
        <v>47</v>
      </c>
      <c r="N144" t="s">
        <v>1027</v>
      </c>
      <c r="O144" t="s">
        <v>51</v>
      </c>
      <c r="P144" t="s">
        <v>149</v>
      </c>
      <c r="Q144" t="s">
        <v>141</v>
      </c>
      <c r="R144" t="s">
        <v>90</v>
      </c>
      <c r="S144" t="s">
        <v>52</v>
      </c>
      <c r="T144" t="s">
        <v>2143</v>
      </c>
      <c r="U144" t="s">
        <v>2144</v>
      </c>
      <c r="V144" s="122">
        <v>4.7800000000000002E-2</v>
      </c>
      <c r="W144" s="122">
        <v>4.2099999999999999E-2</v>
      </c>
      <c r="X144" t="s">
        <v>120</v>
      </c>
      <c r="Y144" t="s">
        <v>51</v>
      </c>
      <c r="Z144" s="118">
        <v>90000</v>
      </c>
      <c r="AA144" s="120">
        <v>1</v>
      </c>
      <c r="AB144" s="124">
        <v>104.14</v>
      </c>
      <c r="AD144" s="118">
        <v>93.725999999999999</v>
      </c>
      <c r="AG144" t="s">
        <v>125</v>
      </c>
      <c r="AH144" s="122">
        <v>3.3700000000000001E-4</v>
      </c>
      <c r="AI144" s="122">
        <v>6.8089664276469904E-3</v>
      </c>
      <c r="AJ144" s="122">
        <v>1.00620315206584E-3</v>
      </c>
    </row>
    <row r="145" spans="1:36" x14ac:dyDescent="0.2">
      <c r="A145">
        <v>161</v>
      </c>
      <c r="B145">
        <v>9938</v>
      </c>
      <c r="C145" t="s">
        <v>2132</v>
      </c>
      <c r="D145" t="s">
        <v>2133</v>
      </c>
      <c r="E145" t="s">
        <v>41</v>
      </c>
      <c r="F145" t="s">
        <v>2145</v>
      </c>
      <c r="G145" t="s">
        <v>2146</v>
      </c>
      <c r="H145" t="s">
        <v>44</v>
      </c>
      <c r="I145" t="s">
        <v>1496</v>
      </c>
      <c r="J145" t="s">
        <v>45</v>
      </c>
      <c r="K145" t="s">
        <v>45</v>
      </c>
      <c r="L145" t="s">
        <v>46</v>
      </c>
      <c r="M145" t="s">
        <v>47</v>
      </c>
      <c r="N145" t="s">
        <v>1027</v>
      </c>
      <c r="O145" t="s">
        <v>51</v>
      </c>
      <c r="P145" t="s">
        <v>149</v>
      </c>
      <c r="Q145" t="s">
        <v>141</v>
      </c>
      <c r="R145" t="s">
        <v>90</v>
      </c>
      <c r="S145" t="s">
        <v>52</v>
      </c>
      <c r="T145" t="s">
        <v>2147</v>
      </c>
      <c r="U145" t="s">
        <v>2148</v>
      </c>
      <c r="V145" s="122">
        <v>4.7800000000000002E-2</v>
      </c>
      <c r="W145" s="122">
        <v>4.3180000000000003E-2</v>
      </c>
      <c r="X145" t="s">
        <v>120</v>
      </c>
      <c r="Y145" t="s">
        <v>51</v>
      </c>
      <c r="Z145" s="118">
        <v>90000</v>
      </c>
      <c r="AA145" s="120">
        <v>1</v>
      </c>
      <c r="AB145" s="124">
        <v>103.75</v>
      </c>
      <c r="AD145" s="118">
        <v>93.375</v>
      </c>
      <c r="AG145" t="s">
        <v>125</v>
      </c>
      <c r="AH145" s="122">
        <v>3.3700000000000001E-4</v>
      </c>
      <c r="AI145" s="122">
        <v>6.7834671295215598E-3</v>
      </c>
      <c r="AJ145" s="122">
        <v>1.00243496280806E-3</v>
      </c>
    </row>
    <row r="146" spans="1:36" x14ac:dyDescent="0.2">
      <c r="A146">
        <v>161</v>
      </c>
      <c r="B146">
        <v>9938</v>
      </c>
      <c r="C146" t="s">
        <v>2149</v>
      </c>
      <c r="D146" t="s">
        <v>2150</v>
      </c>
      <c r="E146" t="s">
        <v>41</v>
      </c>
      <c r="F146" t="s">
        <v>2151</v>
      </c>
      <c r="G146" t="s">
        <v>2152</v>
      </c>
      <c r="H146" t="s">
        <v>44</v>
      </c>
      <c r="I146" t="s">
        <v>1319</v>
      </c>
      <c r="J146" t="s">
        <v>45</v>
      </c>
      <c r="K146" t="s">
        <v>45</v>
      </c>
      <c r="L146" t="s">
        <v>46</v>
      </c>
      <c r="M146" t="s">
        <v>47</v>
      </c>
      <c r="N146" t="s">
        <v>115</v>
      </c>
      <c r="O146" t="s">
        <v>51</v>
      </c>
      <c r="P146" t="s">
        <v>1916</v>
      </c>
      <c r="Q146" t="s">
        <v>89</v>
      </c>
      <c r="R146" t="s">
        <v>90</v>
      </c>
      <c r="S146" t="s">
        <v>52</v>
      </c>
      <c r="T146" t="s">
        <v>2153</v>
      </c>
      <c r="U146" t="s">
        <v>2154</v>
      </c>
      <c r="V146" s="122">
        <v>2.0500000000000001E-2</v>
      </c>
      <c r="W146" s="122">
        <v>3.3419999999999998E-2</v>
      </c>
      <c r="X146" t="s">
        <v>120</v>
      </c>
      <c r="Y146" t="s">
        <v>51</v>
      </c>
      <c r="Z146" s="118">
        <v>62600</v>
      </c>
      <c r="AA146" s="120">
        <v>1</v>
      </c>
      <c r="AB146" s="124">
        <v>120.72</v>
      </c>
      <c r="AD146" s="118">
        <v>75.570999999999998</v>
      </c>
      <c r="AG146" t="s">
        <v>125</v>
      </c>
      <c r="AH146" s="122">
        <v>1.2400000000000001E-4</v>
      </c>
      <c r="AI146" s="122">
        <v>5.4900293983858404E-3</v>
      </c>
      <c r="AJ146" s="122">
        <v>8.1129565614541498E-4</v>
      </c>
    </row>
    <row r="147" spans="1:36" x14ac:dyDescent="0.2">
      <c r="A147">
        <v>161</v>
      </c>
      <c r="B147">
        <v>9938</v>
      </c>
      <c r="C147" t="s">
        <v>2159</v>
      </c>
      <c r="D147" t="s">
        <v>2160</v>
      </c>
      <c r="E147" t="s">
        <v>41</v>
      </c>
      <c r="F147" t="s">
        <v>2161</v>
      </c>
      <c r="G147" t="s">
        <v>2162</v>
      </c>
      <c r="H147" t="s">
        <v>44</v>
      </c>
      <c r="I147" t="s">
        <v>1319</v>
      </c>
      <c r="J147" t="s">
        <v>45</v>
      </c>
      <c r="K147" t="s">
        <v>45</v>
      </c>
      <c r="L147" t="s">
        <v>46</v>
      </c>
      <c r="M147" t="s">
        <v>47</v>
      </c>
      <c r="N147" t="s">
        <v>213</v>
      </c>
      <c r="O147" t="s">
        <v>51</v>
      </c>
      <c r="P147" t="s">
        <v>88</v>
      </c>
      <c r="Q147" t="s">
        <v>89</v>
      </c>
      <c r="R147" t="s">
        <v>90</v>
      </c>
      <c r="S147" t="s">
        <v>52</v>
      </c>
      <c r="T147" t="s">
        <v>2163</v>
      </c>
      <c r="U147" t="s">
        <v>2164</v>
      </c>
      <c r="V147" s="122">
        <v>1E-3</v>
      </c>
      <c r="W147" s="122">
        <v>2.1420000000000002E-2</v>
      </c>
      <c r="X147" t="s">
        <v>120</v>
      </c>
      <c r="Y147" t="s">
        <v>51</v>
      </c>
      <c r="Z147" s="118">
        <v>25217</v>
      </c>
      <c r="AA147" s="120">
        <v>1</v>
      </c>
      <c r="AB147" s="124">
        <v>111.29</v>
      </c>
      <c r="AD147" s="118">
        <v>28.064</v>
      </c>
      <c r="AG147" t="s">
        <v>125</v>
      </c>
      <c r="AH147" s="122">
        <v>6.9999999999999999E-6</v>
      </c>
      <c r="AI147" s="122">
        <v>2.0387814380130199E-3</v>
      </c>
      <c r="AJ147" s="122">
        <v>3.0128336379695698E-4</v>
      </c>
    </row>
    <row r="148" spans="1:36" x14ac:dyDescent="0.2">
      <c r="A148">
        <v>161</v>
      </c>
      <c r="B148">
        <v>9938</v>
      </c>
      <c r="C148" t="s">
        <v>2159</v>
      </c>
      <c r="D148" t="s">
        <v>2160</v>
      </c>
      <c r="E148" t="s">
        <v>41</v>
      </c>
      <c r="F148" t="s">
        <v>2165</v>
      </c>
      <c r="G148" t="s">
        <v>2166</v>
      </c>
      <c r="H148" t="s">
        <v>44</v>
      </c>
      <c r="I148" t="s">
        <v>1496</v>
      </c>
      <c r="J148" t="s">
        <v>45</v>
      </c>
      <c r="K148" t="s">
        <v>45</v>
      </c>
      <c r="L148" t="s">
        <v>46</v>
      </c>
      <c r="M148" t="s">
        <v>47</v>
      </c>
      <c r="N148" t="s">
        <v>213</v>
      </c>
      <c r="O148" t="s">
        <v>51</v>
      </c>
      <c r="P148" t="s">
        <v>88</v>
      </c>
      <c r="Q148" t="s">
        <v>89</v>
      </c>
      <c r="R148" t="s">
        <v>90</v>
      </c>
      <c r="S148" t="s">
        <v>52</v>
      </c>
      <c r="T148" t="s">
        <v>2167</v>
      </c>
      <c r="U148" t="s">
        <v>2168</v>
      </c>
      <c r="V148" s="122">
        <v>2.7400000000000001E-2</v>
      </c>
      <c r="W148" s="122">
        <v>3.6920000000000001E-2</v>
      </c>
      <c r="X148" t="s">
        <v>120</v>
      </c>
      <c r="Y148" t="s">
        <v>51</v>
      </c>
      <c r="Z148" s="118">
        <v>141670.91</v>
      </c>
      <c r="AA148" s="120">
        <v>1</v>
      </c>
      <c r="AB148" s="124">
        <v>98.15</v>
      </c>
      <c r="AD148" s="118">
        <v>139.05000000000001</v>
      </c>
      <c r="AG148" t="s">
        <v>125</v>
      </c>
      <c r="AH148" s="122">
        <v>5.3999999999999998E-5</v>
      </c>
      <c r="AI148" s="122">
        <v>1.01016448933045E-2</v>
      </c>
      <c r="AJ148" s="122">
        <v>1.4927826478071499E-3</v>
      </c>
    </row>
    <row r="149" spans="1:36" x14ac:dyDescent="0.2">
      <c r="A149">
        <v>161</v>
      </c>
      <c r="B149">
        <v>9938</v>
      </c>
      <c r="C149" t="s">
        <v>2159</v>
      </c>
      <c r="D149" t="s">
        <v>2160</v>
      </c>
      <c r="E149" t="s">
        <v>41</v>
      </c>
      <c r="F149" t="s">
        <v>2169</v>
      </c>
      <c r="G149" t="s">
        <v>2170</v>
      </c>
      <c r="H149" t="s">
        <v>44</v>
      </c>
      <c r="I149" t="s">
        <v>1319</v>
      </c>
      <c r="J149" t="s">
        <v>45</v>
      </c>
      <c r="K149" t="s">
        <v>45</v>
      </c>
      <c r="L149" t="s">
        <v>46</v>
      </c>
      <c r="M149" t="s">
        <v>47</v>
      </c>
      <c r="N149" t="s">
        <v>213</v>
      </c>
      <c r="O149" t="s">
        <v>51</v>
      </c>
      <c r="P149" t="s">
        <v>2113</v>
      </c>
      <c r="Q149" t="s">
        <v>141</v>
      </c>
      <c r="R149" t="s">
        <v>90</v>
      </c>
      <c r="S149" t="s">
        <v>52</v>
      </c>
      <c r="T149" t="s">
        <v>2171</v>
      </c>
      <c r="U149" t="s">
        <v>2172</v>
      </c>
      <c r="V149" s="122">
        <v>5.0000000000000001E-3</v>
      </c>
      <c r="W149" s="122">
        <v>2.9499999999999998E-2</v>
      </c>
      <c r="X149" t="s">
        <v>120</v>
      </c>
      <c r="Y149" t="s">
        <v>51</v>
      </c>
      <c r="Z149" s="118">
        <v>45000</v>
      </c>
      <c r="AA149" s="120">
        <v>1</v>
      </c>
      <c r="AB149" s="124">
        <v>117.27</v>
      </c>
      <c r="AD149" s="118">
        <v>52.771999999999998</v>
      </c>
      <c r="AG149" t="s">
        <v>125</v>
      </c>
      <c r="AH149" s="122">
        <v>5.8999999999999998E-5</v>
      </c>
      <c r="AI149" s="122">
        <v>3.8337213989349098E-3</v>
      </c>
      <c r="AJ149" s="122">
        <v>5.66532761872294E-4</v>
      </c>
    </row>
    <row r="150" spans="1:36" x14ac:dyDescent="0.2">
      <c r="A150">
        <v>161</v>
      </c>
      <c r="B150">
        <v>9938</v>
      </c>
      <c r="C150" t="s">
        <v>2159</v>
      </c>
      <c r="D150" t="s">
        <v>2160</v>
      </c>
      <c r="E150" t="s">
        <v>41</v>
      </c>
      <c r="F150" t="s">
        <v>2353</v>
      </c>
      <c r="G150" t="s">
        <v>2354</v>
      </c>
      <c r="H150" t="s">
        <v>44</v>
      </c>
      <c r="I150" t="s">
        <v>1319</v>
      </c>
      <c r="J150" t="s">
        <v>45</v>
      </c>
      <c r="K150" t="s">
        <v>45</v>
      </c>
      <c r="L150" t="s">
        <v>46</v>
      </c>
      <c r="M150" t="s">
        <v>47</v>
      </c>
      <c r="N150" t="s">
        <v>213</v>
      </c>
      <c r="O150" t="s">
        <v>51</v>
      </c>
      <c r="P150" t="s">
        <v>1933</v>
      </c>
      <c r="Q150" t="s">
        <v>89</v>
      </c>
      <c r="R150" t="s">
        <v>90</v>
      </c>
      <c r="S150" t="s">
        <v>52</v>
      </c>
      <c r="T150" t="s">
        <v>2355</v>
      </c>
      <c r="U150" t="s">
        <v>2356</v>
      </c>
      <c r="V150" s="122">
        <v>3.3599999999999998E-2</v>
      </c>
      <c r="W150" s="122">
        <v>2.3E-2</v>
      </c>
      <c r="X150" t="s">
        <v>120</v>
      </c>
      <c r="Y150" t="s">
        <v>51</v>
      </c>
      <c r="Z150" s="118">
        <v>168000</v>
      </c>
      <c r="AA150" s="120">
        <v>1</v>
      </c>
      <c r="AB150" s="124">
        <v>110.39</v>
      </c>
      <c r="AD150" s="118">
        <v>185.45500000000001</v>
      </c>
      <c r="AG150" t="s">
        <v>125</v>
      </c>
      <c r="AH150" s="122">
        <v>1.44E-4</v>
      </c>
      <c r="AI150" s="122">
        <v>1.34728701815138E-2</v>
      </c>
      <c r="AJ150" s="122">
        <v>1.99096949413184E-3</v>
      </c>
    </row>
    <row r="151" spans="1:36" x14ac:dyDescent="0.2">
      <c r="A151">
        <v>161</v>
      </c>
      <c r="B151">
        <v>9938</v>
      </c>
      <c r="C151" t="s">
        <v>2159</v>
      </c>
      <c r="D151" t="s">
        <v>2160</v>
      </c>
      <c r="E151" t="s">
        <v>41</v>
      </c>
      <c r="F151" t="s">
        <v>2177</v>
      </c>
      <c r="G151" t="s">
        <v>2178</v>
      </c>
      <c r="H151" t="s">
        <v>44</v>
      </c>
      <c r="I151" t="s">
        <v>1319</v>
      </c>
      <c r="J151" t="s">
        <v>45</v>
      </c>
      <c r="K151" t="s">
        <v>45</v>
      </c>
      <c r="L151" t="s">
        <v>46</v>
      </c>
      <c r="M151" t="s">
        <v>47</v>
      </c>
      <c r="N151" t="s">
        <v>213</v>
      </c>
      <c r="O151" t="s">
        <v>51</v>
      </c>
      <c r="P151" t="s">
        <v>1933</v>
      </c>
      <c r="Q151" t="s">
        <v>89</v>
      </c>
      <c r="R151" t="s">
        <v>90</v>
      </c>
      <c r="S151" t="s">
        <v>52</v>
      </c>
      <c r="T151" t="s">
        <v>2179</v>
      </c>
      <c r="U151" t="s">
        <v>2180</v>
      </c>
      <c r="V151" s="122">
        <v>2.6100000000000002E-2</v>
      </c>
      <c r="W151" s="122">
        <v>2.4299999999999999E-2</v>
      </c>
      <c r="X151" t="s">
        <v>120</v>
      </c>
      <c r="Y151" t="s">
        <v>51</v>
      </c>
      <c r="Z151" s="118">
        <v>240000</v>
      </c>
      <c r="AA151" s="120">
        <v>1</v>
      </c>
      <c r="AB151" s="124">
        <v>100.79</v>
      </c>
      <c r="AD151" s="118">
        <v>241.89599999999999</v>
      </c>
      <c r="AG151" t="s">
        <v>125</v>
      </c>
      <c r="AH151" s="122">
        <v>4.8000000000000001E-4</v>
      </c>
      <c r="AI151" s="122">
        <v>1.7573157320083001E-2</v>
      </c>
      <c r="AJ151" s="122">
        <v>2.59689432678359E-3</v>
      </c>
    </row>
    <row r="152" spans="1:36" x14ac:dyDescent="0.2">
      <c r="A152">
        <v>161</v>
      </c>
      <c r="B152">
        <v>9938</v>
      </c>
      <c r="C152" t="s">
        <v>2159</v>
      </c>
      <c r="D152" t="s">
        <v>2160</v>
      </c>
      <c r="E152" t="s">
        <v>41</v>
      </c>
      <c r="F152" t="s">
        <v>2181</v>
      </c>
      <c r="G152" t="s">
        <v>2182</v>
      </c>
      <c r="H152" t="s">
        <v>44</v>
      </c>
      <c r="I152" t="s">
        <v>1496</v>
      </c>
      <c r="J152" t="s">
        <v>45</v>
      </c>
      <c r="K152" t="s">
        <v>45</v>
      </c>
      <c r="L152" t="s">
        <v>46</v>
      </c>
      <c r="M152" t="s">
        <v>47</v>
      </c>
      <c r="N152" t="s">
        <v>213</v>
      </c>
      <c r="O152" t="s">
        <v>51</v>
      </c>
      <c r="P152" t="s">
        <v>88</v>
      </c>
      <c r="Q152" t="s">
        <v>89</v>
      </c>
      <c r="R152" t="s">
        <v>90</v>
      </c>
      <c r="S152" t="s">
        <v>52</v>
      </c>
      <c r="T152" t="s">
        <v>2183</v>
      </c>
      <c r="U152" t="s">
        <v>2184</v>
      </c>
      <c r="V152" s="122">
        <v>3.9600000000000003E-2</v>
      </c>
      <c r="W152" s="122">
        <v>3.8960000000000002E-2</v>
      </c>
      <c r="X152" t="s">
        <v>120</v>
      </c>
      <c r="Y152" t="s">
        <v>51</v>
      </c>
      <c r="Z152" s="118">
        <v>240000</v>
      </c>
      <c r="AA152" s="120">
        <v>1</v>
      </c>
      <c r="AB152" s="124">
        <v>100.47</v>
      </c>
      <c r="AD152" s="118">
        <v>241.12799999999999</v>
      </c>
      <c r="AG152" t="s">
        <v>125</v>
      </c>
      <c r="AH152" s="122">
        <v>8.0000000000000007E-5</v>
      </c>
      <c r="AI152" s="122">
        <v>1.7517363984013701E-2</v>
      </c>
      <c r="AJ152" s="122">
        <v>2.5886493998605801E-3</v>
      </c>
    </row>
    <row r="153" spans="1:36" x14ac:dyDescent="0.2">
      <c r="A153">
        <v>161</v>
      </c>
      <c r="B153">
        <v>9938</v>
      </c>
      <c r="C153" t="s">
        <v>2159</v>
      </c>
      <c r="D153" t="s">
        <v>2160</v>
      </c>
      <c r="E153" t="s">
        <v>41</v>
      </c>
      <c r="F153" t="s">
        <v>2185</v>
      </c>
      <c r="G153" t="s">
        <v>2186</v>
      </c>
      <c r="H153" t="s">
        <v>44</v>
      </c>
      <c r="I153" t="s">
        <v>1319</v>
      </c>
      <c r="J153" t="s">
        <v>45</v>
      </c>
      <c r="K153" t="s">
        <v>45</v>
      </c>
      <c r="L153" t="s">
        <v>46</v>
      </c>
      <c r="M153" t="s">
        <v>47</v>
      </c>
      <c r="N153" t="s">
        <v>213</v>
      </c>
      <c r="O153" t="s">
        <v>51</v>
      </c>
      <c r="P153" t="s">
        <v>88</v>
      </c>
      <c r="Q153" t="s">
        <v>89</v>
      </c>
      <c r="R153" t="s">
        <v>90</v>
      </c>
      <c r="S153" t="s">
        <v>52</v>
      </c>
      <c r="T153" t="s">
        <v>2187</v>
      </c>
      <c r="U153" t="s">
        <v>2168</v>
      </c>
      <c r="V153" s="122">
        <v>1E-3</v>
      </c>
      <c r="W153" s="122">
        <v>2.1430000000000001E-2</v>
      </c>
      <c r="X153" t="s">
        <v>120</v>
      </c>
      <c r="Y153" t="s">
        <v>51</v>
      </c>
      <c r="Z153" s="118">
        <v>267870.90000000002</v>
      </c>
      <c r="AA153" s="120">
        <v>1</v>
      </c>
      <c r="AB153" s="124">
        <v>108.95</v>
      </c>
      <c r="AD153" s="118">
        <v>291.84500000000003</v>
      </c>
      <c r="AG153" t="s">
        <v>125</v>
      </c>
      <c r="AH153" s="122">
        <v>1.44E-4</v>
      </c>
      <c r="AI153" s="122">
        <v>2.1201856047574699E-2</v>
      </c>
      <c r="AJ153" s="122">
        <v>3.1331296183359498E-3</v>
      </c>
    </row>
    <row r="154" spans="1:36" x14ac:dyDescent="0.2">
      <c r="A154">
        <v>161</v>
      </c>
      <c r="B154">
        <v>9938</v>
      </c>
      <c r="C154" t="s">
        <v>2188</v>
      </c>
      <c r="D154" t="s">
        <v>2189</v>
      </c>
      <c r="E154" t="s">
        <v>41</v>
      </c>
      <c r="F154" t="s">
        <v>2190</v>
      </c>
      <c r="G154" t="s">
        <v>2191</v>
      </c>
      <c r="H154" t="s">
        <v>44</v>
      </c>
      <c r="I154" t="s">
        <v>1319</v>
      </c>
      <c r="J154" t="s">
        <v>45</v>
      </c>
      <c r="K154" t="s">
        <v>45</v>
      </c>
      <c r="L154" t="s">
        <v>46</v>
      </c>
      <c r="M154" t="s">
        <v>47</v>
      </c>
      <c r="N154" t="s">
        <v>1025</v>
      </c>
      <c r="O154" t="s">
        <v>51</v>
      </c>
      <c r="P154" t="s">
        <v>149</v>
      </c>
      <c r="Q154" t="s">
        <v>141</v>
      </c>
      <c r="R154" t="s">
        <v>90</v>
      </c>
      <c r="S154" t="s">
        <v>52</v>
      </c>
      <c r="T154" t="s">
        <v>2192</v>
      </c>
      <c r="U154" t="s">
        <v>2193</v>
      </c>
      <c r="V154" s="122">
        <v>0.01</v>
      </c>
      <c r="W154" s="122">
        <v>2.606E-2</v>
      </c>
      <c r="X154" t="s">
        <v>120</v>
      </c>
      <c r="Y154" t="s">
        <v>51</v>
      </c>
      <c r="Z154" s="118">
        <v>147400.23000000001</v>
      </c>
      <c r="AA154" s="120">
        <v>1</v>
      </c>
      <c r="AB154" s="124">
        <v>112.64</v>
      </c>
      <c r="AD154" s="118">
        <v>166.03200000000001</v>
      </c>
      <c r="AG154" t="s">
        <v>125</v>
      </c>
      <c r="AH154" s="122">
        <v>8.7000000000000001E-5</v>
      </c>
      <c r="AI154" s="122">
        <v>1.2061794167991E-2</v>
      </c>
      <c r="AJ154" s="122">
        <v>1.7824460496857E-3</v>
      </c>
    </row>
    <row r="155" spans="1:36" x14ac:dyDescent="0.2">
      <c r="A155">
        <v>161</v>
      </c>
      <c r="B155">
        <v>9938</v>
      </c>
      <c r="C155" t="s">
        <v>2188</v>
      </c>
      <c r="D155" t="s">
        <v>2189</v>
      </c>
      <c r="E155" t="s">
        <v>41</v>
      </c>
      <c r="F155" t="s">
        <v>2194</v>
      </c>
      <c r="G155" t="s">
        <v>2195</v>
      </c>
      <c r="H155" t="s">
        <v>44</v>
      </c>
      <c r="I155" t="s">
        <v>1319</v>
      </c>
      <c r="J155" t="s">
        <v>45</v>
      </c>
      <c r="K155" t="s">
        <v>45</v>
      </c>
      <c r="L155" t="s">
        <v>46</v>
      </c>
      <c r="M155" t="s">
        <v>47</v>
      </c>
      <c r="N155" t="s">
        <v>1025</v>
      </c>
      <c r="O155" t="s">
        <v>51</v>
      </c>
      <c r="P155" t="s">
        <v>149</v>
      </c>
      <c r="Q155" t="s">
        <v>141</v>
      </c>
      <c r="R155" t="s">
        <v>90</v>
      </c>
      <c r="S155" t="s">
        <v>52</v>
      </c>
      <c r="T155" t="s">
        <v>2196</v>
      </c>
      <c r="U155" t="s">
        <v>1844</v>
      </c>
      <c r="V155" s="122">
        <v>3.5400000000000001E-2</v>
      </c>
      <c r="W155" s="122">
        <v>3.7019999999999997E-2</v>
      </c>
      <c r="X155" t="s">
        <v>120</v>
      </c>
      <c r="Y155" t="s">
        <v>51</v>
      </c>
      <c r="Z155" s="118">
        <v>53500</v>
      </c>
      <c r="AA155" s="120">
        <v>1</v>
      </c>
      <c r="AB155" s="124">
        <v>111.7</v>
      </c>
      <c r="AD155" s="118">
        <v>59.76</v>
      </c>
      <c r="AG155" t="s">
        <v>125</v>
      </c>
      <c r="AH155" s="122">
        <v>9.6000000000000002E-5</v>
      </c>
      <c r="AI155" s="122">
        <v>4.3413826391072996E-3</v>
      </c>
      <c r="AJ155" s="122">
        <v>6.41553008406191E-4</v>
      </c>
    </row>
    <row r="156" spans="1:36" x14ac:dyDescent="0.2">
      <c r="A156">
        <v>161</v>
      </c>
      <c r="B156">
        <v>9938</v>
      </c>
      <c r="C156" t="s">
        <v>2197</v>
      </c>
      <c r="D156" t="s">
        <v>2198</v>
      </c>
      <c r="E156" t="s">
        <v>41</v>
      </c>
      <c r="F156" t="s">
        <v>2199</v>
      </c>
      <c r="G156" t="s">
        <v>2200</v>
      </c>
      <c r="H156" t="s">
        <v>44</v>
      </c>
      <c r="I156" t="s">
        <v>1319</v>
      </c>
      <c r="J156" t="s">
        <v>45</v>
      </c>
      <c r="K156" t="s">
        <v>45</v>
      </c>
      <c r="L156" t="s">
        <v>46</v>
      </c>
      <c r="M156" t="s">
        <v>47</v>
      </c>
      <c r="N156" t="s">
        <v>115</v>
      </c>
      <c r="O156" t="s">
        <v>51</v>
      </c>
      <c r="P156" t="s">
        <v>1916</v>
      </c>
      <c r="Q156" t="s">
        <v>89</v>
      </c>
      <c r="R156" t="s">
        <v>90</v>
      </c>
      <c r="S156" t="s">
        <v>52</v>
      </c>
      <c r="T156" t="s">
        <v>2201</v>
      </c>
      <c r="U156" t="s">
        <v>2202</v>
      </c>
      <c r="V156" s="122">
        <v>1.43E-2</v>
      </c>
      <c r="W156" s="122">
        <v>2.2720000000000001E-2</v>
      </c>
      <c r="X156" t="s">
        <v>120</v>
      </c>
      <c r="Y156" t="s">
        <v>51</v>
      </c>
      <c r="Z156" s="118">
        <v>198709.67</v>
      </c>
      <c r="AA156" s="120">
        <v>1</v>
      </c>
      <c r="AB156" s="124">
        <v>116.54</v>
      </c>
      <c r="AC156" s="118">
        <v>4.4089999999999998</v>
      </c>
      <c r="AD156" s="118">
        <v>235.98500000000001</v>
      </c>
      <c r="AG156" t="s">
        <v>125</v>
      </c>
      <c r="AH156" s="122">
        <v>1.05E-4</v>
      </c>
      <c r="AI156" s="122">
        <v>1.7143732388428E-2</v>
      </c>
      <c r="AJ156" s="122">
        <v>2.5334355442505501E-3</v>
      </c>
    </row>
    <row r="157" spans="1:36" x14ac:dyDescent="0.2">
      <c r="A157">
        <v>161</v>
      </c>
      <c r="B157">
        <v>9938</v>
      </c>
      <c r="C157" t="s">
        <v>2197</v>
      </c>
      <c r="D157" t="s">
        <v>2198</v>
      </c>
      <c r="E157" t="s">
        <v>41</v>
      </c>
      <c r="F157" t="s">
        <v>2203</v>
      </c>
      <c r="G157" t="s">
        <v>2204</v>
      </c>
      <c r="H157" t="s">
        <v>44</v>
      </c>
      <c r="I157" t="s">
        <v>1319</v>
      </c>
      <c r="J157" t="s">
        <v>45</v>
      </c>
      <c r="K157" t="s">
        <v>45</v>
      </c>
      <c r="L157" t="s">
        <v>46</v>
      </c>
      <c r="M157" t="s">
        <v>47</v>
      </c>
      <c r="N157" t="s">
        <v>115</v>
      </c>
      <c r="O157" t="s">
        <v>51</v>
      </c>
      <c r="P157" t="s">
        <v>1916</v>
      </c>
      <c r="Q157" t="s">
        <v>89</v>
      </c>
      <c r="R157" t="s">
        <v>90</v>
      </c>
      <c r="S157" t="s">
        <v>52</v>
      </c>
      <c r="T157" t="s">
        <v>2205</v>
      </c>
      <c r="U157" t="s">
        <v>2206</v>
      </c>
      <c r="V157" s="122">
        <v>3.61E-2</v>
      </c>
      <c r="W157" s="122">
        <v>2.5329999999999998E-2</v>
      </c>
      <c r="X157" t="s">
        <v>120</v>
      </c>
      <c r="Y157" t="s">
        <v>51</v>
      </c>
      <c r="Z157" s="118">
        <v>134256.42000000001</v>
      </c>
      <c r="AA157" s="120">
        <v>1</v>
      </c>
      <c r="AB157" s="124">
        <v>115.48</v>
      </c>
      <c r="AC157" s="118">
        <v>5.8540000000000001</v>
      </c>
      <c r="AD157" s="118">
        <v>160.89400000000001</v>
      </c>
      <c r="AG157" t="s">
        <v>125</v>
      </c>
      <c r="AH157" s="122">
        <v>4.3999999999999999E-5</v>
      </c>
      <c r="AI157" s="122">
        <v>1.16885341884244E-2</v>
      </c>
      <c r="AJ157" s="122">
        <v>1.72728711007705E-3</v>
      </c>
    </row>
    <row r="158" spans="1:36" x14ac:dyDescent="0.2">
      <c r="A158">
        <v>161</v>
      </c>
      <c r="B158">
        <v>9938</v>
      </c>
      <c r="C158" t="s">
        <v>2197</v>
      </c>
      <c r="D158" t="s">
        <v>2198</v>
      </c>
      <c r="E158" t="s">
        <v>41</v>
      </c>
      <c r="F158" t="s">
        <v>2211</v>
      </c>
      <c r="G158" t="s">
        <v>2212</v>
      </c>
      <c r="H158" t="s">
        <v>44</v>
      </c>
      <c r="I158" t="s">
        <v>1319</v>
      </c>
      <c r="J158" t="s">
        <v>45</v>
      </c>
      <c r="K158" t="s">
        <v>45</v>
      </c>
      <c r="L158" t="s">
        <v>46</v>
      </c>
      <c r="M158" t="s">
        <v>47</v>
      </c>
      <c r="N158" t="s">
        <v>115</v>
      </c>
      <c r="O158" t="s">
        <v>51</v>
      </c>
      <c r="P158" t="s">
        <v>1916</v>
      </c>
      <c r="Q158" t="s">
        <v>89</v>
      </c>
      <c r="R158" t="s">
        <v>90</v>
      </c>
      <c r="S158" t="s">
        <v>52</v>
      </c>
      <c r="T158" t="s">
        <v>2213</v>
      </c>
      <c r="U158" t="s">
        <v>2176</v>
      </c>
      <c r="V158" s="122">
        <v>2.5000000000000001E-3</v>
      </c>
      <c r="W158" s="122">
        <v>2.3900000000000001E-2</v>
      </c>
      <c r="X158" t="s">
        <v>120</v>
      </c>
      <c r="Y158" t="s">
        <v>51</v>
      </c>
      <c r="Z158" s="118">
        <v>166418.82</v>
      </c>
      <c r="AA158" s="120">
        <v>1</v>
      </c>
      <c r="AB158" s="124">
        <v>108.03</v>
      </c>
      <c r="AC158" s="118">
        <v>2.5659999999999998</v>
      </c>
      <c r="AD158" s="118">
        <v>182.34800000000001</v>
      </c>
      <c r="AG158" t="s">
        <v>125</v>
      </c>
      <c r="AH158" s="122">
        <v>1.27E-4</v>
      </c>
      <c r="AI158" s="122">
        <v>1.32471724245934E-2</v>
      </c>
      <c r="AJ158" s="122">
        <v>1.9576167383442101E-3</v>
      </c>
    </row>
    <row r="159" spans="1:36" x14ac:dyDescent="0.2">
      <c r="A159">
        <v>161</v>
      </c>
      <c r="B159">
        <v>9938</v>
      </c>
      <c r="C159" t="s">
        <v>2197</v>
      </c>
      <c r="D159" t="s">
        <v>2198</v>
      </c>
      <c r="E159" t="s">
        <v>41</v>
      </c>
      <c r="F159" t="s">
        <v>2214</v>
      </c>
      <c r="G159" t="s">
        <v>2215</v>
      </c>
      <c r="H159" t="s">
        <v>44</v>
      </c>
      <c r="I159" t="s">
        <v>1319</v>
      </c>
      <c r="J159" t="s">
        <v>45</v>
      </c>
      <c r="K159" t="s">
        <v>45</v>
      </c>
      <c r="L159" t="s">
        <v>46</v>
      </c>
      <c r="M159" t="s">
        <v>47</v>
      </c>
      <c r="N159" t="s">
        <v>115</v>
      </c>
      <c r="O159" t="s">
        <v>51</v>
      </c>
      <c r="P159" t="s">
        <v>1916</v>
      </c>
      <c r="Q159" t="s">
        <v>89</v>
      </c>
      <c r="R159" t="s">
        <v>90</v>
      </c>
      <c r="S159" t="s">
        <v>52</v>
      </c>
      <c r="T159" t="s">
        <v>2216</v>
      </c>
      <c r="U159" t="s">
        <v>2217</v>
      </c>
      <c r="V159" s="122">
        <v>2.9499999999999998E-2</v>
      </c>
      <c r="W159" s="122">
        <v>2.6270000000000002E-2</v>
      </c>
      <c r="X159" t="s">
        <v>120</v>
      </c>
      <c r="Y159" t="s">
        <v>51</v>
      </c>
      <c r="Z159" s="118">
        <v>130000</v>
      </c>
      <c r="AA159" s="120">
        <v>1</v>
      </c>
      <c r="AB159" s="124">
        <v>104.73</v>
      </c>
      <c r="AD159" s="118">
        <v>136.149</v>
      </c>
      <c r="AG159" t="s">
        <v>125</v>
      </c>
      <c r="AH159" s="122">
        <v>2.9300000000000002E-4</v>
      </c>
      <c r="AI159" s="122">
        <v>9.8908944173197403E-3</v>
      </c>
      <c r="AJ159" s="122">
        <v>1.46163874432508E-3</v>
      </c>
    </row>
    <row r="160" spans="1:36" x14ac:dyDescent="0.2">
      <c r="A160">
        <v>161</v>
      </c>
      <c r="B160">
        <v>9938</v>
      </c>
      <c r="C160" t="s">
        <v>2218</v>
      </c>
      <c r="D160" t="s">
        <v>2219</v>
      </c>
      <c r="E160" t="s">
        <v>41</v>
      </c>
      <c r="F160" t="s">
        <v>2220</v>
      </c>
      <c r="G160" t="s">
        <v>2221</v>
      </c>
      <c r="H160" t="s">
        <v>44</v>
      </c>
      <c r="I160" t="s">
        <v>1496</v>
      </c>
      <c r="J160" t="s">
        <v>45</v>
      </c>
      <c r="K160" t="s">
        <v>45</v>
      </c>
      <c r="L160" t="s">
        <v>46</v>
      </c>
      <c r="M160" t="s">
        <v>47</v>
      </c>
      <c r="N160" t="s">
        <v>1027</v>
      </c>
      <c r="O160" t="s">
        <v>51</v>
      </c>
      <c r="P160" t="s">
        <v>1977</v>
      </c>
      <c r="Q160" t="s">
        <v>141</v>
      </c>
      <c r="R160" t="s">
        <v>90</v>
      </c>
      <c r="S160" t="s">
        <v>52</v>
      </c>
      <c r="T160" t="s">
        <v>2222</v>
      </c>
      <c r="U160" t="s">
        <v>2223</v>
      </c>
      <c r="V160" s="122">
        <v>2.98E-2</v>
      </c>
      <c r="W160" s="122">
        <v>3.875E-2</v>
      </c>
      <c r="X160" t="s">
        <v>120</v>
      </c>
      <c r="Y160" t="s">
        <v>51</v>
      </c>
      <c r="Z160" s="118">
        <v>150000</v>
      </c>
      <c r="AA160" s="120">
        <v>1</v>
      </c>
      <c r="AB160" s="124">
        <v>96.48</v>
      </c>
      <c r="AD160" s="118">
        <v>144.72</v>
      </c>
      <c r="AG160" t="s">
        <v>125</v>
      </c>
      <c r="AH160" s="122">
        <v>3.8200000000000002E-4</v>
      </c>
      <c r="AI160" s="122">
        <v>1.05135567655621E-2</v>
      </c>
      <c r="AJ160" s="122">
        <v>1.55365341705577E-3</v>
      </c>
    </row>
    <row r="161" spans="1:36" x14ac:dyDescent="0.2">
      <c r="A161">
        <v>161</v>
      </c>
      <c r="B161">
        <v>9938</v>
      </c>
      <c r="C161" t="s">
        <v>2218</v>
      </c>
      <c r="D161" t="s">
        <v>2219</v>
      </c>
      <c r="E161" t="s">
        <v>41</v>
      </c>
      <c r="F161" t="s">
        <v>2224</v>
      </c>
      <c r="G161" t="s">
        <v>2225</v>
      </c>
      <c r="H161" t="s">
        <v>44</v>
      </c>
      <c r="I161" t="s">
        <v>1496</v>
      </c>
      <c r="J161" t="s">
        <v>45</v>
      </c>
      <c r="K161" t="s">
        <v>45</v>
      </c>
      <c r="L161" t="s">
        <v>46</v>
      </c>
      <c r="M161" t="s">
        <v>47</v>
      </c>
      <c r="N161" t="s">
        <v>1027</v>
      </c>
      <c r="O161" t="s">
        <v>51</v>
      </c>
      <c r="P161" t="s">
        <v>149</v>
      </c>
      <c r="Q161" t="s">
        <v>141</v>
      </c>
      <c r="R161" t="s">
        <v>90</v>
      </c>
      <c r="S161" t="s">
        <v>52</v>
      </c>
      <c r="T161" t="s">
        <v>2226</v>
      </c>
      <c r="U161" t="s">
        <v>2227</v>
      </c>
      <c r="V161" s="122">
        <v>5.1799999999999999E-2</v>
      </c>
      <c r="W161" s="122">
        <v>4.4269999999999997E-2</v>
      </c>
      <c r="X161" t="s">
        <v>120</v>
      </c>
      <c r="Y161" t="s">
        <v>51</v>
      </c>
      <c r="Z161" s="118">
        <v>120000</v>
      </c>
      <c r="AA161" s="120">
        <v>1</v>
      </c>
      <c r="AB161" s="124">
        <v>106.55</v>
      </c>
      <c r="AD161" s="118">
        <v>127.86</v>
      </c>
      <c r="AG161" t="s">
        <v>125</v>
      </c>
      <c r="AH161" s="122">
        <v>1.4999999999999999E-4</v>
      </c>
      <c r="AI161" s="122">
        <v>9.2887186846653501E-3</v>
      </c>
      <c r="AJ161" s="122">
        <v>1.3726515056989401E-3</v>
      </c>
    </row>
    <row r="162" spans="1:36" x14ac:dyDescent="0.2">
      <c r="A162">
        <v>161</v>
      </c>
      <c r="B162">
        <v>9938</v>
      </c>
      <c r="C162" t="s">
        <v>2228</v>
      </c>
      <c r="D162" t="s">
        <v>2229</v>
      </c>
      <c r="E162" t="s">
        <v>41</v>
      </c>
      <c r="F162" t="s">
        <v>2230</v>
      </c>
      <c r="G162" t="s">
        <v>2231</v>
      </c>
      <c r="H162" t="s">
        <v>44</v>
      </c>
      <c r="I162" t="s">
        <v>1319</v>
      </c>
      <c r="J162" t="s">
        <v>45</v>
      </c>
      <c r="K162" t="s">
        <v>45</v>
      </c>
      <c r="L162" t="s">
        <v>46</v>
      </c>
      <c r="M162" t="s">
        <v>47</v>
      </c>
      <c r="N162" t="s">
        <v>115</v>
      </c>
      <c r="O162" t="s">
        <v>51</v>
      </c>
      <c r="P162" t="s">
        <v>219</v>
      </c>
      <c r="Q162" t="s">
        <v>89</v>
      </c>
      <c r="R162" t="s">
        <v>90</v>
      </c>
      <c r="S162" t="s">
        <v>52</v>
      </c>
      <c r="T162" t="s">
        <v>2232</v>
      </c>
      <c r="U162" t="s">
        <v>2233</v>
      </c>
      <c r="V162" s="122">
        <v>1.34E-2</v>
      </c>
      <c r="W162" s="122">
        <v>2.307E-2</v>
      </c>
      <c r="X162" t="s">
        <v>120</v>
      </c>
      <c r="Y162" t="s">
        <v>51</v>
      </c>
      <c r="Z162" s="118">
        <v>118355.53</v>
      </c>
      <c r="AA162" s="120">
        <v>1</v>
      </c>
      <c r="AB162" s="124">
        <v>118.34</v>
      </c>
      <c r="AC162" s="118">
        <v>18.960999999999999</v>
      </c>
      <c r="AD162" s="118">
        <v>159.02199999999999</v>
      </c>
      <c r="AG162" t="s">
        <v>125</v>
      </c>
      <c r="AH162" s="122">
        <v>6.7000000000000002E-5</v>
      </c>
      <c r="AI162" s="122">
        <v>1.15525960778558E-2</v>
      </c>
      <c r="AJ162" s="122">
        <v>1.7071986933116701E-3</v>
      </c>
    </row>
    <row r="163" spans="1:36" x14ac:dyDescent="0.2">
      <c r="A163">
        <v>161</v>
      </c>
      <c r="B163">
        <v>9938</v>
      </c>
      <c r="C163" t="s">
        <v>2228</v>
      </c>
      <c r="D163" t="s">
        <v>2229</v>
      </c>
      <c r="E163" t="s">
        <v>41</v>
      </c>
      <c r="F163" t="s">
        <v>2234</v>
      </c>
      <c r="G163" t="s">
        <v>2235</v>
      </c>
      <c r="H163" t="s">
        <v>44</v>
      </c>
      <c r="I163" t="s">
        <v>1319</v>
      </c>
      <c r="J163" t="s">
        <v>45</v>
      </c>
      <c r="K163" t="s">
        <v>45</v>
      </c>
      <c r="L163" t="s">
        <v>46</v>
      </c>
      <c r="M163" t="s">
        <v>47</v>
      </c>
      <c r="N163" t="s">
        <v>115</v>
      </c>
      <c r="O163" t="s">
        <v>51</v>
      </c>
      <c r="P163" t="s">
        <v>219</v>
      </c>
      <c r="Q163" t="s">
        <v>89</v>
      </c>
      <c r="R163" t="s">
        <v>90</v>
      </c>
      <c r="S163" t="s">
        <v>52</v>
      </c>
      <c r="T163" t="s">
        <v>2236</v>
      </c>
      <c r="U163" t="s">
        <v>2237</v>
      </c>
      <c r="V163" s="122">
        <v>8.9999999999999993E-3</v>
      </c>
      <c r="W163" s="122">
        <v>2.3550000000000001E-2</v>
      </c>
      <c r="X163" t="s">
        <v>120</v>
      </c>
      <c r="Y163" t="s">
        <v>51</v>
      </c>
      <c r="Z163" s="118">
        <v>398168.35</v>
      </c>
      <c r="AA163" s="120">
        <v>1</v>
      </c>
      <c r="AB163" s="124">
        <v>108.4</v>
      </c>
      <c r="AC163" s="118">
        <v>12.109</v>
      </c>
      <c r="AD163" s="118">
        <v>443.72399999999999</v>
      </c>
      <c r="AG163" t="s">
        <v>125</v>
      </c>
      <c r="AH163" s="122">
        <v>1.5100000000000001E-4</v>
      </c>
      <c r="AI163" s="122">
        <v>3.2235469607203901E-2</v>
      </c>
      <c r="AJ163" s="122">
        <v>4.7636350497178301E-3</v>
      </c>
    </row>
    <row r="164" spans="1:36" x14ac:dyDescent="0.2">
      <c r="A164">
        <v>161</v>
      </c>
      <c r="B164">
        <v>9938</v>
      </c>
      <c r="C164" t="s">
        <v>2238</v>
      </c>
      <c r="D164" t="s">
        <v>2239</v>
      </c>
      <c r="E164" t="s">
        <v>41</v>
      </c>
      <c r="F164" t="s">
        <v>2244</v>
      </c>
      <c r="G164" t="s">
        <v>2245</v>
      </c>
      <c r="H164" t="s">
        <v>44</v>
      </c>
      <c r="I164" t="s">
        <v>1319</v>
      </c>
      <c r="J164" t="s">
        <v>45</v>
      </c>
      <c r="K164" t="s">
        <v>45</v>
      </c>
      <c r="L164" t="s">
        <v>46</v>
      </c>
      <c r="M164" t="s">
        <v>47</v>
      </c>
      <c r="N164" t="s">
        <v>213</v>
      </c>
      <c r="O164" t="s">
        <v>51</v>
      </c>
      <c r="P164" t="s">
        <v>88</v>
      </c>
      <c r="Q164" t="s">
        <v>89</v>
      </c>
      <c r="R164" t="s">
        <v>90</v>
      </c>
      <c r="S164" t="s">
        <v>52</v>
      </c>
      <c r="T164" t="s">
        <v>2246</v>
      </c>
      <c r="U164" t="s">
        <v>2243</v>
      </c>
      <c r="V164" s="122">
        <v>1E-3</v>
      </c>
      <c r="W164" s="122">
        <v>2.1069999999999998E-2</v>
      </c>
      <c r="X164" t="s">
        <v>120</v>
      </c>
      <c r="Y164" t="s">
        <v>51</v>
      </c>
      <c r="Z164" s="118">
        <v>237361.21</v>
      </c>
      <c r="AA164" s="120">
        <v>1</v>
      </c>
      <c r="AB164" s="124">
        <v>109.94</v>
      </c>
      <c r="AD164" s="118">
        <v>260.95499999999998</v>
      </c>
      <c r="AG164" t="s">
        <v>125</v>
      </c>
      <c r="AH164" s="122">
        <v>2.81E-4</v>
      </c>
      <c r="AI164" s="122">
        <v>1.89577411862361E-2</v>
      </c>
      <c r="AJ164" s="122">
        <v>2.8015028624882202E-3</v>
      </c>
    </row>
    <row r="165" spans="1:36" x14ac:dyDescent="0.2">
      <c r="A165">
        <v>161</v>
      </c>
      <c r="B165">
        <v>9938</v>
      </c>
      <c r="C165" t="s">
        <v>2238</v>
      </c>
      <c r="D165" t="s">
        <v>2239</v>
      </c>
      <c r="E165" t="s">
        <v>41</v>
      </c>
      <c r="F165" t="s">
        <v>2247</v>
      </c>
      <c r="G165" t="s">
        <v>2248</v>
      </c>
      <c r="H165" t="s">
        <v>44</v>
      </c>
      <c r="I165" t="s">
        <v>1319</v>
      </c>
      <c r="J165" t="s">
        <v>45</v>
      </c>
      <c r="K165" t="s">
        <v>45</v>
      </c>
      <c r="L165" t="s">
        <v>46</v>
      </c>
      <c r="M165" t="s">
        <v>47</v>
      </c>
      <c r="N165" t="s">
        <v>213</v>
      </c>
      <c r="O165" t="s">
        <v>51</v>
      </c>
      <c r="P165" t="s">
        <v>88</v>
      </c>
      <c r="Q165" t="s">
        <v>89</v>
      </c>
      <c r="R165" t="s">
        <v>90</v>
      </c>
      <c r="S165" t="s">
        <v>52</v>
      </c>
      <c r="T165" t="s">
        <v>2249</v>
      </c>
      <c r="U165" t="s">
        <v>2250</v>
      </c>
      <c r="V165" s="122">
        <v>1.3899999999999999E-2</v>
      </c>
      <c r="W165" s="122">
        <v>2.1690000000000001E-2</v>
      </c>
      <c r="X165" t="s">
        <v>120</v>
      </c>
      <c r="Y165" t="s">
        <v>51</v>
      </c>
      <c r="Z165" s="118">
        <v>270744.45</v>
      </c>
      <c r="AA165" s="120">
        <v>1</v>
      </c>
      <c r="AB165" s="124">
        <v>108.9</v>
      </c>
      <c r="AD165" s="118">
        <v>294.84100000000001</v>
      </c>
      <c r="AG165" t="s">
        <v>125</v>
      </c>
      <c r="AH165" s="122">
        <v>8.7000000000000001E-5</v>
      </c>
      <c r="AI165" s="122">
        <v>2.1419461718180498E-2</v>
      </c>
      <c r="AJ165" s="122">
        <v>3.16528655639661E-3</v>
      </c>
    </row>
    <row r="166" spans="1:36" x14ac:dyDescent="0.2">
      <c r="A166">
        <v>161</v>
      </c>
      <c r="B166">
        <v>9938</v>
      </c>
      <c r="C166" t="s">
        <v>2238</v>
      </c>
      <c r="D166" t="s">
        <v>2239</v>
      </c>
      <c r="E166" t="s">
        <v>41</v>
      </c>
      <c r="F166" t="s">
        <v>2251</v>
      </c>
      <c r="G166" t="s">
        <v>2252</v>
      </c>
      <c r="H166" t="s">
        <v>44</v>
      </c>
      <c r="I166" t="s">
        <v>1319</v>
      </c>
      <c r="J166" t="s">
        <v>45</v>
      </c>
      <c r="K166" t="s">
        <v>45</v>
      </c>
      <c r="L166" t="s">
        <v>46</v>
      </c>
      <c r="M166" t="s">
        <v>47</v>
      </c>
      <c r="N166" t="s">
        <v>213</v>
      </c>
      <c r="O166" t="s">
        <v>51</v>
      </c>
      <c r="P166" t="s">
        <v>88</v>
      </c>
      <c r="Q166" t="s">
        <v>89</v>
      </c>
      <c r="R166" t="s">
        <v>90</v>
      </c>
      <c r="S166" t="s">
        <v>52</v>
      </c>
      <c r="T166" t="s">
        <v>2253</v>
      </c>
      <c r="U166" t="s">
        <v>2254</v>
      </c>
      <c r="V166" s="122">
        <v>6.0000000000000001E-3</v>
      </c>
      <c r="W166" s="122">
        <v>2.2159999999999999E-2</v>
      </c>
      <c r="X166" t="s">
        <v>120</v>
      </c>
      <c r="Y166" t="s">
        <v>51</v>
      </c>
      <c r="Z166" s="118">
        <v>11111.11</v>
      </c>
      <c r="AA166" s="120">
        <v>1</v>
      </c>
      <c r="AB166" s="124">
        <v>118</v>
      </c>
      <c r="AD166" s="118">
        <v>13.111000000000001</v>
      </c>
      <c r="AG166" t="s">
        <v>125</v>
      </c>
      <c r="AH166" s="122">
        <v>2.5000000000000001E-5</v>
      </c>
      <c r="AI166" s="122">
        <v>9.5249030639730104E-4</v>
      </c>
      <c r="AJ166" s="122">
        <v>1.40755393464368E-4</v>
      </c>
    </row>
    <row r="167" spans="1:36" x14ac:dyDescent="0.2">
      <c r="A167">
        <v>161</v>
      </c>
      <c r="B167">
        <v>9938</v>
      </c>
      <c r="C167" t="s">
        <v>2238</v>
      </c>
      <c r="D167" t="s">
        <v>2239</v>
      </c>
      <c r="E167" t="s">
        <v>41</v>
      </c>
      <c r="F167" t="s">
        <v>2255</v>
      </c>
      <c r="G167" t="s">
        <v>2256</v>
      </c>
      <c r="H167" t="s">
        <v>44</v>
      </c>
      <c r="I167" t="s">
        <v>1319</v>
      </c>
      <c r="J167" t="s">
        <v>45</v>
      </c>
      <c r="K167" t="s">
        <v>45</v>
      </c>
      <c r="L167" t="s">
        <v>46</v>
      </c>
      <c r="M167" t="s">
        <v>47</v>
      </c>
      <c r="N167" t="s">
        <v>213</v>
      </c>
      <c r="O167" t="s">
        <v>51</v>
      </c>
      <c r="P167" t="s">
        <v>88</v>
      </c>
      <c r="Q167" t="s">
        <v>89</v>
      </c>
      <c r="R167" t="s">
        <v>90</v>
      </c>
      <c r="S167" t="s">
        <v>52</v>
      </c>
      <c r="T167" t="s">
        <v>2257</v>
      </c>
      <c r="U167" t="s">
        <v>2258</v>
      </c>
      <c r="V167" s="122">
        <v>1.7500000000000002E-2</v>
      </c>
      <c r="W167" s="122">
        <v>2.1829999999999999E-2</v>
      </c>
      <c r="X167" t="s">
        <v>120</v>
      </c>
      <c r="Y167" t="s">
        <v>51</v>
      </c>
      <c r="Z167" s="118">
        <v>211616.54</v>
      </c>
      <c r="AA167" s="120">
        <v>1</v>
      </c>
      <c r="AB167" s="124">
        <v>118.62</v>
      </c>
      <c r="AD167" s="118">
        <v>251.02</v>
      </c>
      <c r="AG167" t="s">
        <v>125</v>
      </c>
      <c r="AH167" s="122">
        <v>1.1400000000000001E-4</v>
      </c>
      <c r="AI167" s="122">
        <v>1.82359603400074E-2</v>
      </c>
      <c r="AJ167" s="122">
        <v>2.69484083524907E-3</v>
      </c>
    </row>
    <row r="168" spans="1:36" x14ac:dyDescent="0.2">
      <c r="A168">
        <v>161</v>
      </c>
      <c r="B168">
        <v>9938</v>
      </c>
      <c r="C168" t="s">
        <v>2238</v>
      </c>
      <c r="D168" t="s">
        <v>2239</v>
      </c>
      <c r="E168" t="s">
        <v>41</v>
      </c>
      <c r="F168" t="s">
        <v>2259</v>
      </c>
      <c r="G168" t="s">
        <v>2260</v>
      </c>
      <c r="H168" t="s">
        <v>44</v>
      </c>
      <c r="I168" t="s">
        <v>1319</v>
      </c>
      <c r="J168" t="s">
        <v>45</v>
      </c>
      <c r="K168" t="s">
        <v>45</v>
      </c>
      <c r="L168" t="s">
        <v>46</v>
      </c>
      <c r="M168" t="s">
        <v>47</v>
      </c>
      <c r="N168" t="s">
        <v>213</v>
      </c>
      <c r="O168" t="s">
        <v>51</v>
      </c>
      <c r="P168" t="s">
        <v>88</v>
      </c>
      <c r="Q168" t="s">
        <v>89</v>
      </c>
      <c r="R168" t="s">
        <v>90</v>
      </c>
      <c r="S168" t="s">
        <v>52</v>
      </c>
      <c r="T168" t="s">
        <v>2261</v>
      </c>
      <c r="U168" t="s">
        <v>2262</v>
      </c>
      <c r="V168" s="122">
        <v>2.6100000000000002E-2</v>
      </c>
      <c r="W168" s="122">
        <v>2.2329999999999999E-2</v>
      </c>
      <c r="X168" t="s">
        <v>120</v>
      </c>
      <c r="Y168" t="s">
        <v>51</v>
      </c>
      <c r="Z168" s="118">
        <v>250000</v>
      </c>
      <c r="AA168" s="120">
        <v>1</v>
      </c>
      <c r="AB168" s="124">
        <v>105.16</v>
      </c>
      <c r="AD168" s="118">
        <v>262.89999999999998</v>
      </c>
      <c r="AG168" t="s">
        <v>125</v>
      </c>
      <c r="AH168" s="122">
        <v>7.2999999999999999E-5</v>
      </c>
      <c r="AI168" s="122">
        <v>1.9099046943520399E-2</v>
      </c>
      <c r="AJ168" s="122">
        <v>2.82238448966253E-3</v>
      </c>
    </row>
    <row r="169" spans="1:36" x14ac:dyDescent="0.2">
      <c r="A169">
        <v>161</v>
      </c>
      <c r="B169">
        <v>9938</v>
      </c>
      <c r="C169" t="s">
        <v>2238</v>
      </c>
      <c r="D169" t="s">
        <v>2239</v>
      </c>
      <c r="E169" t="s">
        <v>41</v>
      </c>
      <c r="F169" t="s">
        <v>2263</v>
      </c>
      <c r="G169" t="s">
        <v>2264</v>
      </c>
      <c r="H169" t="s">
        <v>44</v>
      </c>
      <c r="I169" t="s">
        <v>1319</v>
      </c>
      <c r="J169" t="s">
        <v>45</v>
      </c>
      <c r="K169" t="s">
        <v>45</v>
      </c>
      <c r="L169" t="s">
        <v>46</v>
      </c>
      <c r="M169" t="s">
        <v>47</v>
      </c>
      <c r="N169" t="s">
        <v>213</v>
      </c>
      <c r="O169" t="s">
        <v>51</v>
      </c>
      <c r="P169" t="s">
        <v>1933</v>
      </c>
      <c r="Q169" t="s">
        <v>89</v>
      </c>
      <c r="R169" t="s">
        <v>90</v>
      </c>
      <c r="S169" t="s">
        <v>52</v>
      </c>
      <c r="T169" t="s">
        <v>2265</v>
      </c>
      <c r="U169" t="s">
        <v>2266</v>
      </c>
      <c r="V169" s="122">
        <v>3.4500000000000003E-2</v>
      </c>
      <c r="W169" s="122">
        <v>2.4070000000000001E-2</v>
      </c>
      <c r="X169" t="s">
        <v>120</v>
      </c>
      <c r="Y169" t="s">
        <v>51</v>
      </c>
      <c r="Z169" s="118">
        <v>140000</v>
      </c>
      <c r="AA169" s="120">
        <v>1</v>
      </c>
      <c r="AB169" s="124">
        <v>111.57</v>
      </c>
      <c r="AD169" s="118">
        <v>156.19800000000001</v>
      </c>
      <c r="AG169" t="s">
        <v>125</v>
      </c>
      <c r="AH169" s="122">
        <v>9.5000000000000005E-5</v>
      </c>
      <c r="AI169" s="122">
        <v>1.13474056085356E-2</v>
      </c>
      <c r="AJ169" s="122">
        <v>1.6768764264599001E-3</v>
      </c>
    </row>
    <row r="170" spans="1:36" x14ac:dyDescent="0.2">
      <c r="A170">
        <v>161</v>
      </c>
      <c r="B170">
        <v>9938</v>
      </c>
      <c r="C170" t="s">
        <v>2238</v>
      </c>
      <c r="D170" t="s">
        <v>2239</v>
      </c>
      <c r="E170" t="s">
        <v>41</v>
      </c>
      <c r="F170" t="s">
        <v>2357</v>
      </c>
      <c r="G170" t="s">
        <v>2358</v>
      </c>
      <c r="H170" t="s">
        <v>44</v>
      </c>
      <c r="I170" t="s">
        <v>1319</v>
      </c>
      <c r="J170" t="s">
        <v>45</v>
      </c>
      <c r="K170" t="s">
        <v>45</v>
      </c>
      <c r="L170" t="s">
        <v>46</v>
      </c>
      <c r="M170" t="s">
        <v>47</v>
      </c>
      <c r="N170" t="s">
        <v>213</v>
      </c>
      <c r="O170" t="s">
        <v>51</v>
      </c>
      <c r="P170" t="s">
        <v>1933</v>
      </c>
      <c r="Q170" t="s">
        <v>89</v>
      </c>
      <c r="R170" t="s">
        <v>90</v>
      </c>
      <c r="S170" t="s">
        <v>52</v>
      </c>
      <c r="T170" t="s">
        <v>2359</v>
      </c>
      <c r="U170" t="s">
        <v>2360</v>
      </c>
      <c r="V170" s="122">
        <v>2.9700000000000001E-2</v>
      </c>
      <c r="W170" s="122">
        <v>4.8329999999999998E-2</v>
      </c>
      <c r="X170" t="s">
        <v>120</v>
      </c>
      <c r="Y170" t="s">
        <v>51</v>
      </c>
      <c r="Z170" s="118">
        <v>50000</v>
      </c>
      <c r="AA170" s="120">
        <v>1</v>
      </c>
      <c r="AB170" s="124">
        <v>122.13</v>
      </c>
      <c r="AD170" s="118">
        <v>61.064999999999998</v>
      </c>
      <c r="AG170" t="s">
        <v>125</v>
      </c>
      <c r="AH170" s="122">
        <v>7.1000000000000005E-5</v>
      </c>
      <c r="AI170" s="122">
        <v>4.4362240456678401E-3</v>
      </c>
      <c r="AJ170" s="122">
        <v>6.5556831061712505E-4</v>
      </c>
    </row>
    <row r="171" spans="1:36" x14ac:dyDescent="0.2">
      <c r="A171">
        <v>161</v>
      </c>
      <c r="B171">
        <v>9938</v>
      </c>
      <c r="C171" t="s">
        <v>2267</v>
      </c>
      <c r="D171" t="s">
        <v>2268</v>
      </c>
      <c r="E171" t="s">
        <v>41</v>
      </c>
      <c r="F171" t="s">
        <v>2269</v>
      </c>
      <c r="G171" t="s">
        <v>2270</v>
      </c>
      <c r="H171" t="s">
        <v>44</v>
      </c>
      <c r="I171" t="s">
        <v>1496</v>
      </c>
      <c r="J171" t="s">
        <v>45</v>
      </c>
      <c r="K171" t="s">
        <v>45</v>
      </c>
      <c r="L171" t="s">
        <v>46</v>
      </c>
      <c r="M171" t="s">
        <v>47</v>
      </c>
      <c r="N171" t="s">
        <v>1051</v>
      </c>
      <c r="O171" t="s">
        <v>51</v>
      </c>
      <c r="P171" t="s">
        <v>1933</v>
      </c>
      <c r="Q171" t="s">
        <v>89</v>
      </c>
      <c r="R171" t="s">
        <v>90</v>
      </c>
      <c r="S171" t="s">
        <v>52</v>
      </c>
      <c r="T171" t="s">
        <v>2271</v>
      </c>
      <c r="U171" t="s">
        <v>2272</v>
      </c>
      <c r="V171" s="122">
        <v>2.29E-2</v>
      </c>
      <c r="W171" s="122">
        <v>4.394E-2</v>
      </c>
      <c r="X171" t="s">
        <v>120</v>
      </c>
      <c r="Y171" t="s">
        <v>51</v>
      </c>
      <c r="Z171" s="118">
        <v>26826.92</v>
      </c>
      <c r="AA171" s="120">
        <v>1</v>
      </c>
      <c r="AB171" s="124">
        <v>99.35</v>
      </c>
      <c r="AD171" s="118">
        <v>26.652999999999999</v>
      </c>
      <c r="AG171" t="s">
        <v>125</v>
      </c>
      <c r="AH171" s="122">
        <v>1.6200000000000001E-4</v>
      </c>
      <c r="AI171" s="122">
        <v>1.9362427101607899E-3</v>
      </c>
      <c r="AJ171" s="122">
        <v>2.8613058073214201E-4</v>
      </c>
    </row>
    <row r="172" spans="1:36" x14ac:dyDescent="0.2">
      <c r="A172">
        <v>161</v>
      </c>
      <c r="B172">
        <v>9938</v>
      </c>
      <c r="C172" t="s">
        <v>2273</v>
      </c>
      <c r="D172" t="s">
        <v>2274</v>
      </c>
      <c r="E172" t="s">
        <v>41</v>
      </c>
      <c r="F172" t="s">
        <v>2275</v>
      </c>
      <c r="G172" t="s">
        <v>2276</v>
      </c>
      <c r="H172" t="s">
        <v>44</v>
      </c>
      <c r="I172" t="s">
        <v>1319</v>
      </c>
      <c r="J172" t="s">
        <v>45</v>
      </c>
      <c r="K172" t="s">
        <v>45</v>
      </c>
      <c r="L172" t="s">
        <v>46</v>
      </c>
      <c r="M172" t="s">
        <v>47</v>
      </c>
      <c r="N172" t="s">
        <v>1024</v>
      </c>
      <c r="O172" t="s">
        <v>51</v>
      </c>
      <c r="P172" t="s">
        <v>1933</v>
      </c>
      <c r="Q172" t="s">
        <v>89</v>
      </c>
      <c r="R172" t="s">
        <v>90</v>
      </c>
      <c r="S172" t="s">
        <v>52</v>
      </c>
      <c r="T172" t="s">
        <v>2277</v>
      </c>
      <c r="U172" t="s">
        <v>2278</v>
      </c>
      <c r="V172" s="122">
        <v>1.9400000000000001E-2</v>
      </c>
      <c r="W172" s="122">
        <v>2.1940000000000001E-2</v>
      </c>
      <c r="X172" t="s">
        <v>120</v>
      </c>
      <c r="Y172" t="s">
        <v>51</v>
      </c>
      <c r="Z172" s="118">
        <v>66042.22</v>
      </c>
      <c r="AA172" s="120">
        <v>1</v>
      </c>
      <c r="AB172" s="124">
        <v>120.06</v>
      </c>
      <c r="AD172" s="118">
        <v>79.290000000000006</v>
      </c>
      <c r="AG172" t="s">
        <v>125</v>
      </c>
      <c r="AH172" s="122">
        <v>3.6499999999999998E-4</v>
      </c>
      <c r="AI172" s="122">
        <v>5.7602470829866198E-3</v>
      </c>
      <c r="AJ172" s="122">
        <v>8.5122739745717305E-4</v>
      </c>
    </row>
    <row r="173" spans="1:36" x14ac:dyDescent="0.2">
      <c r="A173">
        <v>161</v>
      </c>
      <c r="B173">
        <v>9938</v>
      </c>
      <c r="C173" t="s">
        <v>2361</v>
      </c>
      <c r="D173" t="s">
        <v>2362</v>
      </c>
      <c r="E173" t="s">
        <v>41</v>
      </c>
      <c r="F173" t="s">
        <v>2363</v>
      </c>
      <c r="G173" t="s">
        <v>2364</v>
      </c>
      <c r="H173" t="s">
        <v>44</v>
      </c>
      <c r="I173" t="s">
        <v>1319</v>
      </c>
      <c r="J173" t="s">
        <v>45</v>
      </c>
      <c r="K173" t="s">
        <v>45</v>
      </c>
      <c r="L173" t="s">
        <v>46</v>
      </c>
      <c r="M173" t="s">
        <v>47</v>
      </c>
      <c r="N173" t="s">
        <v>1027</v>
      </c>
      <c r="O173" t="s">
        <v>51</v>
      </c>
      <c r="P173" t="s">
        <v>1916</v>
      </c>
      <c r="Q173" t="s">
        <v>89</v>
      </c>
      <c r="R173" t="s">
        <v>90</v>
      </c>
      <c r="S173" t="s">
        <v>52</v>
      </c>
      <c r="T173" t="s">
        <v>2365</v>
      </c>
      <c r="U173" t="s">
        <v>2366</v>
      </c>
      <c r="V173" s="122">
        <v>2.2499999999999999E-2</v>
      </c>
      <c r="W173" s="122">
        <v>4.0239999999999998E-2</v>
      </c>
      <c r="X173" t="s">
        <v>120</v>
      </c>
      <c r="Y173" t="s">
        <v>51</v>
      </c>
      <c r="Z173" s="118">
        <v>56700</v>
      </c>
      <c r="AA173" s="120">
        <v>1</v>
      </c>
      <c r="AB173" s="124">
        <v>120.63</v>
      </c>
      <c r="AD173" s="118">
        <v>68.397000000000006</v>
      </c>
      <c r="AG173" t="s">
        <v>125</v>
      </c>
      <c r="AH173" s="122">
        <v>1.3899999999999999E-4</v>
      </c>
      <c r="AI173" s="122">
        <v>4.9688913069449404E-3</v>
      </c>
      <c r="AJ173" s="122">
        <v>7.3428385180749603E-4</v>
      </c>
    </row>
    <row r="174" spans="1:36" x14ac:dyDescent="0.2">
      <c r="A174">
        <v>161</v>
      </c>
      <c r="B174">
        <v>9938</v>
      </c>
      <c r="C174" t="s">
        <v>2285</v>
      </c>
      <c r="D174" t="s">
        <v>2286</v>
      </c>
      <c r="E174" t="s">
        <v>41</v>
      </c>
      <c r="F174" t="s">
        <v>2287</v>
      </c>
      <c r="G174" t="s">
        <v>2288</v>
      </c>
      <c r="H174" t="s">
        <v>44</v>
      </c>
      <c r="I174" t="s">
        <v>1319</v>
      </c>
      <c r="J174" t="s">
        <v>45</v>
      </c>
      <c r="K174" t="s">
        <v>45</v>
      </c>
      <c r="L174" t="s">
        <v>46</v>
      </c>
      <c r="M174" t="s">
        <v>47</v>
      </c>
      <c r="N174" t="s">
        <v>115</v>
      </c>
      <c r="O174" t="s">
        <v>51</v>
      </c>
      <c r="P174" t="s">
        <v>1916</v>
      </c>
      <c r="Q174" t="s">
        <v>89</v>
      </c>
      <c r="R174" t="s">
        <v>90</v>
      </c>
      <c r="S174" t="s">
        <v>52</v>
      </c>
      <c r="T174" t="s">
        <v>2289</v>
      </c>
      <c r="U174" t="s">
        <v>2290</v>
      </c>
      <c r="V174" s="122">
        <v>0.04</v>
      </c>
      <c r="W174" s="122">
        <v>2.6929999999999999E-2</v>
      </c>
      <c r="X174" t="s">
        <v>120</v>
      </c>
      <c r="Y174" t="s">
        <v>51</v>
      </c>
      <c r="Z174" s="118">
        <v>120000</v>
      </c>
      <c r="AA174" s="120">
        <v>1</v>
      </c>
      <c r="AB174" s="124">
        <v>113.67</v>
      </c>
      <c r="AD174" s="118">
        <v>136.404</v>
      </c>
      <c r="AG174" t="s">
        <v>125</v>
      </c>
      <c r="AH174" s="122">
        <v>1.8000000000000001E-4</v>
      </c>
      <c r="AI174" s="122">
        <v>9.9094195484365107E-3</v>
      </c>
      <c r="AJ174" s="122">
        <v>1.46437631771749E-3</v>
      </c>
    </row>
    <row r="175" spans="1:36" x14ac:dyDescent="0.2">
      <c r="A175">
        <v>161</v>
      </c>
      <c r="B175">
        <v>9938</v>
      </c>
      <c r="C175" t="s">
        <v>2285</v>
      </c>
      <c r="D175" t="s">
        <v>2286</v>
      </c>
      <c r="E175" t="s">
        <v>41</v>
      </c>
      <c r="F175" t="s">
        <v>2291</v>
      </c>
      <c r="G175" t="s">
        <v>2292</v>
      </c>
      <c r="H175" t="s">
        <v>44</v>
      </c>
      <c r="I175" t="s">
        <v>1319</v>
      </c>
      <c r="J175" t="s">
        <v>45</v>
      </c>
      <c r="K175" t="s">
        <v>45</v>
      </c>
      <c r="L175" t="s">
        <v>46</v>
      </c>
      <c r="M175" t="s">
        <v>47</v>
      </c>
      <c r="N175" t="s">
        <v>115</v>
      </c>
      <c r="O175" t="s">
        <v>51</v>
      </c>
      <c r="P175" t="s">
        <v>1916</v>
      </c>
      <c r="Q175" t="s">
        <v>89</v>
      </c>
      <c r="R175" t="s">
        <v>90</v>
      </c>
      <c r="S175" t="s">
        <v>52</v>
      </c>
      <c r="T175" t="s">
        <v>2293</v>
      </c>
      <c r="U175" t="s">
        <v>2294</v>
      </c>
      <c r="V175" s="122">
        <v>2.5000000000000001E-2</v>
      </c>
      <c r="W175" s="122">
        <v>2.4160000000000001E-2</v>
      </c>
      <c r="X175" t="s">
        <v>120</v>
      </c>
      <c r="Y175" t="s">
        <v>51</v>
      </c>
      <c r="Z175" s="118">
        <v>55100</v>
      </c>
      <c r="AA175" s="120">
        <v>1</v>
      </c>
      <c r="AB175" s="124">
        <v>120.75</v>
      </c>
      <c r="AD175" s="118">
        <v>66.533000000000001</v>
      </c>
      <c r="AG175" t="s">
        <v>125</v>
      </c>
      <c r="AH175" s="122">
        <v>4.1E-5</v>
      </c>
      <c r="AI175" s="122">
        <v>4.8334791367629498E-3</v>
      </c>
      <c r="AJ175" s="122">
        <v>7.1427315651137002E-4</v>
      </c>
    </row>
    <row r="176" spans="1:36" x14ac:dyDescent="0.2">
      <c r="A176">
        <v>161</v>
      </c>
      <c r="B176">
        <v>9938</v>
      </c>
      <c r="C176" t="s">
        <v>2295</v>
      </c>
      <c r="D176" t="s">
        <v>2296</v>
      </c>
      <c r="E176" t="s">
        <v>41</v>
      </c>
      <c r="F176" t="s">
        <v>2297</v>
      </c>
      <c r="G176" t="s">
        <v>2298</v>
      </c>
      <c r="H176" t="s">
        <v>44</v>
      </c>
      <c r="I176" t="s">
        <v>1496</v>
      </c>
      <c r="J176" t="s">
        <v>45</v>
      </c>
      <c r="K176" t="s">
        <v>45</v>
      </c>
      <c r="L176" t="s">
        <v>46</v>
      </c>
      <c r="M176" t="s">
        <v>47</v>
      </c>
      <c r="N176" t="s">
        <v>1024</v>
      </c>
      <c r="O176" t="s">
        <v>51</v>
      </c>
      <c r="P176" t="s">
        <v>2299</v>
      </c>
      <c r="Q176" t="s">
        <v>141</v>
      </c>
      <c r="R176" t="s">
        <v>90</v>
      </c>
      <c r="S176" t="s">
        <v>52</v>
      </c>
      <c r="T176" t="s">
        <v>2300</v>
      </c>
      <c r="U176" t="s">
        <v>2301</v>
      </c>
      <c r="V176" s="122">
        <v>6.7699999999999996E-2</v>
      </c>
      <c r="W176" s="122">
        <v>4.4159999999999998E-2</v>
      </c>
      <c r="X176" t="s">
        <v>120</v>
      </c>
      <c r="Y176" t="s">
        <v>51</v>
      </c>
      <c r="Z176" s="118">
        <v>96000</v>
      </c>
      <c r="AA176" s="120">
        <v>1</v>
      </c>
      <c r="AB176" s="124">
        <v>109.5</v>
      </c>
      <c r="AD176" s="118">
        <v>105.12</v>
      </c>
      <c r="AG176" t="s">
        <v>125</v>
      </c>
      <c r="AH176" s="122">
        <v>1.6000000000000001E-4</v>
      </c>
      <c r="AI176" s="122">
        <v>7.6367128744878896E-3</v>
      </c>
      <c r="AJ176" s="122">
        <v>1.12852437258777E-3</v>
      </c>
    </row>
    <row r="177" spans="1:36" x14ac:dyDescent="0.2">
      <c r="A177">
        <v>161</v>
      </c>
      <c r="B177">
        <v>9938</v>
      </c>
      <c r="C177" t="s">
        <v>2302</v>
      </c>
      <c r="D177" t="s">
        <v>2303</v>
      </c>
      <c r="E177" t="s">
        <v>41</v>
      </c>
      <c r="F177" t="s">
        <v>2304</v>
      </c>
      <c r="G177" t="s">
        <v>2305</v>
      </c>
      <c r="H177" t="s">
        <v>44</v>
      </c>
      <c r="I177" t="s">
        <v>1319</v>
      </c>
      <c r="J177" t="s">
        <v>45</v>
      </c>
      <c r="K177" t="s">
        <v>45</v>
      </c>
      <c r="L177" t="s">
        <v>46</v>
      </c>
      <c r="M177" t="s">
        <v>47</v>
      </c>
      <c r="N177" t="s">
        <v>184</v>
      </c>
      <c r="O177" t="s">
        <v>51</v>
      </c>
      <c r="P177" t="s">
        <v>1916</v>
      </c>
      <c r="Q177" t="s">
        <v>89</v>
      </c>
      <c r="R177" t="s">
        <v>90</v>
      </c>
      <c r="S177" t="s">
        <v>52</v>
      </c>
      <c r="T177" t="s">
        <v>2306</v>
      </c>
      <c r="U177" t="s">
        <v>2307</v>
      </c>
      <c r="V177" s="122">
        <v>2.1999999999999999E-2</v>
      </c>
      <c r="W177" s="122">
        <v>2.4150000000000001E-2</v>
      </c>
      <c r="X177" t="s">
        <v>120</v>
      </c>
      <c r="Y177" t="s">
        <v>51</v>
      </c>
      <c r="Z177" s="118">
        <v>88000.11</v>
      </c>
      <c r="AA177" s="120">
        <v>1</v>
      </c>
      <c r="AB177" s="124">
        <v>109.86</v>
      </c>
      <c r="AD177" s="118">
        <v>96.677000000000007</v>
      </c>
      <c r="AG177" t="s">
        <v>125</v>
      </c>
      <c r="AH177" s="122">
        <v>9.0000000000000006E-5</v>
      </c>
      <c r="AI177" s="122">
        <v>7.0233436652444303E-3</v>
      </c>
      <c r="AJ177" s="122">
        <v>1.0378830045800001E-3</v>
      </c>
    </row>
    <row r="178" spans="1:36" x14ac:dyDescent="0.2">
      <c r="A178">
        <v>161</v>
      </c>
      <c r="B178">
        <v>9942</v>
      </c>
      <c r="C178" t="s">
        <v>1906</v>
      </c>
      <c r="D178" t="s">
        <v>1907</v>
      </c>
      <c r="E178" t="s">
        <v>41</v>
      </c>
      <c r="F178" t="s">
        <v>1908</v>
      </c>
      <c r="G178" t="s">
        <v>1909</v>
      </c>
      <c r="H178" t="s">
        <v>44</v>
      </c>
      <c r="I178" t="s">
        <v>1496</v>
      </c>
      <c r="J178" t="s">
        <v>45</v>
      </c>
      <c r="K178" t="s">
        <v>45</v>
      </c>
      <c r="L178" t="s">
        <v>46</v>
      </c>
      <c r="M178" t="s">
        <v>47</v>
      </c>
      <c r="N178" t="s">
        <v>1027</v>
      </c>
      <c r="O178" t="s">
        <v>51</v>
      </c>
      <c r="P178" t="s">
        <v>140</v>
      </c>
      <c r="Q178" t="s">
        <v>141</v>
      </c>
      <c r="R178" t="s">
        <v>90</v>
      </c>
      <c r="S178" t="s">
        <v>52</v>
      </c>
      <c r="T178" t="s">
        <v>1910</v>
      </c>
      <c r="U178" t="s">
        <v>1911</v>
      </c>
      <c r="V178" s="122">
        <v>5.1299999999999998E-2</v>
      </c>
      <c r="W178" s="122">
        <v>4.0939999999999997E-2</v>
      </c>
      <c r="X178" t="s">
        <v>120</v>
      </c>
      <c r="Y178" t="s">
        <v>51</v>
      </c>
      <c r="Z178" s="118">
        <v>100000</v>
      </c>
      <c r="AA178" s="120">
        <v>1</v>
      </c>
      <c r="AB178" s="124">
        <v>107.26</v>
      </c>
      <c r="AD178" s="118">
        <v>107.26</v>
      </c>
      <c r="AG178" t="s">
        <v>125</v>
      </c>
      <c r="AH178" s="122">
        <v>2.9399999999999999E-4</v>
      </c>
      <c r="AI178" s="122">
        <v>6.02680187015234E-3</v>
      </c>
      <c r="AJ178" s="122">
        <v>9.7999138749899203E-4</v>
      </c>
    </row>
    <row r="179" spans="1:36" x14ac:dyDescent="0.2">
      <c r="A179">
        <v>161</v>
      </c>
      <c r="B179">
        <v>9942</v>
      </c>
      <c r="C179" t="s">
        <v>1912</v>
      </c>
      <c r="D179" t="s">
        <v>1913</v>
      </c>
      <c r="E179" t="s">
        <v>41</v>
      </c>
      <c r="F179" t="s">
        <v>1914</v>
      </c>
      <c r="G179" t="s">
        <v>1915</v>
      </c>
      <c r="H179" t="s">
        <v>44</v>
      </c>
      <c r="I179" t="s">
        <v>1319</v>
      </c>
      <c r="J179" t="s">
        <v>45</v>
      </c>
      <c r="K179" t="s">
        <v>45</v>
      </c>
      <c r="L179" t="s">
        <v>46</v>
      </c>
      <c r="M179" t="s">
        <v>47</v>
      </c>
      <c r="N179" t="s">
        <v>115</v>
      </c>
      <c r="O179" t="s">
        <v>51</v>
      </c>
      <c r="P179" t="s">
        <v>1916</v>
      </c>
      <c r="Q179" t="s">
        <v>89</v>
      </c>
      <c r="R179" t="s">
        <v>90</v>
      </c>
      <c r="S179" t="s">
        <v>52</v>
      </c>
      <c r="T179" t="s">
        <v>1917</v>
      </c>
      <c r="U179" t="s">
        <v>1918</v>
      </c>
      <c r="V179" s="122">
        <v>2.3400000000000001E-2</v>
      </c>
      <c r="W179" s="122">
        <v>2.4379999999999999E-2</v>
      </c>
      <c r="X179" t="s">
        <v>120</v>
      </c>
      <c r="Y179" t="s">
        <v>51</v>
      </c>
      <c r="Z179" s="118">
        <v>230734.48</v>
      </c>
      <c r="AA179" s="120">
        <v>1</v>
      </c>
      <c r="AB179" s="124">
        <v>119.82</v>
      </c>
      <c r="AD179" s="118">
        <v>276.46600000000001</v>
      </c>
      <c r="AG179" t="s">
        <v>125</v>
      </c>
      <c r="AH179" s="122">
        <v>2.0100000000000001E-4</v>
      </c>
      <c r="AI179" s="122">
        <v>1.55342730831169E-2</v>
      </c>
      <c r="AJ179" s="122">
        <v>2.5259589016698798E-3</v>
      </c>
    </row>
    <row r="180" spans="1:36" x14ac:dyDescent="0.2">
      <c r="A180">
        <v>161</v>
      </c>
      <c r="B180">
        <v>9942</v>
      </c>
      <c r="C180" t="s">
        <v>1912</v>
      </c>
      <c r="D180" t="s">
        <v>1913</v>
      </c>
      <c r="E180" t="s">
        <v>41</v>
      </c>
      <c r="F180" t="s">
        <v>1919</v>
      </c>
      <c r="G180" t="s">
        <v>1920</v>
      </c>
      <c r="H180" t="s">
        <v>44</v>
      </c>
      <c r="I180" t="s">
        <v>1496</v>
      </c>
      <c r="J180" t="s">
        <v>45</v>
      </c>
      <c r="K180" t="s">
        <v>45</v>
      </c>
      <c r="L180" t="s">
        <v>46</v>
      </c>
      <c r="M180" t="s">
        <v>47</v>
      </c>
      <c r="N180" t="s">
        <v>115</v>
      </c>
      <c r="O180" t="s">
        <v>51</v>
      </c>
      <c r="P180" t="s">
        <v>1916</v>
      </c>
      <c r="Q180" t="s">
        <v>89</v>
      </c>
      <c r="R180" t="s">
        <v>90</v>
      </c>
      <c r="S180" t="s">
        <v>52</v>
      </c>
      <c r="T180" t="s">
        <v>1921</v>
      </c>
      <c r="U180" t="s">
        <v>1922</v>
      </c>
      <c r="V180" s="122">
        <v>0.05</v>
      </c>
      <c r="W180" s="122">
        <v>3.8219999999999997E-2</v>
      </c>
      <c r="X180" t="s">
        <v>120</v>
      </c>
      <c r="Y180" t="s">
        <v>51</v>
      </c>
      <c r="Z180" s="118">
        <v>135000.01</v>
      </c>
      <c r="AA180" s="120">
        <v>1</v>
      </c>
      <c r="AB180" s="124">
        <v>102.96</v>
      </c>
      <c r="AD180" s="118">
        <v>138.99600000000001</v>
      </c>
      <c r="AG180" t="s">
        <v>125</v>
      </c>
      <c r="AH180" s="122">
        <v>3.19E-4</v>
      </c>
      <c r="AI180" s="122">
        <v>7.8100075964539E-3</v>
      </c>
      <c r="AJ180" s="122">
        <v>1.26995052197279E-3</v>
      </c>
    </row>
    <row r="181" spans="1:36" x14ac:dyDescent="0.2">
      <c r="A181">
        <v>161</v>
      </c>
      <c r="B181">
        <v>9942</v>
      </c>
      <c r="C181" t="s">
        <v>1923</v>
      </c>
      <c r="D181" t="s">
        <v>1924</v>
      </c>
      <c r="E181" t="s">
        <v>41</v>
      </c>
      <c r="F181" t="s">
        <v>2308</v>
      </c>
      <c r="G181" t="s">
        <v>2309</v>
      </c>
      <c r="H181" t="s">
        <v>44</v>
      </c>
      <c r="I181" t="s">
        <v>1319</v>
      </c>
      <c r="J181" t="s">
        <v>45</v>
      </c>
      <c r="K181" t="s">
        <v>45</v>
      </c>
      <c r="L181" t="s">
        <v>46</v>
      </c>
      <c r="M181" t="s">
        <v>47</v>
      </c>
      <c r="N181" t="s">
        <v>184</v>
      </c>
      <c r="O181" t="s">
        <v>51</v>
      </c>
      <c r="P181" t="s">
        <v>117</v>
      </c>
      <c r="Q181" t="s">
        <v>89</v>
      </c>
      <c r="R181" t="s">
        <v>90</v>
      </c>
      <c r="S181" t="s">
        <v>52</v>
      </c>
      <c r="T181" t="s">
        <v>2310</v>
      </c>
      <c r="U181" t="s">
        <v>2311</v>
      </c>
      <c r="V181" s="122">
        <v>3.2000000000000001E-2</v>
      </c>
      <c r="W181" s="122">
        <v>2.9520000000000001E-2</v>
      </c>
      <c r="X181" t="s">
        <v>120</v>
      </c>
      <c r="Y181" t="s">
        <v>51</v>
      </c>
      <c r="Z181" s="118">
        <v>33200</v>
      </c>
      <c r="AA181" s="120">
        <v>1</v>
      </c>
      <c r="AB181" s="124">
        <v>111.53</v>
      </c>
      <c r="AD181" s="118">
        <v>37.027999999999999</v>
      </c>
      <c r="AG181" t="s">
        <v>125</v>
      </c>
      <c r="AH181" s="122">
        <v>7.6000000000000004E-5</v>
      </c>
      <c r="AI181" s="122">
        <v>2.08055359477835E-3</v>
      </c>
      <c r="AJ181" s="122">
        <v>3.3830954593191498E-4</v>
      </c>
    </row>
    <row r="182" spans="1:36" x14ac:dyDescent="0.2">
      <c r="A182">
        <v>161</v>
      </c>
      <c r="B182">
        <v>9942</v>
      </c>
      <c r="C182" t="s">
        <v>1923</v>
      </c>
      <c r="D182" t="s">
        <v>1924</v>
      </c>
      <c r="E182" t="s">
        <v>41</v>
      </c>
      <c r="F182" t="s">
        <v>1925</v>
      </c>
      <c r="G182" t="s">
        <v>1926</v>
      </c>
      <c r="H182" t="s">
        <v>44</v>
      </c>
      <c r="I182" t="s">
        <v>1496</v>
      </c>
      <c r="J182" t="s">
        <v>45</v>
      </c>
      <c r="K182" t="s">
        <v>45</v>
      </c>
      <c r="L182" t="s">
        <v>46</v>
      </c>
      <c r="M182" t="s">
        <v>47</v>
      </c>
      <c r="N182" t="s">
        <v>184</v>
      </c>
      <c r="O182" t="s">
        <v>51</v>
      </c>
      <c r="P182" t="s">
        <v>117</v>
      </c>
      <c r="Q182" t="s">
        <v>89</v>
      </c>
      <c r="R182" t="s">
        <v>90</v>
      </c>
      <c r="S182" t="s">
        <v>52</v>
      </c>
      <c r="T182" t="s">
        <v>1927</v>
      </c>
      <c r="U182" t="s">
        <v>1928</v>
      </c>
      <c r="V182" s="122">
        <v>5.7000000000000002E-2</v>
      </c>
      <c r="W182" s="122">
        <v>4.2000000000000003E-2</v>
      </c>
      <c r="X182" t="s">
        <v>120</v>
      </c>
      <c r="Y182" t="s">
        <v>51</v>
      </c>
      <c r="Z182" s="118">
        <v>32800</v>
      </c>
      <c r="AA182" s="120">
        <v>1</v>
      </c>
      <c r="AB182" s="124">
        <v>101.83</v>
      </c>
      <c r="AD182" s="118">
        <v>33.4</v>
      </c>
      <c r="AG182" t="s">
        <v>125</v>
      </c>
      <c r="AH182" s="122">
        <v>6.2000000000000003E-5</v>
      </c>
      <c r="AI182" s="122">
        <v>1.87671665947732E-3</v>
      </c>
      <c r="AJ182" s="122">
        <v>3.05164530490391E-4</v>
      </c>
    </row>
    <row r="183" spans="1:36" x14ac:dyDescent="0.2">
      <c r="A183">
        <v>161</v>
      </c>
      <c r="B183">
        <v>9942</v>
      </c>
      <c r="C183" t="s">
        <v>2312</v>
      </c>
      <c r="D183" t="s">
        <v>2313</v>
      </c>
      <c r="E183" t="s">
        <v>41</v>
      </c>
      <c r="F183" t="s">
        <v>2314</v>
      </c>
      <c r="G183" t="s">
        <v>2315</v>
      </c>
      <c r="H183" t="s">
        <v>44</v>
      </c>
      <c r="I183" t="s">
        <v>1319</v>
      </c>
      <c r="J183" t="s">
        <v>45</v>
      </c>
      <c r="K183" t="s">
        <v>45</v>
      </c>
      <c r="L183" t="s">
        <v>46</v>
      </c>
      <c r="M183" t="s">
        <v>47</v>
      </c>
      <c r="N183" t="s">
        <v>184</v>
      </c>
      <c r="O183" t="s">
        <v>51</v>
      </c>
      <c r="P183" t="s">
        <v>117</v>
      </c>
      <c r="Q183" t="s">
        <v>89</v>
      </c>
      <c r="R183" t="s">
        <v>90</v>
      </c>
      <c r="S183" t="s">
        <v>52</v>
      </c>
      <c r="T183" t="s">
        <v>2316</v>
      </c>
      <c r="U183" t="s">
        <v>2317</v>
      </c>
      <c r="V183" s="122">
        <v>3.2300000000000002E-2</v>
      </c>
      <c r="W183" s="122">
        <v>2.5479999999999999E-2</v>
      </c>
      <c r="X183" t="s">
        <v>120</v>
      </c>
      <c r="Y183" t="s">
        <v>51</v>
      </c>
      <c r="Z183" s="118">
        <v>58480</v>
      </c>
      <c r="AA183" s="120">
        <v>1</v>
      </c>
      <c r="AB183" s="124">
        <v>112.85</v>
      </c>
      <c r="AD183" s="118">
        <v>65.995000000000005</v>
      </c>
      <c r="AG183" t="s">
        <v>125</v>
      </c>
      <c r="AH183" s="122">
        <v>1.3999999999999999E-4</v>
      </c>
      <c r="AI183" s="122">
        <v>3.7081564501594698E-3</v>
      </c>
      <c r="AJ183" s="122">
        <v>6.02966791168674E-4</v>
      </c>
    </row>
    <row r="184" spans="1:36" x14ac:dyDescent="0.2">
      <c r="A184">
        <v>161</v>
      </c>
      <c r="B184">
        <v>9942</v>
      </c>
      <c r="C184" t="s">
        <v>1929</v>
      </c>
      <c r="D184" t="s">
        <v>1930</v>
      </c>
      <c r="E184" t="s">
        <v>41</v>
      </c>
      <c r="F184" t="s">
        <v>1931</v>
      </c>
      <c r="G184" t="s">
        <v>1932</v>
      </c>
      <c r="H184" t="s">
        <v>44</v>
      </c>
      <c r="I184" t="s">
        <v>1319</v>
      </c>
      <c r="J184" t="s">
        <v>45</v>
      </c>
      <c r="K184" t="s">
        <v>45</v>
      </c>
      <c r="L184" t="s">
        <v>46</v>
      </c>
      <c r="M184" t="s">
        <v>47</v>
      </c>
      <c r="N184" t="s">
        <v>115</v>
      </c>
      <c r="O184" t="s">
        <v>51</v>
      </c>
      <c r="P184" t="s">
        <v>1933</v>
      </c>
      <c r="Q184" t="s">
        <v>89</v>
      </c>
      <c r="R184" t="s">
        <v>90</v>
      </c>
      <c r="S184" t="s">
        <v>52</v>
      </c>
      <c r="T184" t="s">
        <v>1934</v>
      </c>
      <c r="U184" t="s">
        <v>1935</v>
      </c>
      <c r="V184" s="122">
        <v>2.5600000000000001E-2</v>
      </c>
      <c r="W184" s="122">
        <v>2.69E-2</v>
      </c>
      <c r="X184" t="s">
        <v>120</v>
      </c>
      <c r="Y184" t="s">
        <v>51</v>
      </c>
      <c r="Z184" s="118">
        <v>180000</v>
      </c>
      <c r="AA184" s="120">
        <v>1</v>
      </c>
      <c r="AB184" s="124">
        <v>111.44</v>
      </c>
      <c r="AD184" s="118">
        <v>200.59200000000001</v>
      </c>
      <c r="AG184" t="s">
        <v>125</v>
      </c>
      <c r="AH184" s="122">
        <v>1.7100000000000001E-4</v>
      </c>
      <c r="AI184" s="122">
        <v>1.1271007278926E-2</v>
      </c>
      <c r="AJ184" s="122">
        <v>1.83272825285473E-3</v>
      </c>
    </row>
    <row r="185" spans="1:36" x14ac:dyDescent="0.2">
      <c r="A185">
        <v>161</v>
      </c>
      <c r="B185">
        <v>9942</v>
      </c>
      <c r="C185" t="s">
        <v>1929</v>
      </c>
      <c r="D185" t="s">
        <v>1930</v>
      </c>
      <c r="E185" t="s">
        <v>41</v>
      </c>
      <c r="F185" t="s">
        <v>1936</v>
      </c>
      <c r="G185" t="s">
        <v>1937</v>
      </c>
      <c r="H185" t="s">
        <v>44</v>
      </c>
      <c r="I185" t="s">
        <v>1496</v>
      </c>
      <c r="J185" t="s">
        <v>45</v>
      </c>
      <c r="K185" t="s">
        <v>45</v>
      </c>
      <c r="L185" t="s">
        <v>46</v>
      </c>
      <c r="M185" t="s">
        <v>47</v>
      </c>
      <c r="N185" t="s">
        <v>115</v>
      </c>
      <c r="O185" t="s">
        <v>51</v>
      </c>
      <c r="P185" t="s">
        <v>1933</v>
      </c>
      <c r="Q185" t="s">
        <v>89</v>
      </c>
      <c r="R185" t="s">
        <v>90</v>
      </c>
      <c r="S185" t="s">
        <v>52</v>
      </c>
      <c r="T185" t="s">
        <v>1938</v>
      </c>
      <c r="U185" t="s">
        <v>1939</v>
      </c>
      <c r="V185" s="122">
        <v>2.41E-2</v>
      </c>
      <c r="W185" s="122">
        <v>3.9440000000000003E-2</v>
      </c>
      <c r="X185" t="s">
        <v>120</v>
      </c>
      <c r="Y185" t="s">
        <v>51</v>
      </c>
      <c r="Z185" s="118">
        <v>200000</v>
      </c>
      <c r="AA185" s="120">
        <v>1</v>
      </c>
      <c r="AB185" s="124">
        <v>96.69</v>
      </c>
      <c r="AD185" s="118">
        <v>193.38</v>
      </c>
      <c r="AG185" t="s">
        <v>125</v>
      </c>
      <c r="AH185" s="122">
        <v>9.7E-5</v>
      </c>
      <c r="AI185" s="122">
        <v>1.08657742462247E-2</v>
      </c>
      <c r="AJ185" s="122">
        <v>1.7668351157426401E-3</v>
      </c>
    </row>
    <row r="186" spans="1:36" x14ac:dyDescent="0.2">
      <c r="A186">
        <v>161</v>
      </c>
      <c r="B186">
        <v>9942</v>
      </c>
      <c r="C186" t="s">
        <v>1940</v>
      </c>
      <c r="D186" t="s">
        <v>470</v>
      </c>
      <c r="E186" t="s">
        <v>41</v>
      </c>
      <c r="F186" t="s">
        <v>1941</v>
      </c>
      <c r="G186" t="s">
        <v>1942</v>
      </c>
      <c r="H186" t="s">
        <v>44</v>
      </c>
      <c r="I186" t="s">
        <v>1496</v>
      </c>
      <c r="J186" t="s">
        <v>45</v>
      </c>
      <c r="K186" t="s">
        <v>45</v>
      </c>
      <c r="L186" t="s">
        <v>46</v>
      </c>
      <c r="M186" t="s">
        <v>47</v>
      </c>
      <c r="N186" t="s">
        <v>132</v>
      </c>
      <c r="O186" t="s">
        <v>51</v>
      </c>
      <c r="P186" t="s">
        <v>117</v>
      </c>
      <c r="Q186" t="s">
        <v>89</v>
      </c>
      <c r="R186" t="s">
        <v>90</v>
      </c>
      <c r="S186" t="s">
        <v>52</v>
      </c>
      <c r="T186" t="s">
        <v>1943</v>
      </c>
      <c r="U186" t="s">
        <v>1944</v>
      </c>
      <c r="V186" s="122">
        <v>0.04</v>
      </c>
      <c r="W186" s="122">
        <v>4.0140000000000002E-2</v>
      </c>
      <c r="X186" t="s">
        <v>120</v>
      </c>
      <c r="Y186" t="s">
        <v>51</v>
      </c>
      <c r="Z186" s="118">
        <v>191964.39</v>
      </c>
      <c r="AA186" s="120">
        <v>1</v>
      </c>
      <c r="AB186" s="124">
        <v>101.95</v>
      </c>
      <c r="AD186" s="118">
        <v>195.708</v>
      </c>
      <c r="AG186" t="s">
        <v>125</v>
      </c>
      <c r="AH186" s="122">
        <v>3.97E-4</v>
      </c>
      <c r="AI186" s="122">
        <v>1.0996564477675001E-2</v>
      </c>
      <c r="AJ186" s="122">
        <v>1.78810233227834E-3</v>
      </c>
    </row>
    <row r="187" spans="1:36" x14ac:dyDescent="0.2">
      <c r="A187">
        <v>161</v>
      </c>
      <c r="B187">
        <v>9942</v>
      </c>
      <c r="C187" t="s">
        <v>1945</v>
      </c>
      <c r="D187" t="s">
        <v>1946</v>
      </c>
      <c r="E187" t="s">
        <v>41</v>
      </c>
      <c r="F187" t="s">
        <v>1951</v>
      </c>
      <c r="G187" t="s">
        <v>1952</v>
      </c>
      <c r="H187" t="s">
        <v>44</v>
      </c>
      <c r="I187" t="s">
        <v>1496</v>
      </c>
      <c r="J187" t="s">
        <v>45</v>
      </c>
      <c r="K187" t="s">
        <v>45</v>
      </c>
      <c r="L187" t="s">
        <v>46</v>
      </c>
      <c r="M187" t="s">
        <v>47</v>
      </c>
      <c r="N187" t="s">
        <v>115</v>
      </c>
      <c r="O187" t="s">
        <v>51</v>
      </c>
      <c r="P187" t="s">
        <v>1916</v>
      </c>
      <c r="Q187" t="s">
        <v>89</v>
      </c>
      <c r="R187" t="s">
        <v>90</v>
      </c>
      <c r="S187" t="s">
        <v>52</v>
      </c>
      <c r="T187" t="s">
        <v>1953</v>
      </c>
      <c r="U187" t="s">
        <v>1954</v>
      </c>
      <c r="V187" s="122">
        <v>2.4400000000000002E-2</v>
      </c>
      <c r="W187" s="122">
        <v>3.9309999999999998E-2</v>
      </c>
      <c r="X187" t="s">
        <v>120</v>
      </c>
      <c r="Y187" t="s">
        <v>51</v>
      </c>
      <c r="Z187" s="118">
        <v>560000</v>
      </c>
      <c r="AA187" s="120">
        <v>1</v>
      </c>
      <c r="AB187" s="124">
        <v>95.76</v>
      </c>
      <c r="AD187" s="118">
        <v>536.25599999999997</v>
      </c>
      <c r="AG187" t="s">
        <v>125</v>
      </c>
      <c r="AH187" s="122">
        <v>4.6099999999999998E-4</v>
      </c>
      <c r="AI187" s="122">
        <v>3.01315370471789E-2</v>
      </c>
      <c r="AJ187" s="122">
        <v>4.8995549272297196E-3</v>
      </c>
    </row>
    <row r="188" spans="1:36" x14ac:dyDescent="0.2">
      <c r="A188">
        <v>161</v>
      </c>
      <c r="B188">
        <v>9942</v>
      </c>
      <c r="C188" t="s">
        <v>1945</v>
      </c>
      <c r="D188" t="s">
        <v>1946</v>
      </c>
      <c r="E188" t="s">
        <v>41</v>
      </c>
      <c r="F188" t="s">
        <v>1955</v>
      </c>
      <c r="G188" t="s">
        <v>1956</v>
      </c>
      <c r="H188" t="s">
        <v>44</v>
      </c>
      <c r="I188" t="s">
        <v>1319</v>
      </c>
      <c r="J188" t="s">
        <v>45</v>
      </c>
      <c r="K188" t="s">
        <v>45</v>
      </c>
      <c r="L188" t="s">
        <v>46</v>
      </c>
      <c r="M188" t="s">
        <v>47</v>
      </c>
      <c r="N188" t="s">
        <v>115</v>
      </c>
      <c r="O188" t="s">
        <v>51</v>
      </c>
      <c r="P188" t="s">
        <v>1916</v>
      </c>
      <c r="Q188" t="s">
        <v>89</v>
      </c>
      <c r="R188" t="s">
        <v>90</v>
      </c>
      <c r="S188" t="s">
        <v>52</v>
      </c>
      <c r="T188" t="s">
        <v>1957</v>
      </c>
      <c r="U188" t="s">
        <v>1954</v>
      </c>
      <c r="V188" s="122">
        <v>9.1999999999999998E-3</v>
      </c>
      <c r="W188" s="122">
        <v>2.402E-2</v>
      </c>
      <c r="X188" t="s">
        <v>120</v>
      </c>
      <c r="Y188" t="s">
        <v>51</v>
      </c>
      <c r="Z188" s="118">
        <v>260000</v>
      </c>
      <c r="AA188" s="120">
        <v>1</v>
      </c>
      <c r="AB188" s="124">
        <v>113.4</v>
      </c>
      <c r="AD188" s="118">
        <v>294.83999999999997</v>
      </c>
      <c r="AG188" t="s">
        <v>125</v>
      </c>
      <c r="AH188" s="122">
        <v>1.01E-4</v>
      </c>
      <c r="AI188" s="122">
        <v>1.6566681553195201E-2</v>
      </c>
      <c r="AJ188" s="122">
        <v>2.6938342410050601E-3</v>
      </c>
    </row>
    <row r="189" spans="1:36" x14ac:dyDescent="0.2">
      <c r="A189">
        <v>161</v>
      </c>
      <c r="B189">
        <v>9942</v>
      </c>
      <c r="C189" t="s">
        <v>1958</v>
      </c>
      <c r="D189" t="s">
        <v>1959</v>
      </c>
      <c r="E189" t="s">
        <v>41</v>
      </c>
      <c r="F189" t="s">
        <v>1960</v>
      </c>
      <c r="G189" t="s">
        <v>1961</v>
      </c>
      <c r="H189" t="s">
        <v>44</v>
      </c>
      <c r="I189" t="s">
        <v>1496</v>
      </c>
      <c r="J189" t="s">
        <v>45</v>
      </c>
      <c r="K189" t="s">
        <v>62</v>
      </c>
      <c r="L189" t="s">
        <v>46</v>
      </c>
      <c r="M189" t="s">
        <v>47</v>
      </c>
      <c r="N189" t="s">
        <v>49</v>
      </c>
      <c r="O189" t="s">
        <v>51</v>
      </c>
      <c r="P189" t="s">
        <v>1962</v>
      </c>
      <c r="Q189" t="s">
        <v>89</v>
      </c>
      <c r="R189" t="s">
        <v>90</v>
      </c>
      <c r="S189" t="s">
        <v>52</v>
      </c>
      <c r="T189" t="s">
        <v>1963</v>
      </c>
      <c r="U189" t="s">
        <v>1964</v>
      </c>
      <c r="V189" s="122">
        <v>3.4500000000000003E-2</v>
      </c>
      <c r="W189" s="122">
        <v>5.1799999999999999E-2</v>
      </c>
      <c r="X189" t="s">
        <v>120</v>
      </c>
      <c r="Y189" t="s">
        <v>51</v>
      </c>
      <c r="Z189" s="118">
        <v>230431.38</v>
      </c>
      <c r="AA189" s="120">
        <v>1</v>
      </c>
      <c r="AB189" s="124">
        <v>100.87</v>
      </c>
      <c r="AD189" s="118">
        <v>232.43600000000001</v>
      </c>
      <c r="AG189" t="s">
        <v>125</v>
      </c>
      <c r="AH189" s="122">
        <v>4.1399999999999998E-4</v>
      </c>
      <c r="AI189" s="122">
        <v>1.30602882816664E-2</v>
      </c>
      <c r="AJ189" s="122">
        <v>2.1236752609495599E-3</v>
      </c>
    </row>
    <row r="190" spans="1:36" x14ac:dyDescent="0.2">
      <c r="A190">
        <v>161</v>
      </c>
      <c r="B190">
        <v>9942</v>
      </c>
      <c r="C190" t="s">
        <v>1958</v>
      </c>
      <c r="D190" t="s">
        <v>1959</v>
      </c>
      <c r="E190" t="s">
        <v>41</v>
      </c>
      <c r="F190" t="s">
        <v>1965</v>
      </c>
      <c r="G190" t="s">
        <v>1966</v>
      </c>
      <c r="H190" t="s">
        <v>44</v>
      </c>
      <c r="I190" t="s">
        <v>1496</v>
      </c>
      <c r="J190" t="s">
        <v>45</v>
      </c>
      <c r="K190" t="s">
        <v>62</v>
      </c>
      <c r="L190" t="s">
        <v>46</v>
      </c>
      <c r="M190" t="s">
        <v>47</v>
      </c>
      <c r="N190" t="s">
        <v>49</v>
      </c>
      <c r="O190" t="s">
        <v>51</v>
      </c>
      <c r="P190" t="s">
        <v>1962</v>
      </c>
      <c r="Q190" t="s">
        <v>89</v>
      </c>
      <c r="R190" t="s">
        <v>90</v>
      </c>
      <c r="S190" t="s">
        <v>52</v>
      </c>
      <c r="T190" t="s">
        <v>1967</v>
      </c>
      <c r="U190" t="s">
        <v>1968</v>
      </c>
      <c r="V190" s="122">
        <v>1.4999999999999999E-2</v>
      </c>
      <c r="W190" s="122">
        <v>4.0779999999999997E-2</v>
      </c>
      <c r="X190" t="s">
        <v>120</v>
      </c>
      <c r="Y190" t="s">
        <v>51</v>
      </c>
      <c r="Z190" s="118">
        <v>98000</v>
      </c>
      <c r="AA190" s="120">
        <v>1</v>
      </c>
      <c r="AB190" s="124">
        <v>95.32</v>
      </c>
      <c r="AD190" s="118">
        <v>93.414000000000001</v>
      </c>
      <c r="AG190" t="s">
        <v>125</v>
      </c>
      <c r="AH190" s="122">
        <v>8.2999999999999998E-5</v>
      </c>
      <c r="AI190" s="122">
        <v>5.2487904081452699E-3</v>
      </c>
      <c r="AJ190" s="122">
        <v>8.5348241166581995E-4</v>
      </c>
    </row>
    <row r="191" spans="1:36" x14ac:dyDescent="0.2">
      <c r="A191">
        <v>161</v>
      </c>
      <c r="B191">
        <v>9942</v>
      </c>
      <c r="C191" t="s">
        <v>1912</v>
      </c>
      <c r="D191" t="s">
        <v>1913</v>
      </c>
      <c r="E191" t="s">
        <v>41</v>
      </c>
      <c r="F191" t="s">
        <v>1969</v>
      </c>
      <c r="G191" t="s">
        <v>1970</v>
      </c>
      <c r="H191" t="s">
        <v>44</v>
      </c>
      <c r="I191" t="s">
        <v>1319</v>
      </c>
      <c r="J191" t="s">
        <v>45</v>
      </c>
      <c r="K191" t="s">
        <v>45</v>
      </c>
      <c r="L191" t="s">
        <v>46</v>
      </c>
      <c r="M191" t="s">
        <v>47</v>
      </c>
      <c r="N191" t="s">
        <v>115</v>
      </c>
      <c r="O191" t="s">
        <v>51</v>
      </c>
      <c r="P191" t="s">
        <v>1916</v>
      </c>
      <c r="Q191" t="s">
        <v>89</v>
      </c>
      <c r="R191" t="s">
        <v>90</v>
      </c>
      <c r="S191" t="s">
        <v>52</v>
      </c>
      <c r="T191" t="s">
        <v>1971</v>
      </c>
      <c r="U191" t="s">
        <v>1972</v>
      </c>
      <c r="V191" s="122">
        <v>6.4999999999999997E-3</v>
      </c>
      <c r="W191" s="122">
        <v>2.4910000000000002E-2</v>
      </c>
      <c r="X191" t="s">
        <v>120</v>
      </c>
      <c r="Y191" t="s">
        <v>51</v>
      </c>
      <c r="Z191" s="118">
        <v>216938.62</v>
      </c>
      <c r="AA191" s="120">
        <v>1</v>
      </c>
      <c r="AB191" s="124">
        <v>110.1</v>
      </c>
      <c r="AD191" s="118">
        <v>238.84899999999999</v>
      </c>
      <c r="AG191" t="s">
        <v>125</v>
      </c>
      <c r="AH191" s="122">
        <v>1.0399999999999999E-4</v>
      </c>
      <c r="AI191" s="122">
        <v>1.34206426895154E-2</v>
      </c>
      <c r="AJ191" s="122">
        <v>2.1822708849219101E-3</v>
      </c>
    </row>
    <row r="192" spans="1:36" x14ac:dyDescent="0.2">
      <c r="A192">
        <v>161</v>
      </c>
      <c r="B192">
        <v>9942</v>
      </c>
      <c r="C192" t="s">
        <v>1973</v>
      </c>
      <c r="D192" t="s">
        <v>1974</v>
      </c>
      <c r="E192" t="s">
        <v>41</v>
      </c>
      <c r="F192" t="s">
        <v>1980</v>
      </c>
      <c r="G192" t="s">
        <v>1981</v>
      </c>
      <c r="H192" t="s">
        <v>44</v>
      </c>
      <c r="I192" t="s">
        <v>1319</v>
      </c>
      <c r="J192" t="s">
        <v>45</v>
      </c>
      <c r="K192" t="s">
        <v>45</v>
      </c>
      <c r="L192" t="s">
        <v>46</v>
      </c>
      <c r="M192" t="s">
        <v>47</v>
      </c>
      <c r="N192" t="s">
        <v>115</v>
      </c>
      <c r="O192" t="s">
        <v>51</v>
      </c>
      <c r="P192" t="s">
        <v>1933</v>
      </c>
      <c r="Q192" t="s">
        <v>89</v>
      </c>
      <c r="R192" t="s">
        <v>90</v>
      </c>
      <c r="S192" t="s">
        <v>52</v>
      </c>
      <c r="T192" t="s">
        <v>1982</v>
      </c>
      <c r="U192" t="s">
        <v>1983</v>
      </c>
      <c r="V192" s="122">
        <v>1.8700000000000001E-2</v>
      </c>
      <c r="W192" s="122">
        <v>2.511E-2</v>
      </c>
      <c r="X192" t="s">
        <v>120</v>
      </c>
      <c r="Y192" t="s">
        <v>51</v>
      </c>
      <c r="Z192" s="118">
        <v>427080.57</v>
      </c>
      <c r="AA192" s="120">
        <v>1</v>
      </c>
      <c r="AB192" s="124">
        <v>111.74</v>
      </c>
      <c r="AD192" s="118">
        <v>477.22</v>
      </c>
      <c r="AG192" t="s">
        <v>125</v>
      </c>
      <c r="AH192" s="122">
        <v>4.7699999999999999E-4</v>
      </c>
      <c r="AI192" s="122">
        <v>2.6814370290851899E-2</v>
      </c>
      <c r="AJ192" s="122">
        <v>4.3601652273296898E-3</v>
      </c>
    </row>
    <row r="193" spans="1:36" x14ac:dyDescent="0.2">
      <c r="A193">
        <v>161</v>
      </c>
      <c r="B193">
        <v>9942</v>
      </c>
      <c r="C193" t="s">
        <v>1984</v>
      </c>
      <c r="D193" t="s">
        <v>1985</v>
      </c>
      <c r="E193" t="s">
        <v>41</v>
      </c>
      <c r="F193" t="s">
        <v>1986</v>
      </c>
      <c r="G193" t="s">
        <v>1987</v>
      </c>
      <c r="H193" t="s">
        <v>44</v>
      </c>
      <c r="I193" t="s">
        <v>1496</v>
      </c>
      <c r="J193" t="s">
        <v>45</v>
      </c>
      <c r="K193" t="s">
        <v>45</v>
      </c>
      <c r="L193" t="s">
        <v>46</v>
      </c>
      <c r="M193" t="s">
        <v>47</v>
      </c>
      <c r="N193" t="s">
        <v>1024</v>
      </c>
      <c r="O193" t="s">
        <v>51</v>
      </c>
      <c r="P193" t="s">
        <v>1891</v>
      </c>
      <c r="Q193" t="s">
        <v>141</v>
      </c>
      <c r="R193" t="s">
        <v>90</v>
      </c>
      <c r="S193" t="s">
        <v>52</v>
      </c>
      <c r="T193" t="s">
        <v>1905</v>
      </c>
      <c r="U193" t="s">
        <v>1922</v>
      </c>
      <c r="V193" s="122">
        <v>7.2499999999999995E-2</v>
      </c>
      <c r="W193" s="122">
        <v>5.0259999999999999E-2</v>
      </c>
      <c r="X193" t="s">
        <v>120</v>
      </c>
      <c r="Y193" t="s">
        <v>51</v>
      </c>
      <c r="Z193" s="118">
        <v>303100</v>
      </c>
      <c r="AA193" s="120">
        <v>1</v>
      </c>
      <c r="AB193" s="124">
        <v>106.91</v>
      </c>
      <c r="AD193" s="118">
        <v>324.04399999999998</v>
      </c>
      <c r="AG193" t="s">
        <v>125</v>
      </c>
      <c r="AH193" s="122">
        <v>5.4100000000000003E-4</v>
      </c>
      <c r="AI193" s="122">
        <v>1.8207628667164199E-2</v>
      </c>
      <c r="AJ193" s="122">
        <v>2.9606613366484698E-3</v>
      </c>
    </row>
    <row r="194" spans="1:36" x14ac:dyDescent="0.2">
      <c r="A194">
        <v>161</v>
      </c>
      <c r="B194">
        <v>9942</v>
      </c>
      <c r="C194" t="s">
        <v>1988</v>
      </c>
      <c r="D194" t="s">
        <v>1989</v>
      </c>
      <c r="E194" t="s">
        <v>41</v>
      </c>
      <c r="F194" t="s">
        <v>2328</v>
      </c>
      <c r="G194" t="s">
        <v>2329</v>
      </c>
      <c r="H194" t="s">
        <v>44</v>
      </c>
      <c r="I194" t="s">
        <v>1496</v>
      </c>
      <c r="J194" t="s">
        <v>45</v>
      </c>
      <c r="K194" t="s">
        <v>45</v>
      </c>
      <c r="L194" t="s">
        <v>46</v>
      </c>
      <c r="M194" t="s">
        <v>47</v>
      </c>
      <c r="N194" t="s">
        <v>115</v>
      </c>
      <c r="O194" t="s">
        <v>51</v>
      </c>
      <c r="P194" t="s">
        <v>1916</v>
      </c>
      <c r="Q194" t="s">
        <v>89</v>
      </c>
      <c r="R194" t="s">
        <v>90</v>
      </c>
      <c r="S194" t="s">
        <v>52</v>
      </c>
      <c r="T194" t="s">
        <v>2330</v>
      </c>
      <c r="U194" t="s">
        <v>2301</v>
      </c>
      <c r="V194" s="122">
        <v>2.5499999999999998E-2</v>
      </c>
      <c r="W194" s="122">
        <v>4.1480000000000003E-2</v>
      </c>
      <c r="X194" t="s">
        <v>120</v>
      </c>
      <c r="Y194" t="s">
        <v>51</v>
      </c>
      <c r="Z194" s="118">
        <v>193846.16</v>
      </c>
      <c r="AA194" s="120">
        <v>1</v>
      </c>
      <c r="AB194" s="124">
        <v>93.81</v>
      </c>
      <c r="AD194" s="118">
        <v>181.84700000000001</v>
      </c>
      <c r="AG194" t="s">
        <v>125</v>
      </c>
      <c r="AH194" s="122">
        <v>5.1999999999999997E-5</v>
      </c>
      <c r="AI194" s="122">
        <v>1.02177544105351E-2</v>
      </c>
      <c r="AJ194" s="122">
        <v>1.6614634988243199E-3</v>
      </c>
    </row>
    <row r="195" spans="1:36" x14ac:dyDescent="0.2">
      <c r="A195">
        <v>161</v>
      </c>
      <c r="B195">
        <v>9942</v>
      </c>
      <c r="C195" t="s">
        <v>1988</v>
      </c>
      <c r="D195" t="s">
        <v>1989</v>
      </c>
      <c r="E195" t="s">
        <v>41</v>
      </c>
      <c r="F195" t="s">
        <v>1990</v>
      </c>
      <c r="G195" t="s">
        <v>1991</v>
      </c>
      <c r="H195" t="s">
        <v>44</v>
      </c>
      <c r="I195" t="s">
        <v>1319</v>
      </c>
      <c r="J195" t="s">
        <v>45</v>
      </c>
      <c r="K195" t="s">
        <v>45</v>
      </c>
      <c r="L195" t="s">
        <v>46</v>
      </c>
      <c r="M195" t="s">
        <v>47</v>
      </c>
      <c r="N195" t="s">
        <v>115</v>
      </c>
      <c r="O195" t="s">
        <v>51</v>
      </c>
      <c r="P195" t="s">
        <v>1916</v>
      </c>
      <c r="Q195" t="s">
        <v>89</v>
      </c>
      <c r="R195" t="s">
        <v>90</v>
      </c>
      <c r="S195" t="s">
        <v>52</v>
      </c>
      <c r="T195" t="s">
        <v>1992</v>
      </c>
      <c r="U195" t="s">
        <v>1993</v>
      </c>
      <c r="V195" s="122">
        <v>5.8999999999999999E-3</v>
      </c>
      <c r="W195" s="122">
        <v>2.597E-2</v>
      </c>
      <c r="X195" t="s">
        <v>120</v>
      </c>
      <c r="Y195" t="s">
        <v>51</v>
      </c>
      <c r="Z195" s="118">
        <v>255000</v>
      </c>
      <c r="AA195" s="120">
        <v>1</v>
      </c>
      <c r="AB195" s="124">
        <v>106.67</v>
      </c>
      <c r="AD195" s="118">
        <v>272.00900000000001</v>
      </c>
      <c r="AG195" t="s">
        <v>125</v>
      </c>
      <c r="AH195" s="122">
        <v>2.14E-4</v>
      </c>
      <c r="AI195" s="122">
        <v>1.5283808842973401E-2</v>
      </c>
      <c r="AJ195" s="122">
        <v>2.4852320280302001E-3</v>
      </c>
    </row>
    <row r="196" spans="1:36" x14ac:dyDescent="0.2">
      <c r="A196">
        <v>161</v>
      </c>
      <c r="B196">
        <v>9942</v>
      </c>
      <c r="C196" t="s">
        <v>1988</v>
      </c>
      <c r="D196" t="s">
        <v>1989</v>
      </c>
      <c r="E196" t="s">
        <v>41</v>
      </c>
      <c r="F196" t="s">
        <v>2335</v>
      </c>
      <c r="G196" t="s">
        <v>2336</v>
      </c>
      <c r="H196" t="s">
        <v>44</v>
      </c>
      <c r="I196" t="s">
        <v>1319</v>
      </c>
      <c r="J196" t="s">
        <v>45</v>
      </c>
      <c r="K196" t="s">
        <v>45</v>
      </c>
      <c r="L196" t="s">
        <v>46</v>
      </c>
      <c r="M196" t="s">
        <v>47</v>
      </c>
      <c r="N196" t="s">
        <v>115</v>
      </c>
      <c r="O196" t="s">
        <v>51</v>
      </c>
      <c r="P196" t="s">
        <v>1916</v>
      </c>
      <c r="Q196" t="s">
        <v>89</v>
      </c>
      <c r="R196" t="s">
        <v>90</v>
      </c>
      <c r="S196" t="s">
        <v>52</v>
      </c>
      <c r="T196" t="s">
        <v>2337</v>
      </c>
      <c r="U196" t="s">
        <v>1806</v>
      </c>
      <c r="V196" s="122">
        <v>3.3399999999999999E-2</v>
      </c>
      <c r="W196" s="122">
        <v>2.503E-2</v>
      </c>
      <c r="X196" t="s">
        <v>120</v>
      </c>
      <c r="Y196" t="s">
        <v>51</v>
      </c>
      <c r="Z196" s="118">
        <v>280000</v>
      </c>
      <c r="AA196" s="120">
        <v>1</v>
      </c>
      <c r="AB196" s="124">
        <v>107.91</v>
      </c>
      <c r="AD196" s="118">
        <v>302.14800000000002</v>
      </c>
      <c r="AG196" t="s">
        <v>125</v>
      </c>
      <c r="AH196" s="122">
        <v>2.5999999999999998E-4</v>
      </c>
      <c r="AI196" s="122">
        <v>1.6977308702804301E-2</v>
      </c>
      <c r="AJ196" s="122">
        <v>2.7606044914231399E-3</v>
      </c>
    </row>
    <row r="197" spans="1:36" x14ac:dyDescent="0.2">
      <c r="A197">
        <v>161</v>
      </c>
      <c r="B197">
        <v>9942</v>
      </c>
      <c r="C197" t="s">
        <v>1994</v>
      </c>
      <c r="D197" t="s">
        <v>1995</v>
      </c>
      <c r="E197" t="s">
        <v>41</v>
      </c>
      <c r="F197" t="s">
        <v>1996</v>
      </c>
      <c r="G197" t="s">
        <v>1997</v>
      </c>
      <c r="H197" t="s">
        <v>44</v>
      </c>
      <c r="I197" t="s">
        <v>1319</v>
      </c>
      <c r="J197" t="s">
        <v>45</v>
      </c>
      <c r="K197" t="s">
        <v>384</v>
      </c>
      <c r="L197" t="s">
        <v>46</v>
      </c>
      <c r="M197" t="s">
        <v>47</v>
      </c>
      <c r="N197" t="s">
        <v>1040</v>
      </c>
      <c r="O197" t="s">
        <v>51</v>
      </c>
      <c r="P197" t="s">
        <v>1998</v>
      </c>
      <c r="Q197" t="s">
        <v>89</v>
      </c>
      <c r="R197" t="s">
        <v>90</v>
      </c>
      <c r="S197" t="s">
        <v>52</v>
      </c>
      <c r="T197" t="s">
        <v>1999</v>
      </c>
      <c r="U197" t="s">
        <v>2000</v>
      </c>
      <c r="V197" s="122">
        <v>3.2800000000000003E-2</v>
      </c>
      <c r="W197" s="122">
        <v>4.5019999999999998E-2</v>
      </c>
      <c r="X197" t="s">
        <v>120</v>
      </c>
      <c r="Y197" t="s">
        <v>51</v>
      </c>
      <c r="Z197" s="118">
        <v>100000</v>
      </c>
      <c r="AA197" s="120">
        <v>1</v>
      </c>
      <c r="AB197" s="124">
        <v>118.2</v>
      </c>
      <c r="AD197" s="118">
        <v>118.2</v>
      </c>
      <c r="AG197" t="s">
        <v>125</v>
      </c>
      <c r="AH197" s="122">
        <v>9.5000000000000005E-5</v>
      </c>
      <c r="AI197" s="122">
        <v>6.6415064427746201E-3</v>
      </c>
      <c r="AJ197" s="122">
        <v>1.07994575799348E-3</v>
      </c>
    </row>
    <row r="198" spans="1:36" x14ac:dyDescent="0.2">
      <c r="A198">
        <v>161</v>
      </c>
      <c r="B198">
        <v>9942</v>
      </c>
      <c r="C198" t="s">
        <v>2001</v>
      </c>
      <c r="D198" t="s">
        <v>2002</v>
      </c>
      <c r="E198" t="s">
        <v>41</v>
      </c>
      <c r="F198" t="s">
        <v>2003</v>
      </c>
      <c r="G198" t="s">
        <v>2004</v>
      </c>
      <c r="H198" t="s">
        <v>44</v>
      </c>
      <c r="I198" t="s">
        <v>1319</v>
      </c>
      <c r="J198" t="s">
        <v>45</v>
      </c>
      <c r="K198" t="s">
        <v>45</v>
      </c>
      <c r="L198" t="s">
        <v>46</v>
      </c>
      <c r="M198" t="s">
        <v>47</v>
      </c>
      <c r="N198" t="s">
        <v>213</v>
      </c>
      <c r="O198" t="s">
        <v>51</v>
      </c>
      <c r="P198" t="s">
        <v>88</v>
      </c>
      <c r="Q198" t="s">
        <v>89</v>
      </c>
      <c r="R198" t="s">
        <v>90</v>
      </c>
      <c r="S198" t="s">
        <v>52</v>
      </c>
      <c r="T198" t="s">
        <v>2005</v>
      </c>
      <c r="U198" t="s">
        <v>2006</v>
      </c>
      <c r="V198" s="122">
        <v>2E-3</v>
      </c>
      <c r="W198" s="122">
        <v>2.1569999999999999E-2</v>
      </c>
      <c r="X198" t="s">
        <v>120</v>
      </c>
      <c r="Y198" t="s">
        <v>51</v>
      </c>
      <c r="Z198" s="118">
        <v>570370.19999999995</v>
      </c>
      <c r="AA198" s="120">
        <v>1</v>
      </c>
      <c r="AB198" s="124">
        <v>109.76</v>
      </c>
      <c r="AD198" s="118">
        <v>626.03800000000001</v>
      </c>
      <c r="AG198" t="s">
        <v>125</v>
      </c>
      <c r="AH198" s="122">
        <v>1.93E-4</v>
      </c>
      <c r="AI198" s="122">
        <v>3.5176291135481902E-2</v>
      </c>
      <c r="AJ198" s="122">
        <v>5.7198599024225203E-3</v>
      </c>
    </row>
    <row r="199" spans="1:36" x14ac:dyDescent="0.2">
      <c r="A199">
        <v>161</v>
      </c>
      <c r="B199">
        <v>9942</v>
      </c>
      <c r="C199" t="s">
        <v>2001</v>
      </c>
      <c r="D199" t="s">
        <v>2002</v>
      </c>
      <c r="E199" t="s">
        <v>41</v>
      </c>
      <c r="F199" t="s">
        <v>2367</v>
      </c>
      <c r="G199" t="s">
        <v>2368</v>
      </c>
      <c r="H199" t="s">
        <v>44</v>
      </c>
      <c r="I199" t="s">
        <v>1319</v>
      </c>
      <c r="J199" t="s">
        <v>45</v>
      </c>
      <c r="K199" t="s">
        <v>45</v>
      </c>
      <c r="L199" t="s">
        <v>46</v>
      </c>
      <c r="M199" t="s">
        <v>47</v>
      </c>
      <c r="N199" t="s">
        <v>213</v>
      </c>
      <c r="O199" t="s">
        <v>51</v>
      </c>
      <c r="P199" t="s">
        <v>88</v>
      </c>
      <c r="Q199" t="s">
        <v>89</v>
      </c>
      <c r="R199" t="s">
        <v>90</v>
      </c>
      <c r="S199" t="s">
        <v>52</v>
      </c>
      <c r="T199" t="s">
        <v>2369</v>
      </c>
      <c r="U199" t="s">
        <v>2010</v>
      </c>
      <c r="V199" s="122">
        <v>2.47E-2</v>
      </c>
      <c r="W199" s="122">
        <v>2.2849999999999999E-2</v>
      </c>
      <c r="X199" t="s">
        <v>120</v>
      </c>
      <c r="Y199" t="s">
        <v>51</v>
      </c>
      <c r="Z199" s="118">
        <v>180400</v>
      </c>
      <c r="AA199" s="120">
        <v>1</v>
      </c>
      <c r="AB199" s="124">
        <v>107</v>
      </c>
      <c r="AD199" s="118">
        <v>193.02799999999999</v>
      </c>
      <c r="AG199" t="s">
        <v>125</v>
      </c>
      <c r="AH199" s="122">
        <v>7.7000000000000001E-5</v>
      </c>
      <c r="AI199" s="122">
        <v>1.08459958175626E-2</v>
      </c>
      <c r="AJ199" s="122">
        <v>1.7636190336206899E-3</v>
      </c>
    </row>
    <row r="200" spans="1:36" x14ac:dyDescent="0.2">
      <c r="A200">
        <v>161</v>
      </c>
      <c r="B200">
        <v>9942</v>
      </c>
      <c r="C200" t="s">
        <v>2001</v>
      </c>
      <c r="D200" t="s">
        <v>2002</v>
      </c>
      <c r="E200" t="s">
        <v>41</v>
      </c>
      <c r="F200" t="s">
        <v>2007</v>
      </c>
      <c r="G200" t="s">
        <v>2008</v>
      </c>
      <c r="H200" t="s">
        <v>44</v>
      </c>
      <c r="I200" t="s">
        <v>1319</v>
      </c>
      <c r="J200" t="s">
        <v>45</v>
      </c>
      <c r="K200" t="s">
        <v>45</v>
      </c>
      <c r="L200" t="s">
        <v>46</v>
      </c>
      <c r="M200" t="s">
        <v>47</v>
      </c>
      <c r="N200" t="s">
        <v>213</v>
      </c>
      <c r="O200" t="s">
        <v>51</v>
      </c>
      <c r="P200" t="s">
        <v>88</v>
      </c>
      <c r="Q200" t="s">
        <v>89</v>
      </c>
      <c r="R200" t="s">
        <v>90</v>
      </c>
      <c r="S200" t="s">
        <v>52</v>
      </c>
      <c r="T200" t="s">
        <v>2009</v>
      </c>
      <c r="U200" t="s">
        <v>2010</v>
      </c>
      <c r="V200" s="122">
        <v>2.4E-2</v>
      </c>
      <c r="W200" s="122">
        <v>2.3019999999999999E-2</v>
      </c>
      <c r="X200" t="s">
        <v>120</v>
      </c>
      <c r="Y200" t="s">
        <v>51</v>
      </c>
      <c r="Z200" s="118">
        <v>180000</v>
      </c>
      <c r="AA200" s="120">
        <v>1</v>
      </c>
      <c r="AB200" s="124">
        <v>104.68</v>
      </c>
      <c r="AD200" s="118">
        <v>188.42400000000001</v>
      </c>
      <c r="AG200" t="s">
        <v>125</v>
      </c>
      <c r="AH200" s="122">
        <v>4.8000000000000001E-5</v>
      </c>
      <c r="AI200" s="122">
        <v>1.05873029608576E-2</v>
      </c>
      <c r="AJ200" s="122">
        <v>1.7215541413211799E-3</v>
      </c>
    </row>
    <row r="201" spans="1:36" x14ac:dyDescent="0.2">
      <c r="A201">
        <v>161</v>
      </c>
      <c r="B201">
        <v>9942</v>
      </c>
      <c r="C201" t="s">
        <v>2001</v>
      </c>
      <c r="D201" t="s">
        <v>2002</v>
      </c>
      <c r="E201" t="s">
        <v>41</v>
      </c>
      <c r="F201" t="s">
        <v>2011</v>
      </c>
      <c r="G201" t="s">
        <v>2012</v>
      </c>
      <c r="H201" t="s">
        <v>44</v>
      </c>
      <c r="I201" t="s">
        <v>1496</v>
      </c>
      <c r="J201" t="s">
        <v>45</v>
      </c>
      <c r="K201" t="s">
        <v>45</v>
      </c>
      <c r="L201" t="s">
        <v>46</v>
      </c>
      <c r="M201" t="s">
        <v>47</v>
      </c>
      <c r="N201" t="s">
        <v>213</v>
      </c>
      <c r="O201" t="s">
        <v>51</v>
      </c>
      <c r="P201" t="s">
        <v>88</v>
      </c>
      <c r="Q201" t="s">
        <v>89</v>
      </c>
      <c r="R201" t="s">
        <v>90</v>
      </c>
      <c r="S201" t="s">
        <v>52</v>
      </c>
      <c r="T201" t="s">
        <v>2013</v>
      </c>
      <c r="U201" t="s">
        <v>2014</v>
      </c>
      <c r="V201" s="122">
        <v>2.6800000000000001E-2</v>
      </c>
      <c r="W201" s="122">
        <v>3.6639999999999999E-2</v>
      </c>
      <c r="X201" t="s">
        <v>120</v>
      </c>
      <c r="Y201" t="s">
        <v>51</v>
      </c>
      <c r="Z201" s="118">
        <v>171475.58</v>
      </c>
      <c r="AA201" s="120">
        <v>1</v>
      </c>
      <c r="AB201" s="124">
        <v>99.3</v>
      </c>
      <c r="AD201" s="118">
        <v>170.27500000000001</v>
      </c>
      <c r="AG201" t="s">
        <v>125</v>
      </c>
      <c r="AH201" s="122">
        <v>7.2999999999999999E-5</v>
      </c>
      <c r="AI201" s="122">
        <v>9.5675480216842294E-3</v>
      </c>
      <c r="AJ201" s="122">
        <v>1.55573633624305E-3</v>
      </c>
    </row>
    <row r="202" spans="1:36" x14ac:dyDescent="0.2">
      <c r="A202">
        <v>161</v>
      </c>
      <c r="B202">
        <v>9942</v>
      </c>
      <c r="C202" t="s">
        <v>2001</v>
      </c>
      <c r="D202" t="s">
        <v>2002</v>
      </c>
      <c r="E202" t="s">
        <v>41</v>
      </c>
      <c r="F202" t="s">
        <v>2015</v>
      </c>
      <c r="G202" t="s">
        <v>2016</v>
      </c>
      <c r="H202" t="s">
        <v>44</v>
      </c>
      <c r="I202" t="s">
        <v>1319</v>
      </c>
      <c r="J202" t="s">
        <v>45</v>
      </c>
      <c r="K202" t="s">
        <v>45</v>
      </c>
      <c r="L202" t="s">
        <v>46</v>
      </c>
      <c r="M202" t="s">
        <v>47</v>
      </c>
      <c r="N202" t="s">
        <v>213</v>
      </c>
      <c r="O202" t="s">
        <v>51</v>
      </c>
      <c r="P202" t="s">
        <v>1933</v>
      </c>
      <c r="Q202" t="s">
        <v>89</v>
      </c>
      <c r="R202" t="s">
        <v>90</v>
      </c>
      <c r="S202" t="s">
        <v>52</v>
      </c>
      <c r="T202" t="s">
        <v>2017</v>
      </c>
      <c r="U202" t="s">
        <v>2018</v>
      </c>
      <c r="V202" s="122">
        <v>3.3203000000000003E-2</v>
      </c>
      <c r="W202" s="122">
        <v>2.4219999999999998E-2</v>
      </c>
      <c r="X202" t="s">
        <v>120</v>
      </c>
      <c r="Y202" t="s">
        <v>51</v>
      </c>
      <c r="Z202" s="118">
        <v>270000</v>
      </c>
      <c r="AA202" s="120">
        <v>1</v>
      </c>
      <c r="AB202" s="124">
        <v>110.3</v>
      </c>
      <c r="AD202" s="118">
        <v>297.81</v>
      </c>
      <c r="AG202" t="s">
        <v>125</v>
      </c>
      <c r="AH202" s="122">
        <v>2.1499999999999999E-4</v>
      </c>
      <c r="AI202" s="122">
        <v>1.6733562045031399E-2</v>
      </c>
      <c r="AJ202" s="122">
        <v>2.7209699339089599E-3</v>
      </c>
    </row>
    <row r="203" spans="1:36" x14ac:dyDescent="0.2">
      <c r="A203">
        <v>161</v>
      </c>
      <c r="B203">
        <v>9942</v>
      </c>
      <c r="C203" t="s">
        <v>2019</v>
      </c>
      <c r="D203" t="s">
        <v>2020</v>
      </c>
      <c r="E203" t="s">
        <v>41</v>
      </c>
      <c r="F203" t="s">
        <v>2021</v>
      </c>
      <c r="G203" t="s">
        <v>2022</v>
      </c>
      <c r="H203" t="s">
        <v>44</v>
      </c>
      <c r="I203" t="s">
        <v>1319</v>
      </c>
      <c r="J203" t="s">
        <v>45</v>
      </c>
      <c r="K203" t="s">
        <v>45</v>
      </c>
      <c r="L203" t="s">
        <v>46</v>
      </c>
      <c r="M203" t="s">
        <v>47</v>
      </c>
      <c r="N203" t="s">
        <v>115</v>
      </c>
      <c r="O203" t="s">
        <v>51</v>
      </c>
      <c r="P203" t="s">
        <v>1962</v>
      </c>
      <c r="Q203" t="s">
        <v>89</v>
      </c>
      <c r="R203" t="s">
        <v>90</v>
      </c>
      <c r="S203" t="s">
        <v>52</v>
      </c>
      <c r="T203" t="s">
        <v>2023</v>
      </c>
      <c r="U203" t="s">
        <v>2024</v>
      </c>
      <c r="V203" s="122">
        <v>2.7E-2</v>
      </c>
      <c r="W203" s="122">
        <v>2.555E-2</v>
      </c>
      <c r="X203" t="s">
        <v>120</v>
      </c>
      <c r="Y203" t="s">
        <v>51</v>
      </c>
      <c r="Z203" s="118">
        <v>45600</v>
      </c>
      <c r="AA203" s="120">
        <v>1</v>
      </c>
      <c r="AB203" s="124">
        <v>111.17</v>
      </c>
      <c r="AD203" s="118">
        <v>50.694000000000003</v>
      </c>
      <c r="AG203" t="s">
        <v>125</v>
      </c>
      <c r="AH203" s="122">
        <v>1.08E-4</v>
      </c>
      <c r="AI203" s="122">
        <v>2.8484038890602701E-3</v>
      </c>
      <c r="AJ203" s="122">
        <v>4.6316625957493901E-4</v>
      </c>
    </row>
    <row r="204" spans="1:36" x14ac:dyDescent="0.2">
      <c r="A204">
        <v>161</v>
      </c>
      <c r="B204">
        <v>9942</v>
      </c>
      <c r="C204" t="s">
        <v>2019</v>
      </c>
      <c r="D204" t="s">
        <v>2020</v>
      </c>
      <c r="E204" t="s">
        <v>41</v>
      </c>
      <c r="F204" t="s">
        <v>2025</v>
      </c>
      <c r="G204" t="s">
        <v>2026</v>
      </c>
      <c r="H204" t="s">
        <v>44</v>
      </c>
      <c r="I204" t="s">
        <v>1319</v>
      </c>
      <c r="J204" t="s">
        <v>45</v>
      </c>
      <c r="K204" t="s">
        <v>45</v>
      </c>
      <c r="L204" t="s">
        <v>46</v>
      </c>
      <c r="M204" t="s">
        <v>47</v>
      </c>
      <c r="N204" t="s">
        <v>115</v>
      </c>
      <c r="O204" t="s">
        <v>51</v>
      </c>
      <c r="P204" t="s">
        <v>1962</v>
      </c>
      <c r="Q204" t="s">
        <v>89</v>
      </c>
      <c r="R204" t="s">
        <v>90</v>
      </c>
      <c r="S204" t="s">
        <v>52</v>
      </c>
      <c r="T204" t="s">
        <v>2027</v>
      </c>
      <c r="U204" t="s">
        <v>2028</v>
      </c>
      <c r="V204" s="122">
        <v>1.7999999999999999E-2</v>
      </c>
      <c r="W204" s="122">
        <v>2.6540000000000001E-2</v>
      </c>
      <c r="X204" t="s">
        <v>120</v>
      </c>
      <c r="Y204" t="s">
        <v>51</v>
      </c>
      <c r="Z204" s="118">
        <v>229444.43</v>
      </c>
      <c r="AA204" s="120">
        <v>1</v>
      </c>
      <c r="AB204" s="124">
        <v>119</v>
      </c>
      <c r="AD204" s="118">
        <v>273.03899999999999</v>
      </c>
      <c r="AG204" t="s">
        <v>125</v>
      </c>
      <c r="AH204" s="122">
        <v>3.3199999999999999E-4</v>
      </c>
      <c r="AI204" s="122">
        <v>1.5341704107643499E-2</v>
      </c>
      <c r="AJ204" s="122">
        <v>2.4946461189487398E-3</v>
      </c>
    </row>
    <row r="205" spans="1:36" x14ac:dyDescent="0.2">
      <c r="A205">
        <v>161</v>
      </c>
      <c r="B205">
        <v>9942</v>
      </c>
      <c r="C205" t="s">
        <v>2029</v>
      </c>
      <c r="D205" t="s">
        <v>2030</v>
      </c>
      <c r="E205" t="s">
        <v>41</v>
      </c>
      <c r="F205" t="s">
        <v>2031</v>
      </c>
      <c r="G205" t="s">
        <v>2032</v>
      </c>
      <c r="H205" t="s">
        <v>44</v>
      </c>
      <c r="I205" t="s">
        <v>1319</v>
      </c>
      <c r="J205" t="s">
        <v>45</v>
      </c>
      <c r="K205" t="s">
        <v>45</v>
      </c>
      <c r="L205" t="s">
        <v>46</v>
      </c>
      <c r="M205" t="s">
        <v>47</v>
      </c>
      <c r="N205" t="s">
        <v>1027</v>
      </c>
      <c r="O205" t="s">
        <v>51</v>
      </c>
      <c r="P205" t="s">
        <v>1916</v>
      </c>
      <c r="Q205" t="s">
        <v>89</v>
      </c>
      <c r="R205" t="s">
        <v>90</v>
      </c>
      <c r="S205" t="s">
        <v>52</v>
      </c>
      <c r="T205" t="s">
        <v>2033</v>
      </c>
      <c r="U205" t="s">
        <v>2034</v>
      </c>
      <c r="V205" s="122">
        <v>4.4000000000000003E-3</v>
      </c>
      <c r="W205" s="122">
        <v>2.3140000000000001E-2</v>
      </c>
      <c r="X205" t="s">
        <v>120</v>
      </c>
      <c r="Y205" t="s">
        <v>51</v>
      </c>
      <c r="Z205" s="118">
        <v>170000</v>
      </c>
      <c r="AA205" s="120">
        <v>1</v>
      </c>
      <c r="AB205" s="124">
        <v>113.09</v>
      </c>
      <c r="AD205" s="118">
        <v>192.25299999999999</v>
      </c>
      <c r="AG205" t="s">
        <v>125</v>
      </c>
      <c r="AH205" s="122">
        <v>1.27E-4</v>
      </c>
      <c r="AI205" s="122">
        <v>1.08024495612754E-2</v>
      </c>
      <c r="AJ205" s="122">
        <v>1.75653817099425E-3</v>
      </c>
    </row>
    <row r="206" spans="1:36" x14ac:dyDescent="0.2">
      <c r="A206">
        <v>161</v>
      </c>
      <c r="B206">
        <v>9942</v>
      </c>
      <c r="C206" t="s">
        <v>2035</v>
      </c>
      <c r="D206" t="s">
        <v>2036</v>
      </c>
      <c r="E206" t="s">
        <v>41</v>
      </c>
      <c r="F206" t="s">
        <v>2037</v>
      </c>
      <c r="G206" t="s">
        <v>2038</v>
      </c>
      <c r="H206" t="s">
        <v>44</v>
      </c>
      <c r="I206" t="s">
        <v>1496</v>
      </c>
      <c r="J206" t="s">
        <v>45</v>
      </c>
      <c r="K206" t="s">
        <v>45</v>
      </c>
      <c r="L206" t="s">
        <v>46</v>
      </c>
      <c r="M206" t="s">
        <v>47</v>
      </c>
      <c r="N206" t="s">
        <v>1027</v>
      </c>
      <c r="O206" t="s">
        <v>51</v>
      </c>
      <c r="P206" t="s">
        <v>165</v>
      </c>
      <c r="Q206" t="s">
        <v>141</v>
      </c>
      <c r="R206" t="s">
        <v>90</v>
      </c>
      <c r="S206" t="s">
        <v>52</v>
      </c>
      <c r="T206" t="s">
        <v>2039</v>
      </c>
      <c r="U206" t="s">
        <v>2040</v>
      </c>
      <c r="V206" s="122">
        <v>1.95E-2</v>
      </c>
      <c r="W206" s="122">
        <v>3.8159999999999999E-2</v>
      </c>
      <c r="X206" t="s">
        <v>120</v>
      </c>
      <c r="Y206" t="s">
        <v>51</v>
      </c>
      <c r="Z206" s="118">
        <v>256113.19</v>
      </c>
      <c r="AA206" s="120">
        <v>1</v>
      </c>
      <c r="AB206" s="124">
        <v>91.94</v>
      </c>
      <c r="AD206" s="118">
        <v>235.47</v>
      </c>
      <c r="AG206" t="s">
        <v>125</v>
      </c>
      <c r="AH206" s="122">
        <v>2.9599999999999998E-4</v>
      </c>
      <c r="AI206" s="122">
        <v>1.32307836117303E-2</v>
      </c>
      <c r="AJ206" s="122">
        <v>2.1513987465844402E-3</v>
      </c>
    </row>
    <row r="207" spans="1:36" x14ac:dyDescent="0.2">
      <c r="A207">
        <v>161</v>
      </c>
      <c r="B207">
        <v>9942</v>
      </c>
      <c r="C207" t="s">
        <v>2041</v>
      </c>
      <c r="D207" t="s">
        <v>2042</v>
      </c>
      <c r="E207" t="s">
        <v>41</v>
      </c>
      <c r="F207" t="s">
        <v>2043</v>
      </c>
      <c r="G207" t="s">
        <v>2044</v>
      </c>
      <c r="H207" t="s">
        <v>44</v>
      </c>
      <c r="I207" t="s">
        <v>1496</v>
      </c>
      <c r="J207" t="s">
        <v>45</v>
      </c>
      <c r="K207" t="s">
        <v>45</v>
      </c>
      <c r="L207" t="s">
        <v>46</v>
      </c>
      <c r="M207" t="s">
        <v>47</v>
      </c>
      <c r="N207" t="s">
        <v>1033</v>
      </c>
      <c r="O207" t="s">
        <v>51</v>
      </c>
      <c r="P207" t="s">
        <v>117</v>
      </c>
      <c r="Q207" t="s">
        <v>89</v>
      </c>
      <c r="R207" t="s">
        <v>90</v>
      </c>
      <c r="S207" t="s">
        <v>52</v>
      </c>
      <c r="T207" t="s">
        <v>2045</v>
      </c>
      <c r="U207" t="s">
        <v>2000</v>
      </c>
      <c r="V207" s="122">
        <v>2.1999999999999999E-2</v>
      </c>
      <c r="W207" s="122">
        <v>3.959E-2</v>
      </c>
      <c r="X207" t="s">
        <v>120</v>
      </c>
      <c r="Y207" t="s">
        <v>51</v>
      </c>
      <c r="Z207" s="118">
        <v>114000</v>
      </c>
      <c r="AA207" s="120">
        <v>1</v>
      </c>
      <c r="AB207" s="124">
        <v>97.54</v>
      </c>
      <c r="AD207" s="118">
        <v>111.196</v>
      </c>
      <c r="AG207" t="s">
        <v>125</v>
      </c>
      <c r="AH207" s="122">
        <v>1.75E-4</v>
      </c>
      <c r="AI207" s="122">
        <v>6.2479381878865498E-3</v>
      </c>
      <c r="AJ207" s="122">
        <v>1.01594937840558E-3</v>
      </c>
    </row>
    <row r="208" spans="1:36" x14ac:dyDescent="0.2">
      <c r="A208">
        <v>161</v>
      </c>
      <c r="B208">
        <v>9942</v>
      </c>
      <c r="C208" t="s">
        <v>2046</v>
      </c>
      <c r="D208" t="s">
        <v>2047</v>
      </c>
      <c r="E208" t="s">
        <v>41</v>
      </c>
      <c r="F208" t="s">
        <v>2052</v>
      </c>
      <c r="G208" t="s">
        <v>2053</v>
      </c>
      <c r="H208" t="s">
        <v>44</v>
      </c>
      <c r="I208" t="s">
        <v>1319</v>
      </c>
      <c r="J208" t="s">
        <v>45</v>
      </c>
      <c r="K208" t="s">
        <v>45</v>
      </c>
      <c r="L208" t="s">
        <v>46</v>
      </c>
      <c r="M208" t="s">
        <v>47</v>
      </c>
      <c r="N208" t="s">
        <v>1024</v>
      </c>
      <c r="O208" t="s">
        <v>51</v>
      </c>
      <c r="P208" t="s">
        <v>88</v>
      </c>
      <c r="Q208" t="s">
        <v>89</v>
      </c>
      <c r="R208" t="s">
        <v>90</v>
      </c>
      <c r="S208" t="s">
        <v>52</v>
      </c>
      <c r="T208" t="s">
        <v>2054</v>
      </c>
      <c r="U208" t="s">
        <v>2055</v>
      </c>
      <c r="V208" s="122">
        <v>2.3900000000000001E-2</v>
      </c>
      <c r="W208" s="122">
        <v>2.2329999999999999E-2</v>
      </c>
      <c r="X208" t="s">
        <v>120</v>
      </c>
      <c r="Y208" t="s">
        <v>51</v>
      </c>
      <c r="Z208" s="118">
        <v>280000</v>
      </c>
      <c r="AA208" s="120">
        <v>1</v>
      </c>
      <c r="AB208" s="124">
        <v>120.6</v>
      </c>
      <c r="AD208" s="118">
        <v>337.68</v>
      </c>
      <c r="AG208" t="s">
        <v>125</v>
      </c>
      <c r="AH208" s="122">
        <v>7.2000000000000002E-5</v>
      </c>
      <c r="AI208" s="122">
        <v>1.89738062233176E-2</v>
      </c>
      <c r="AJ208" s="122">
        <v>3.0852460538006699E-3</v>
      </c>
    </row>
    <row r="209" spans="1:36" x14ac:dyDescent="0.2">
      <c r="A209">
        <v>161</v>
      </c>
      <c r="B209">
        <v>9942</v>
      </c>
      <c r="C209" t="s">
        <v>2046</v>
      </c>
      <c r="D209" t="s">
        <v>2047</v>
      </c>
      <c r="E209" t="s">
        <v>41</v>
      </c>
      <c r="F209" t="s">
        <v>2056</v>
      </c>
      <c r="G209" t="s">
        <v>2057</v>
      </c>
      <c r="H209" t="s">
        <v>44</v>
      </c>
      <c r="I209" t="s">
        <v>1319</v>
      </c>
      <c r="J209" t="s">
        <v>45</v>
      </c>
      <c r="K209" t="s">
        <v>45</v>
      </c>
      <c r="L209" t="s">
        <v>46</v>
      </c>
      <c r="M209" t="s">
        <v>47</v>
      </c>
      <c r="N209" t="s">
        <v>1024</v>
      </c>
      <c r="O209" t="s">
        <v>51</v>
      </c>
      <c r="P209" t="s">
        <v>88</v>
      </c>
      <c r="Q209" t="s">
        <v>89</v>
      </c>
      <c r="R209" t="s">
        <v>90</v>
      </c>
      <c r="S209" t="s">
        <v>52</v>
      </c>
      <c r="T209" t="s">
        <v>2058</v>
      </c>
      <c r="U209" t="s">
        <v>2059</v>
      </c>
      <c r="V209" s="122">
        <v>0.03</v>
      </c>
      <c r="W209" s="122">
        <v>2.2460000000000001E-2</v>
      </c>
      <c r="X209" t="s">
        <v>120</v>
      </c>
      <c r="Y209" t="s">
        <v>51</v>
      </c>
      <c r="Z209" s="118">
        <v>180000</v>
      </c>
      <c r="AA209" s="120">
        <v>1</v>
      </c>
      <c r="AB209" s="124">
        <v>113.7</v>
      </c>
      <c r="AD209" s="118">
        <v>204.66</v>
      </c>
      <c r="AG209" t="s">
        <v>125</v>
      </c>
      <c r="AH209" s="122">
        <v>4.3999999999999999E-5</v>
      </c>
      <c r="AI209" s="122">
        <v>1.1499582982895599E-2</v>
      </c>
      <c r="AJ209" s="122">
        <v>1.86989592919582E-3</v>
      </c>
    </row>
    <row r="210" spans="1:36" x14ac:dyDescent="0.2">
      <c r="A210">
        <v>161</v>
      </c>
      <c r="B210">
        <v>9942</v>
      </c>
      <c r="C210" t="s">
        <v>2060</v>
      </c>
      <c r="D210" t="s">
        <v>2061</v>
      </c>
      <c r="E210" t="s">
        <v>41</v>
      </c>
      <c r="F210" t="s">
        <v>2062</v>
      </c>
      <c r="G210" t="s">
        <v>2063</v>
      </c>
      <c r="H210" t="s">
        <v>44</v>
      </c>
      <c r="I210" t="s">
        <v>1319</v>
      </c>
      <c r="J210" t="s">
        <v>45</v>
      </c>
      <c r="K210" t="s">
        <v>45</v>
      </c>
      <c r="L210" t="s">
        <v>46</v>
      </c>
      <c r="M210" t="s">
        <v>47</v>
      </c>
      <c r="N210" t="s">
        <v>255</v>
      </c>
      <c r="O210" t="s">
        <v>51</v>
      </c>
      <c r="P210" t="s">
        <v>1933</v>
      </c>
      <c r="Q210" t="s">
        <v>89</v>
      </c>
      <c r="R210" t="s">
        <v>90</v>
      </c>
      <c r="S210" t="s">
        <v>52</v>
      </c>
      <c r="T210" t="s">
        <v>2064</v>
      </c>
      <c r="U210" t="s">
        <v>2065</v>
      </c>
      <c r="V210" s="122">
        <v>1.0500000000000001E-2</v>
      </c>
      <c r="W210" s="122">
        <v>3.7920000000000002E-2</v>
      </c>
      <c r="X210" t="s">
        <v>120</v>
      </c>
      <c r="Y210" t="s">
        <v>51</v>
      </c>
      <c r="Z210" s="118">
        <v>66666.67</v>
      </c>
      <c r="AA210" s="120">
        <v>1</v>
      </c>
      <c r="AB210" s="124">
        <v>116.65</v>
      </c>
      <c r="AD210" s="118">
        <v>77.766999999999996</v>
      </c>
      <c r="AG210" t="s">
        <v>125</v>
      </c>
      <c r="AH210" s="122">
        <v>2.9100000000000003E-4</v>
      </c>
      <c r="AI210" s="122">
        <v>4.3696095052805804E-3</v>
      </c>
      <c r="AJ210" s="122">
        <v>7.1052272401987205E-4</v>
      </c>
    </row>
    <row r="211" spans="1:36" x14ac:dyDescent="0.2">
      <c r="A211">
        <v>161</v>
      </c>
      <c r="B211">
        <v>9942</v>
      </c>
      <c r="C211" t="s">
        <v>2060</v>
      </c>
      <c r="D211" t="s">
        <v>2061</v>
      </c>
      <c r="E211" t="s">
        <v>41</v>
      </c>
      <c r="F211" t="s">
        <v>2066</v>
      </c>
      <c r="G211" t="s">
        <v>2067</v>
      </c>
      <c r="H211" t="s">
        <v>44</v>
      </c>
      <c r="I211" t="s">
        <v>1496</v>
      </c>
      <c r="J211" t="s">
        <v>45</v>
      </c>
      <c r="K211" t="s">
        <v>45</v>
      </c>
      <c r="L211" t="s">
        <v>46</v>
      </c>
      <c r="M211" t="s">
        <v>47</v>
      </c>
      <c r="N211" t="s">
        <v>255</v>
      </c>
      <c r="O211" t="s">
        <v>51</v>
      </c>
      <c r="P211" t="s">
        <v>1933</v>
      </c>
      <c r="Q211" t="s">
        <v>89</v>
      </c>
      <c r="R211" t="s">
        <v>90</v>
      </c>
      <c r="S211" t="s">
        <v>52</v>
      </c>
      <c r="T211" t="s">
        <v>2068</v>
      </c>
      <c r="U211" t="s">
        <v>2069</v>
      </c>
      <c r="V211" s="122">
        <v>2.18E-2</v>
      </c>
      <c r="W211" s="122">
        <v>3.9809999999999998E-2</v>
      </c>
      <c r="X211" t="s">
        <v>120</v>
      </c>
      <c r="Y211" t="s">
        <v>51</v>
      </c>
      <c r="Z211" s="118">
        <v>122222.21</v>
      </c>
      <c r="AA211" s="120">
        <v>1</v>
      </c>
      <c r="AB211" s="124">
        <v>98.03</v>
      </c>
      <c r="AD211" s="118">
        <v>119.81399999999999</v>
      </c>
      <c r="AG211" t="s">
        <v>125</v>
      </c>
      <c r="AH211" s="122">
        <v>5.8399999999999999E-4</v>
      </c>
      <c r="AI211" s="122">
        <v>6.7322193328290996E-3</v>
      </c>
      <c r="AJ211" s="122">
        <v>1.09469617669047E-3</v>
      </c>
    </row>
    <row r="212" spans="1:36" x14ac:dyDescent="0.2">
      <c r="A212">
        <v>161</v>
      </c>
      <c r="B212">
        <v>9942</v>
      </c>
      <c r="C212" t="s">
        <v>2070</v>
      </c>
      <c r="D212" t="s">
        <v>2071</v>
      </c>
      <c r="E212" t="s">
        <v>41</v>
      </c>
      <c r="F212" t="s">
        <v>2072</v>
      </c>
      <c r="G212" t="s">
        <v>2073</v>
      </c>
      <c r="H212" t="s">
        <v>44</v>
      </c>
      <c r="I212" t="s">
        <v>1319</v>
      </c>
      <c r="J212" t="s">
        <v>45</v>
      </c>
      <c r="K212" t="s">
        <v>45</v>
      </c>
      <c r="L212" t="s">
        <v>46</v>
      </c>
      <c r="M212" t="s">
        <v>47</v>
      </c>
      <c r="N212" t="s">
        <v>115</v>
      </c>
      <c r="O212" t="s">
        <v>51</v>
      </c>
      <c r="P212" t="s">
        <v>1916</v>
      </c>
      <c r="Q212" t="s">
        <v>89</v>
      </c>
      <c r="R212" t="s">
        <v>90</v>
      </c>
      <c r="S212" t="s">
        <v>52</v>
      </c>
      <c r="T212" t="s">
        <v>2074</v>
      </c>
      <c r="U212" t="s">
        <v>2075</v>
      </c>
      <c r="V212" s="122">
        <v>1.5800000000000002E-2</v>
      </c>
      <c r="W212" s="122">
        <v>2.683E-2</v>
      </c>
      <c r="X212" t="s">
        <v>120</v>
      </c>
      <c r="Y212" t="s">
        <v>51</v>
      </c>
      <c r="Z212" s="118">
        <v>57881.43</v>
      </c>
      <c r="AA212" s="120">
        <v>1</v>
      </c>
      <c r="AB212" s="124">
        <v>119.63</v>
      </c>
      <c r="AD212" s="118">
        <v>69.244</v>
      </c>
      <c r="AG212" t="s">
        <v>125</v>
      </c>
      <c r="AH212" s="122">
        <v>1.6200000000000001E-4</v>
      </c>
      <c r="AI212" s="122">
        <v>3.8907065543184499E-3</v>
      </c>
      <c r="AJ212" s="122">
        <v>6.3265044988472204E-4</v>
      </c>
    </row>
    <row r="213" spans="1:36" x14ac:dyDescent="0.2">
      <c r="A213">
        <v>161</v>
      </c>
      <c r="B213">
        <v>9942</v>
      </c>
      <c r="C213" t="s">
        <v>2070</v>
      </c>
      <c r="D213" t="s">
        <v>2071</v>
      </c>
      <c r="E213" t="s">
        <v>41</v>
      </c>
      <c r="F213" t="s">
        <v>2076</v>
      </c>
      <c r="G213" t="s">
        <v>2077</v>
      </c>
      <c r="H213" t="s">
        <v>44</v>
      </c>
      <c r="I213" t="s">
        <v>1319</v>
      </c>
      <c r="J213" t="s">
        <v>45</v>
      </c>
      <c r="K213" t="s">
        <v>45</v>
      </c>
      <c r="L213" t="s">
        <v>46</v>
      </c>
      <c r="M213" t="s">
        <v>47</v>
      </c>
      <c r="N213" t="s">
        <v>115</v>
      </c>
      <c r="O213" t="s">
        <v>51</v>
      </c>
      <c r="P213" t="s">
        <v>1916</v>
      </c>
      <c r="Q213" t="s">
        <v>89</v>
      </c>
      <c r="R213" t="s">
        <v>90</v>
      </c>
      <c r="S213" t="s">
        <v>52</v>
      </c>
      <c r="T213" t="s">
        <v>2078</v>
      </c>
      <c r="U213" t="s">
        <v>2079</v>
      </c>
      <c r="V213" s="122">
        <v>8.3999999999999995E-3</v>
      </c>
      <c r="W213" s="122">
        <v>2.3349999999999999E-2</v>
      </c>
      <c r="X213" t="s">
        <v>120</v>
      </c>
      <c r="Y213" t="s">
        <v>51</v>
      </c>
      <c r="Z213" s="118">
        <v>154087.92000000001</v>
      </c>
      <c r="AA213" s="120">
        <v>1</v>
      </c>
      <c r="AB213" s="124">
        <v>112.77</v>
      </c>
      <c r="AD213" s="118">
        <v>173.76499999999999</v>
      </c>
      <c r="AG213" t="s">
        <v>125</v>
      </c>
      <c r="AH213" s="122">
        <v>2.0799999999999999E-4</v>
      </c>
      <c r="AI213" s="122">
        <v>9.7636295903488109E-3</v>
      </c>
      <c r="AJ213" s="122">
        <v>1.5876202860855399E-3</v>
      </c>
    </row>
    <row r="214" spans="1:36" x14ac:dyDescent="0.2">
      <c r="A214">
        <v>161</v>
      </c>
      <c r="B214">
        <v>9942</v>
      </c>
      <c r="C214" t="s">
        <v>1682</v>
      </c>
      <c r="D214" t="s">
        <v>2080</v>
      </c>
      <c r="E214" t="s">
        <v>41</v>
      </c>
      <c r="F214" t="s">
        <v>2081</v>
      </c>
      <c r="G214" t="s">
        <v>2082</v>
      </c>
      <c r="H214" t="s">
        <v>44</v>
      </c>
      <c r="I214" t="s">
        <v>1496</v>
      </c>
      <c r="J214" t="s">
        <v>45</v>
      </c>
      <c r="K214" t="s">
        <v>45</v>
      </c>
      <c r="L214" t="s">
        <v>46</v>
      </c>
      <c r="M214" t="s">
        <v>47</v>
      </c>
      <c r="N214" t="s">
        <v>1027</v>
      </c>
      <c r="O214" t="s">
        <v>51</v>
      </c>
      <c r="P214" t="s">
        <v>117</v>
      </c>
      <c r="Q214" t="s">
        <v>89</v>
      </c>
      <c r="R214" t="s">
        <v>90</v>
      </c>
      <c r="S214" t="s">
        <v>52</v>
      </c>
      <c r="T214" t="s">
        <v>2083</v>
      </c>
      <c r="U214" t="s">
        <v>2084</v>
      </c>
      <c r="V214" s="122">
        <v>5.1200000000000002E-2</v>
      </c>
      <c r="W214" s="122">
        <v>4.5830000000000003E-2</v>
      </c>
      <c r="X214" t="s">
        <v>120</v>
      </c>
      <c r="Y214" t="s">
        <v>51</v>
      </c>
      <c r="Z214" s="118">
        <v>100000</v>
      </c>
      <c r="AA214" s="120">
        <v>1</v>
      </c>
      <c r="AB214" s="124">
        <v>105.64</v>
      </c>
      <c r="AD214" s="118">
        <v>105.64</v>
      </c>
      <c r="AG214" t="s">
        <v>125</v>
      </c>
      <c r="AH214" s="122">
        <v>4.3999999999999999E-5</v>
      </c>
      <c r="AI214" s="122">
        <v>5.9357761473325804E-3</v>
      </c>
      <c r="AJ214" s="122">
        <v>9.6519010046050297E-4</v>
      </c>
    </row>
    <row r="215" spans="1:36" x14ac:dyDescent="0.2">
      <c r="A215">
        <v>161</v>
      </c>
      <c r="B215">
        <v>9942</v>
      </c>
      <c r="C215" t="s">
        <v>2085</v>
      </c>
      <c r="D215" t="s">
        <v>2086</v>
      </c>
      <c r="E215" t="s">
        <v>41</v>
      </c>
      <c r="F215" t="s">
        <v>2087</v>
      </c>
      <c r="G215" t="s">
        <v>2088</v>
      </c>
      <c r="H215" t="s">
        <v>44</v>
      </c>
      <c r="I215" t="s">
        <v>1496</v>
      </c>
      <c r="J215" t="s">
        <v>45</v>
      </c>
      <c r="K215" t="s">
        <v>45</v>
      </c>
      <c r="L215" t="s">
        <v>46</v>
      </c>
      <c r="M215" t="s">
        <v>47</v>
      </c>
      <c r="N215" t="s">
        <v>1027</v>
      </c>
      <c r="O215" t="s">
        <v>51</v>
      </c>
      <c r="P215" t="s">
        <v>1933</v>
      </c>
      <c r="Q215" t="s">
        <v>89</v>
      </c>
      <c r="R215" t="s">
        <v>90</v>
      </c>
      <c r="S215" t="s">
        <v>52</v>
      </c>
      <c r="T215" t="s">
        <v>2089</v>
      </c>
      <c r="U215" t="s">
        <v>2090</v>
      </c>
      <c r="V215" s="122">
        <v>2.5000000000000001E-2</v>
      </c>
      <c r="W215" s="122">
        <v>3.9969999999999999E-2</v>
      </c>
      <c r="X215" t="s">
        <v>120</v>
      </c>
      <c r="Y215" t="s">
        <v>51</v>
      </c>
      <c r="Z215" s="118">
        <v>270000</v>
      </c>
      <c r="AA215" s="120">
        <v>1</v>
      </c>
      <c r="AB215" s="124">
        <v>93.19</v>
      </c>
      <c r="AD215" s="118">
        <v>251.613</v>
      </c>
      <c r="AG215" t="s">
        <v>125</v>
      </c>
      <c r="AH215" s="122">
        <v>2.02E-4</v>
      </c>
      <c r="AI215" s="122">
        <v>1.41378118492881E-2</v>
      </c>
      <c r="AJ215" s="122">
        <v>2.2988865651947001E-3</v>
      </c>
    </row>
    <row r="216" spans="1:36" x14ac:dyDescent="0.2">
      <c r="A216">
        <v>161</v>
      </c>
      <c r="B216">
        <v>9942</v>
      </c>
      <c r="C216" t="s">
        <v>208</v>
      </c>
      <c r="D216" t="s">
        <v>209</v>
      </c>
      <c r="E216" t="s">
        <v>41</v>
      </c>
      <c r="F216" t="s">
        <v>2091</v>
      </c>
      <c r="G216" t="s">
        <v>2092</v>
      </c>
      <c r="H216" t="s">
        <v>44</v>
      </c>
      <c r="I216" t="s">
        <v>1319</v>
      </c>
      <c r="J216" t="s">
        <v>45</v>
      </c>
      <c r="K216" t="s">
        <v>45</v>
      </c>
      <c r="L216" t="s">
        <v>46</v>
      </c>
      <c r="M216" t="s">
        <v>47</v>
      </c>
      <c r="N216" t="s">
        <v>213</v>
      </c>
      <c r="O216" t="s">
        <v>51</v>
      </c>
      <c r="P216" t="s">
        <v>88</v>
      </c>
      <c r="Q216" t="s">
        <v>89</v>
      </c>
      <c r="R216" t="s">
        <v>90</v>
      </c>
      <c r="S216" t="s">
        <v>52</v>
      </c>
      <c r="T216" t="s">
        <v>2093</v>
      </c>
      <c r="U216" t="s">
        <v>2094</v>
      </c>
      <c r="V216" s="122">
        <v>1.8599999999999998E-2</v>
      </c>
      <c r="W216" s="122">
        <v>2.215E-2</v>
      </c>
      <c r="X216" t="s">
        <v>120</v>
      </c>
      <c r="Y216" t="s">
        <v>51</v>
      </c>
      <c r="Z216" s="118">
        <v>88900</v>
      </c>
      <c r="AA216" s="120">
        <v>1</v>
      </c>
      <c r="AB216" s="124">
        <v>107.17</v>
      </c>
      <c r="AD216" s="118">
        <v>95.274000000000001</v>
      </c>
      <c r="AG216" t="s">
        <v>125</v>
      </c>
      <c r="AH216" s="122">
        <v>4.0000000000000003E-5</v>
      </c>
      <c r="AI216" s="122">
        <v>5.3533312032550502E-3</v>
      </c>
      <c r="AJ216" s="122">
        <v>8.7048132436564805E-4</v>
      </c>
    </row>
    <row r="217" spans="1:36" x14ac:dyDescent="0.2">
      <c r="A217">
        <v>161</v>
      </c>
      <c r="B217">
        <v>9942</v>
      </c>
      <c r="C217" t="s">
        <v>208</v>
      </c>
      <c r="D217" t="s">
        <v>209</v>
      </c>
      <c r="E217" t="s">
        <v>41</v>
      </c>
      <c r="F217" t="s">
        <v>2095</v>
      </c>
      <c r="G217" t="s">
        <v>2096</v>
      </c>
      <c r="H217" t="s">
        <v>44</v>
      </c>
      <c r="I217" t="s">
        <v>1319</v>
      </c>
      <c r="J217" t="s">
        <v>45</v>
      </c>
      <c r="K217" t="s">
        <v>45</v>
      </c>
      <c r="L217" t="s">
        <v>46</v>
      </c>
      <c r="M217" t="s">
        <v>47</v>
      </c>
      <c r="N217" t="s">
        <v>213</v>
      </c>
      <c r="O217" t="s">
        <v>51</v>
      </c>
      <c r="P217" t="s">
        <v>88</v>
      </c>
      <c r="Q217" t="s">
        <v>89</v>
      </c>
      <c r="R217" t="s">
        <v>90</v>
      </c>
      <c r="S217" t="s">
        <v>52</v>
      </c>
      <c r="T217" t="s">
        <v>2097</v>
      </c>
      <c r="U217" t="s">
        <v>2098</v>
      </c>
      <c r="V217" s="122">
        <v>1E-3</v>
      </c>
      <c r="W217" s="122">
        <v>2.0889999999999999E-2</v>
      </c>
      <c r="X217" t="s">
        <v>120</v>
      </c>
      <c r="Y217" t="s">
        <v>51</v>
      </c>
      <c r="Z217" s="118">
        <v>122000</v>
      </c>
      <c r="AA217" s="120">
        <v>1</v>
      </c>
      <c r="AB217" s="124">
        <v>113.31</v>
      </c>
      <c r="AD217" s="118">
        <v>138.238</v>
      </c>
      <c r="AG217" t="s">
        <v>125</v>
      </c>
      <c r="AH217" s="122">
        <v>3.8999999999999999E-5</v>
      </c>
      <c r="AI217" s="122">
        <v>7.7674272075936301E-3</v>
      </c>
      <c r="AJ217" s="122">
        <v>1.26302671474327E-3</v>
      </c>
    </row>
    <row r="218" spans="1:36" x14ac:dyDescent="0.2">
      <c r="A218">
        <v>161</v>
      </c>
      <c r="B218">
        <v>9942</v>
      </c>
      <c r="C218" t="s">
        <v>208</v>
      </c>
      <c r="D218" t="s">
        <v>209</v>
      </c>
      <c r="E218" t="s">
        <v>41</v>
      </c>
      <c r="F218" t="s">
        <v>2099</v>
      </c>
      <c r="G218" t="s">
        <v>2100</v>
      </c>
      <c r="H218" t="s">
        <v>44</v>
      </c>
      <c r="I218" t="s">
        <v>1496</v>
      </c>
      <c r="J218" t="s">
        <v>45</v>
      </c>
      <c r="K218" t="s">
        <v>45</v>
      </c>
      <c r="L218" t="s">
        <v>46</v>
      </c>
      <c r="M218" t="s">
        <v>47</v>
      </c>
      <c r="N218" t="s">
        <v>213</v>
      </c>
      <c r="O218" t="s">
        <v>51</v>
      </c>
      <c r="P218" t="s">
        <v>88</v>
      </c>
      <c r="Q218" t="s">
        <v>89</v>
      </c>
      <c r="R218" t="s">
        <v>90</v>
      </c>
      <c r="S218" t="s">
        <v>52</v>
      </c>
      <c r="T218" t="s">
        <v>2101</v>
      </c>
      <c r="U218" t="s">
        <v>2102</v>
      </c>
      <c r="V218" s="122">
        <v>2.76E-2</v>
      </c>
      <c r="W218" s="122">
        <v>3.6229999999999998E-2</v>
      </c>
      <c r="X218" t="s">
        <v>120</v>
      </c>
      <c r="Y218" t="s">
        <v>51</v>
      </c>
      <c r="Z218" s="118">
        <v>304000</v>
      </c>
      <c r="AA218" s="120">
        <v>1</v>
      </c>
      <c r="AB218" s="124">
        <v>98.78</v>
      </c>
      <c r="AD218" s="118">
        <v>300.291</v>
      </c>
      <c r="AG218" t="s">
        <v>125</v>
      </c>
      <c r="AH218" s="122">
        <v>1.75E-4</v>
      </c>
      <c r="AI218" s="122">
        <v>1.6872977491611901E-2</v>
      </c>
      <c r="AJ218" s="122">
        <v>2.7436396582298799E-3</v>
      </c>
    </row>
    <row r="219" spans="1:36" x14ac:dyDescent="0.2">
      <c r="A219">
        <v>161</v>
      </c>
      <c r="B219">
        <v>9942</v>
      </c>
      <c r="C219" t="s">
        <v>208</v>
      </c>
      <c r="D219" t="s">
        <v>209</v>
      </c>
      <c r="E219" t="s">
        <v>41</v>
      </c>
      <c r="F219" t="s">
        <v>2103</v>
      </c>
      <c r="G219" t="s">
        <v>2104</v>
      </c>
      <c r="H219" t="s">
        <v>44</v>
      </c>
      <c r="I219" t="s">
        <v>1319</v>
      </c>
      <c r="J219" t="s">
        <v>45</v>
      </c>
      <c r="K219" t="s">
        <v>45</v>
      </c>
      <c r="L219" t="s">
        <v>46</v>
      </c>
      <c r="M219" t="s">
        <v>47</v>
      </c>
      <c r="N219" t="s">
        <v>213</v>
      </c>
      <c r="O219" t="s">
        <v>51</v>
      </c>
      <c r="P219" t="s">
        <v>88</v>
      </c>
      <c r="Q219" t="s">
        <v>89</v>
      </c>
      <c r="R219" t="s">
        <v>90</v>
      </c>
      <c r="S219" t="s">
        <v>52</v>
      </c>
      <c r="T219" t="s">
        <v>2105</v>
      </c>
      <c r="U219" t="s">
        <v>2106</v>
      </c>
      <c r="V219" s="122">
        <v>2.0199999999999999E-2</v>
      </c>
      <c r="W219" s="122">
        <v>2.223E-2</v>
      </c>
      <c r="X219" t="s">
        <v>120</v>
      </c>
      <c r="Y219" t="s">
        <v>51</v>
      </c>
      <c r="Z219" s="118">
        <v>119062.5</v>
      </c>
      <c r="AA219" s="120">
        <v>1</v>
      </c>
      <c r="AB219" s="124">
        <v>106.52</v>
      </c>
      <c r="AD219" s="118">
        <v>126.825</v>
      </c>
      <c r="AG219" t="s">
        <v>125</v>
      </c>
      <c r="AH219" s="122">
        <v>2.4000000000000001E-5</v>
      </c>
      <c r="AI219" s="122">
        <v>7.1261552044823004E-3</v>
      </c>
      <c r="AJ219" s="122">
        <v>1.1587523328018799E-3</v>
      </c>
    </row>
    <row r="220" spans="1:36" x14ac:dyDescent="0.2">
      <c r="A220">
        <v>161</v>
      </c>
      <c r="B220">
        <v>9942</v>
      </c>
      <c r="C220" t="s">
        <v>208</v>
      </c>
      <c r="D220" t="s">
        <v>209</v>
      </c>
      <c r="E220" t="s">
        <v>41</v>
      </c>
      <c r="F220" t="s">
        <v>2107</v>
      </c>
      <c r="G220" t="s">
        <v>2108</v>
      </c>
      <c r="H220" t="s">
        <v>44</v>
      </c>
      <c r="I220" t="s">
        <v>1319</v>
      </c>
      <c r="J220" t="s">
        <v>45</v>
      </c>
      <c r="K220" t="s">
        <v>45</v>
      </c>
      <c r="L220" t="s">
        <v>46</v>
      </c>
      <c r="M220" t="s">
        <v>47</v>
      </c>
      <c r="N220" t="s">
        <v>213</v>
      </c>
      <c r="O220" t="s">
        <v>51</v>
      </c>
      <c r="P220" t="s">
        <v>88</v>
      </c>
      <c r="Q220" t="s">
        <v>89</v>
      </c>
      <c r="R220" t="s">
        <v>90</v>
      </c>
      <c r="S220" t="s">
        <v>52</v>
      </c>
      <c r="T220" t="s">
        <v>2109</v>
      </c>
      <c r="U220" t="s">
        <v>2110</v>
      </c>
      <c r="V220" s="122">
        <v>1E-3</v>
      </c>
      <c r="W220" s="122">
        <v>2.145E-2</v>
      </c>
      <c r="X220" t="s">
        <v>120</v>
      </c>
      <c r="Y220" t="s">
        <v>51</v>
      </c>
      <c r="Z220" s="118">
        <v>127000</v>
      </c>
      <c r="AA220" s="120">
        <v>1</v>
      </c>
      <c r="AB220" s="124">
        <v>108.74</v>
      </c>
      <c r="AD220" s="118">
        <v>138.1</v>
      </c>
      <c r="AG220" t="s">
        <v>125</v>
      </c>
      <c r="AH220" s="122">
        <v>3.0000000000000001E-5</v>
      </c>
      <c r="AI220" s="122">
        <v>7.7596506890514998E-3</v>
      </c>
      <c r="AJ220" s="122">
        <v>1.26176220972714E-3</v>
      </c>
    </row>
    <row r="221" spans="1:36" x14ac:dyDescent="0.2">
      <c r="A221">
        <v>161</v>
      </c>
      <c r="B221">
        <v>9942</v>
      </c>
      <c r="C221" t="s">
        <v>208</v>
      </c>
      <c r="D221" t="s">
        <v>209</v>
      </c>
      <c r="E221" t="s">
        <v>41</v>
      </c>
      <c r="F221" t="s">
        <v>2111</v>
      </c>
      <c r="G221" t="s">
        <v>2112</v>
      </c>
      <c r="H221" t="s">
        <v>44</v>
      </c>
      <c r="I221" t="s">
        <v>1496</v>
      </c>
      <c r="J221" t="s">
        <v>45</v>
      </c>
      <c r="K221" t="s">
        <v>45</v>
      </c>
      <c r="L221" t="s">
        <v>46</v>
      </c>
      <c r="M221" t="s">
        <v>47</v>
      </c>
      <c r="N221" t="s">
        <v>213</v>
      </c>
      <c r="O221" t="s">
        <v>51</v>
      </c>
      <c r="P221" t="s">
        <v>2113</v>
      </c>
      <c r="Q221" t="s">
        <v>141</v>
      </c>
      <c r="R221" t="s">
        <v>90</v>
      </c>
      <c r="S221" t="s">
        <v>52</v>
      </c>
      <c r="T221" t="s">
        <v>2114</v>
      </c>
      <c r="U221" t="s">
        <v>2115</v>
      </c>
      <c r="V221" s="122">
        <v>4.5900000000000003E-2</v>
      </c>
      <c r="W221" s="122">
        <v>3.9699999999999999E-2</v>
      </c>
      <c r="X221" t="s">
        <v>120</v>
      </c>
      <c r="Y221" t="s">
        <v>51</v>
      </c>
      <c r="Z221" s="118">
        <v>290000</v>
      </c>
      <c r="AA221" s="120">
        <v>1</v>
      </c>
      <c r="AB221" s="124">
        <v>103.9</v>
      </c>
      <c r="AD221" s="118">
        <v>301.31</v>
      </c>
      <c r="AG221" t="s">
        <v>125</v>
      </c>
      <c r="AH221" s="122">
        <v>4.1E-5</v>
      </c>
      <c r="AI221" s="122">
        <v>1.6930222557296301E-2</v>
      </c>
      <c r="AJ221" s="122">
        <v>2.7529480231896501E-3</v>
      </c>
    </row>
    <row r="222" spans="1:36" x14ac:dyDescent="0.2">
      <c r="A222">
        <v>161</v>
      </c>
      <c r="B222">
        <v>9942</v>
      </c>
      <c r="C222" t="s">
        <v>208</v>
      </c>
      <c r="D222" t="s">
        <v>209</v>
      </c>
      <c r="E222" t="s">
        <v>41</v>
      </c>
      <c r="F222" t="s">
        <v>2116</v>
      </c>
      <c r="G222" t="s">
        <v>2117</v>
      </c>
      <c r="H222" t="s">
        <v>44</v>
      </c>
      <c r="I222" t="s">
        <v>1319</v>
      </c>
      <c r="J222" t="s">
        <v>45</v>
      </c>
      <c r="K222" t="s">
        <v>45</v>
      </c>
      <c r="L222" t="s">
        <v>46</v>
      </c>
      <c r="M222" t="s">
        <v>47</v>
      </c>
      <c r="N222" t="s">
        <v>213</v>
      </c>
      <c r="O222" t="s">
        <v>51</v>
      </c>
      <c r="P222" t="s">
        <v>2113</v>
      </c>
      <c r="Q222" t="s">
        <v>141</v>
      </c>
      <c r="R222" t="s">
        <v>90</v>
      </c>
      <c r="S222" t="s">
        <v>52</v>
      </c>
      <c r="T222" t="s">
        <v>2118</v>
      </c>
      <c r="U222" t="s">
        <v>2119</v>
      </c>
      <c r="V222" s="122">
        <v>2.5999999999999999E-2</v>
      </c>
      <c r="W222" s="122">
        <v>2.2069999999999999E-2</v>
      </c>
      <c r="X222" t="s">
        <v>120</v>
      </c>
      <c r="Y222" t="s">
        <v>51</v>
      </c>
      <c r="Z222" s="118">
        <v>290000</v>
      </c>
      <c r="AA222" s="120">
        <v>1</v>
      </c>
      <c r="AB222" s="124">
        <v>105.78</v>
      </c>
      <c r="AD222" s="118">
        <v>306.762</v>
      </c>
      <c r="AG222" t="s">
        <v>125</v>
      </c>
      <c r="AH222" s="122">
        <v>1.5799999999999999E-4</v>
      </c>
      <c r="AI222" s="122">
        <v>1.7236563446687201E-2</v>
      </c>
      <c r="AJ222" s="122">
        <v>2.8027607496920199E-3</v>
      </c>
    </row>
    <row r="223" spans="1:36" x14ac:dyDescent="0.2">
      <c r="A223">
        <v>161</v>
      </c>
      <c r="B223">
        <v>9942</v>
      </c>
      <c r="C223" t="s">
        <v>208</v>
      </c>
      <c r="D223" t="s">
        <v>209</v>
      </c>
      <c r="E223" t="s">
        <v>41</v>
      </c>
      <c r="F223" t="s">
        <v>2120</v>
      </c>
      <c r="G223" t="s">
        <v>2121</v>
      </c>
      <c r="H223" t="s">
        <v>44</v>
      </c>
      <c r="I223" t="s">
        <v>1319</v>
      </c>
      <c r="J223" t="s">
        <v>45</v>
      </c>
      <c r="K223" t="s">
        <v>45</v>
      </c>
      <c r="L223" t="s">
        <v>46</v>
      </c>
      <c r="M223" t="s">
        <v>47</v>
      </c>
      <c r="N223" t="s">
        <v>213</v>
      </c>
      <c r="O223" t="s">
        <v>51</v>
      </c>
      <c r="P223" t="s">
        <v>1933</v>
      </c>
      <c r="Q223" t="s">
        <v>89</v>
      </c>
      <c r="R223" t="s">
        <v>90</v>
      </c>
      <c r="S223" t="s">
        <v>52</v>
      </c>
      <c r="T223" t="s">
        <v>2122</v>
      </c>
      <c r="U223" t="s">
        <v>2123</v>
      </c>
      <c r="V223" s="122">
        <v>3.1E-2</v>
      </c>
      <c r="W223" s="122">
        <v>2.4590000000000001E-2</v>
      </c>
      <c r="X223" t="s">
        <v>120</v>
      </c>
      <c r="Y223" t="s">
        <v>51</v>
      </c>
      <c r="Z223" s="118">
        <v>280000</v>
      </c>
      <c r="AA223" s="120">
        <v>1</v>
      </c>
      <c r="AB223" s="124">
        <v>107.81</v>
      </c>
      <c r="AD223" s="118">
        <v>301.86799999999999</v>
      </c>
      <c r="AG223" t="s">
        <v>125</v>
      </c>
      <c r="AH223" s="122">
        <v>1.2300000000000001E-4</v>
      </c>
      <c r="AI223" s="122">
        <v>1.6961575861823099E-2</v>
      </c>
      <c r="AJ223" s="122">
        <v>2.75804624428068E-3</v>
      </c>
    </row>
    <row r="224" spans="1:36" x14ac:dyDescent="0.2">
      <c r="A224">
        <v>161</v>
      </c>
      <c r="B224">
        <v>9942</v>
      </c>
      <c r="C224" t="s">
        <v>208</v>
      </c>
      <c r="D224" t="s">
        <v>209</v>
      </c>
      <c r="E224" t="s">
        <v>41</v>
      </c>
      <c r="F224" t="s">
        <v>2124</v>
      </c>
      <c r="G224" t="s">
        <v>2125</v>
      </c>
      <c r="H224" t="s">
        <v>44</v>
      </c>
      <c r="I224" t="s">
        <v>1496</v>
      </c>
      <c r="J224" t="s">
        <v>45</v>
      </c>
      <c r="K224" t="s">
        <v>45</v>
      </c>
      <c r="L224" t="s">
        <v>46</v>
      </c>
      <c r="M224" t="s">
        <v>47</v>
      </c>
      <c r="N224" t="s">
        <v>213</v>
      </c>
      <c r="O224" t="s">
        <v>51</v>
      </c>
      <c r="P224" t="s">
        <v>165</v>
      </c>
      <c r="Q224" t="s">
        <v>141</v>
      </c>
      <c r="R224" t="s">
        <v>90</v>
      </c>
      <c r="S224" t="s">
        <v>52</v>
      </c>
      <c r="T224" t="s">
        <v>2126</v>
      </c>
      <c r="U224" t="s">
        <v>2090</v>
      </c>
      <c r="V224" s="122">
        <v>4.6899999999999997E-2</v>
      </c>
      <c r="W224" s="122">
        <v>4.1730000000000003E-2</v>
      </c>
      <c r="X224" t="s">
        <v>120</v>
      </c>
      <c r="Y224" t="s">
        <v>51</v>
      </c>
      <c r="Z224" s="118">
        <v>260000</v>
      </c>
      <c r="AA224" s="120">
        <v>1</v>
      </c>
      <c r="AB224" s="124">
        <v>103.9</v>
      </c>
      <c r="AD224" s="118">
        <v>270.14</v>
      </c>
      <c r="AG224" t="s">
        <v>125</v>
      </c>
      <c r="AH224" s="122">
        <v>2.2499999999999999E-4</v>
      </c>
      <c r="AI224" s="122">
        <v>1.5178820223782899E-2</v>
      </c>
      <c r="AJ224" s="122">
        <v>2.4681602966527901E-3</v>
      </c>
    </row>
    <row r="225" spans="1:36" x14ac:dyDescent="0.2">
      <c r="A225">
        <v>161</v>
      </c>
      <c r="B225">
        <v>9942</v>
      </c>
      <c r="C225" t="s">
        <v>2127</v>
      </c>
      <c r="D225" t="s">
        <v>2128</v>
      </c>
      <c r="E225" t="s">
        <v>41</v>
      </c>
      <c r="F225" t="s">
        <v>2129</v>
      </c>
      <c r="G225" t="s">
        <v>2130</v>
      </c>
      <c r="H225" t="s">
        <v>44</v>
      </c>
      <c r="I225" t="s">
        <v>1319</v>
      </c>
      <c r="J225" t="s">
        <v>45</v>
      </c>
      <c r="K225" t="s">
        <v>45</v>
      </c>
      <c r="L225" t="s">
        <v>46</v>
      </c>
      <c r="M225" t="s">
        <v>47</v>
      </c>
      <c r="N225" t="s">
        <v>115</v>
      </c>
      <c r="O225" t="s">
        <v>51</v>
      </c>
      <c r="P225" t="s">
        <v>1916</v>
      </c>
      <c r="Q225" t="s">
        <v>89</v>
      </c>
      <c r="R225" t="s">
        <v>90</v>
      </c>
      <c r="S225" t="s">
        <v>52</v>
      </c>
      <c r="T225" t="s">
        <v>2131</v>
      </c>
      <c r="U225" t="s">
        <v>2024</v>
      </c>
      <c r="V225" s="122">
        <v>2.81E-2</v>
      </c>
      <c r="W225" s="122">
        <v>2.3630000000000002E-2</v>
      </c>
      <c r="X225" t="s">
        <v>120</v>
      </c>
      <c r="Y225" t="s">
        <v>51</v>
      </c>
      <c r="Z225" s="118">
        <v>78000</v>
      </c>
      <c r="AA225" s="120">
        <v>1</v>
      </c>
      <c r="AB225" s="124">
        <v>121.96</v>
      </c>
      <c r="AD225" s="118">
        <v>95.129000000000005</v>
      </c>
      <c r="AG225" t="s">
        <v>125</v>
      </c>
      <c r="AH225" s="122">
        <v>6.4999999999999994E-5</v>
      </c>
      <c r="AI225" s="122">
        <v>5.3451652968986296E-3</v>
      </c>
      <c r="AJ225" s="122">
        <v>8.69153502732744E-4</v>
      </c>
    </row>
    <row r="226" spans="1:36" x14ac:dyDescent="0.2">
      <c r="A226">
        <v>161</v>
      </c>
      <c r="B226">
        <v>9942</v>
      </c>
      <c r="C226" t="s">
        <v>2127</v>
      </c>
      <c r="D226" t="s">
        <v>2128</v>
      </c>
      <c r="E226" t="s">
        <v>41</v>
      </c>
      <c r="F226" t="s">
        <v>2350</v>
      </c>
      <c r="G226" t="s">
        <v>2351</v>
      </c>
      <c r="H226" t="s">
        <v>44</v>
      </c>
      <c r="I226" t="s">
        <v>1319</v>
      </c>
      <c r="J226" t="s">
        <v>45</v>
      </c>
      <c r="K226" t="s">
        <v>45</v>
      </c>
      <c r="L226" t="s">
        <v>46</v>
      </c>
      <c r="M226" t="s">
        <v>47</v>
      </c>
      <c r="N226" t="s">
        <v>115</v>
      </c>
      <c r="O226" t="s">
        <v>51</v>
      </c>
      <c r="P226" t="s">
        <v>1916</v>
      </c>
      <c r="Q226" t="s">
        <v>89</v>
      </c>
      <c r="R226" t="s">
        <v>90</v>
      </c>
      <c r="S226" t="s">
        <v>52</v>
      </c>
      <c r="T226" t="s">
        <v>2352</v>
      </c>
      <c r="U226" t="s">
        <v>2000</v>
      </c>
      <c r="V226" s="122">
        <v>3.6999999999999998E-2</v>
      </c>
      <c r="W226" s="122">
        <v>2.3529999999999999E-2</v>
      </c>
      <c r="X226" t="s">
        <v>120</v>
      </c>
      <c r="Y226" t="s">
        <v>51</v>
      </c>
      <c r="Z226" s="118">
        <v>61449.39</v>
      </c>
      <c r="AA226" s="120">
        <v>1</v>
      </c>
      <c r="AB226" s="124">
        <v>121.81</v>
      </c>
      <c r="AD226" s="118">
        <v>74.852000000000004</v>
      </c>
      <c r="AG226" t="s">
        <v>125</v>
      </c>
      <c r="AH226" s="122">
        <v>4.0900000000000002E-4</v>
      </c>
      <c r="AI226" s="122">
        <v>4.2058099197297399E-3</v>
      </c>
      <c r="AJ226" s="122">
        <v>6.8388800355383096E-4</v>
      </c>
    </row>
    <row r="227" spans="1:36" x14ac:dyDescent="0.2">
      <c r="A227">
        <v>161</v>
      </c>
      <c r="B227">
        <v>9942</v>
      </c>
      <c r="C227" t="s">
        <v>2132</v>
      </c>
      <c r="D227" t="s">
        <v>2133</v>
      </c>
      <c r="E227" t="s">
        <v>41</v>
      </c>
      <c r="F227" t="s">
        <v>2134</v>
      </c>
      <c r="G227" t="s">
        <v>2135</v>
      </c>
      <c r="H227" t="s">
        <v>44</v>
      </c>
      <c r="I227" t="s">
        <v>1496</v>
      </c>
      <c r="J227" t="s">
        <v>45</v>
      </c>
      <c r="K227" t="s">
        <v>45</v>
      </c>
      <c r="L227" t="s">
        <v>46</v>
      </c>
      <c r="M227" t="s">
        <v>47</v>
      </c>
      <c r="N227" t="s">
        <v>1027</v>
      </c>
      <c r="O227" t="s">
        <v>51</v>
      </c>
      <c r="P227" t="s">
        <v>140</v>
      </c>
      <c r="Q227" t="s">
        <v>141</v>
      </c>
      <c r="R227" t="s">
        <v>90</v>
      </c>
      <c r="S227" t="s">
        <v>52</v>
      </c>
      <c r="T227" t="s">
        <v>2136</v>
      </c>
      <c r="U227" t="s">
        <v>2137</v>
      </c>
      <c r="V227" s="122">
        <v>4.9200000000000001E-2</v>
      </c>
      <c r="W227" s="122">
        <v>4.7719999999999999E-2</v>
      </c>
      <c r="X227" t="s">
        <v>120</v>
      </c>
      <c r="Y227" t="s">
        <v>51</v>
      </c>
      <c r="Z227" s="118">
        <v>160000</v>
      </c>
      <c r="AA227" s="120">
        <v>1</v>
      </c>
      <c r="AB227" s="124">
        <v>102.68</v>
      </c>
      <c r="AD227" s="118">
        <v>164.28800000000001</v>
      </c>
      <c r="AG227" t="s">
        <v>125</v>
      </c>
      <c r="AH227" s="122">
        <v>3.01E-4</v>
      </c>
      <c r="AI227" s="122">
        <v>9.23113206827883E-3</v>
      </c>
      <c r="AJ227" s="122">
        <v>1.50103323764157E-3</v>
      </c>
    </row>
    <row r="228" spans="1:36" x14ac:dyDescent="0.2">
      <c r="A228">
        <v>161</v>
      </c>
      <c r="B228">
        <v>9942</v>
      </c>
      <c r="C228" t="s">
        <v>2132</v>
      </c>
      <c r="D228" t="s">
        <v>2133</v>
      </c>
      <c r="E228" t="s">
        <v>41</v>
      </c>
      <c r="F228" t="s">
        <v>2138</v>
      </c>
      <c r="G228" t="s">
        <v>2139</v>
      </c>
      <c r="H228" t="s">
        <v>44</v>
      </c>
      <c r="I228" t="s">
        <v>1496</v>
      </c>
      <c r="J228" t="s">
        <v>45</v>
      </c>
      <c r="K228" t="s">
        <v>45</v>
      </c>
      <c r="L228" t="s">
        <v>46</v>
      </c>
      <c r="M228" t="s">
        <v>47</v>
      </c>
      <c r="N228" t="s">
        <v>1027</v>
      </c>
      <c r="O228" t="s">
        <v>51</v>
      </c>
      <c r="P228" t="s">
        <v>149</v>
      </c>
      <c r="Q228" t="s">
        <v>141</v>
      </c>
      <c r="R228" t="s">
        <v>90</v>
      </c>
      <c r="S228" t="s">
        <v>52</v>
      </c>
      <c r="T228" t="s">
        <v>2140</v>
      </c>
      <c r="U228" t="s">
        <v>233</v>
      </c>
      <c r="V228" s="122">
        <v>4.1000000000000002E-2</v>
      </c>
      <c r="W228" s="122">
        <v>4.3560000000000001E-2</v>
      </c>
      <c r="X228" t="s">
        <v>120</v>
      </c>
      <c r="Y228" t="s">
        <v>51</v>
      </c>
      <c r="Z228" s="118">
        <v>130000</v>
      </c>
      <c r="AA228" s="120">
        <v>1</v>
      </c>
      <c r="AB228" s="124">
        <v>101.91</v>
      </c>
      <c r="AD228" s="118">
        <v>132.483</v>
      </c>
      <c r="AG228" t="s">
        <v>125</v>
      </c>
      <c r="AH228" s="122">
        <v>1.8200000000000001E-4</v>
      </c>
      <c r="AI228" s="122">
        <v>7.44404989896878E-3</v>
      </c>
      <c r="AJ228" s="122">
        <v>1.2104437720494999E-3</v>
      </c>
    </row>
    <row r="229" spans="1:36" x14ac:dyDescent="0.2">
      <c r="A229">
        <v>161</v>
      </c>
      <c r="B229">
        <v>9942</v>
      </c>
      <c r="C229" t="s">
        <v>2132</v>
      </c>
      <c r="D229" t="s">
        <v>2133</v>
      </c>
      <c r="E229" t="s">
        <v>41</v>
      </c>
      <c r="F229" t="s">
        <v>2141</v>
      </c>
      <c r="G229" t="s">
        <v>2142</v>
      </c>
      <c r="H229" t="s">
        <v>44</v>
      </c>
      <c r="I229" t="s">
        <v>1496</v>
      </c>
      <c r="J229" t="s">
        <v>45</v>
      </c>
      <c r="K229" t="s">
        <v>45</v>
      </c>
      <c r="L229" t="s">
        <v>46</v>
      </c>
      <c r="M229" t="s">
        <v>47</v>
      </c>
      <c r="N229" t="s">
        <v>1027</v>
      </c>
      <c r="O229" t="s">
        <v>51</v>
      </c>
      <c r="P229" t="s">
        <v>149</v>
      </c>
      <c r="Q229" t="s">
        <v>141</v>
      </c>
      <c r="R229" t="s">
        <v>90</v>
      </c>
      <c r="S229" t="s">
        <v>52</v>
      </c>
      <c r="T229" t="s">
        <v>2143</v>
      </c>
      <c r="U229" t="s">
        <v>2144</v>
      </c>
      <c r="V229" s="122">
        <v>4.7800000000000002E-2</v>
      </c>
      <c r="W229" s="122">
        <v>4.2099999999999999E-2</v>
      </c>
      <c r="X229" t="s">
        <v>120</v>
      </c>
      <c r="Y229" t="s">
        <v>51</v>
      </c>
      <c r="Z229" s="118">
        <v>100000</v>
      </c>
      <c r="AA229" s="120">
        <v>1</v>
      </c>
      <c r="AB229" s="124">
        <v>104.14</v>
      </c>
      <c r="AD229" s="118">
        <v>104.14</v>
      </c>
      <c r="AG229" t="s">
        <v>125</v>
      </c>
      <c r="AH229" s="122">
        <v>3.7399999999999998E-4</v>
      </c>
      <c r="AI229" s="122">
        <v>5.8514930706476198E-3</v>
      </c>
      <c r="AJ229" s="122">
        <v>9.5148520505449396E-4</v>
      </c>
    </row>
    <row r="230" spans="1:36" x14ac:dyDescent="0.2">
      <c r="A230">
        <v>161</v>
      </c>
      <c r="B230">
        <v>9942</v>
      </c>
      <c r="C230" t="s">
        <v>2132</v>
      </c>
      <c r="D230" t="s">
        <v>2133</v>
      </c>
      <c r="E230" t="s">
        <v>41</v>
      </c>
      <c r="F230" t="s">
        <v>2145</v>
      </c>
      <c r="G230" t="s">
        <v>2146</v>
      </c>
      <c r="H230" t="s">
        <v>44</v>
      </c>
      <c r="I230" t="s">
        <v>1496</v>
      </c>
      <c r="J230" t="s">
        <v>45</v>
      </c>
      <c r="K230" t="s">
        <v>45</v>
      </c>
      <c r="L230" t="s">
        <v>46</v>
      </c>
      <c r="M230" t="s">
        <v>47</v>
      </c>
      <c r="N230" t="s">
        <v>1027</v>
      </c>
      <c r="O230" t="s">
        <v>51</v>
      </c>
      <c r="P230" t="s">
        <v>149</v>
      </c>
      <c r="Q230" t="s">
        <v>141</v>
      </c>
      <c r="R230" t="s">
        <v>90</v>
      </c>
      <c r="S230" t="s">
        <v>52</v>
      </c>
      <c r="T230" t="s">
        <v>2147</v>
      </c>
      <c r="U230" t="s">
        <v>2148</v>
      </c>
      <c r="V230" s="122">
        <v>4.7800000000000002E-2</v>
      </c>
      <c r="W230" s="122">
        <v>4.3180000000000003E-2</v>
      </c>
      <c r="X230" t="s">
        <v>120</v>
      </c>
      <c r="Y230" t="s">
        <v>51</v>
      </c>
      <c r="Z230" s="118">
        <v>100000</v>
      </c>
      <c r="AA230" s="120">
        <v>1</v>
      </c>
      <c r="AB230" s="124">
        <v>103.75</v>
      </c>
      <c r="AD230" s="118">
        <v>103.75</v>
      </c>
      <c r="AG230" t="s">
        <v>125</v>
      </c>
      <c r="AH230" s="122">
        <v>3.7399999999999998E-4</v>
      </c>
      <c r="AI230" s="122">
        <v>5.8295794707095396E-3</v>
      </c>
      <c r="AJ230" s="122">
        <v>9.4792193224893203E-4</v>
      </c>
    </row>
    <row r="231" spans="1:36" x14ac:dyDescent="0.2">
      <c r="A231">
        <v>161</v>
      </c>
      <c r="B231">
        <v>9942</v>
      </c>
      <c r="C231" t="s">
        <v>2149</v>
      </c>
      <c r="D231" t="s">
        <v>2150</v>
      </c>
      <c r="E231" t="s">
        <v>41</v>
      </c>
      <c r="F231" t="s">
        <v>2151</v>
      </c>
      <c r="G231" t="s">
        <v>2152</v>
      </c>
      <c r="H231" t="s">
        <v>44</v>
      </c>
      <c r="I231" t="s">
        <v>1319</v>
      </c>
      <c r="J231" t="s">
        <v>45</v>
      </c>
      <c r="K231" t="s">
        <v>45</v>
      </c>
      <c r="L231" t="s">
        <v>46</v>
      </c>
      <c r="M231" t="s">
        <v>47</v>
      </c>
      <c r="N231" t="s">
        <v>115</v>
      </c>
      <c r="O231" t="s">
        <v>51</v>
      </c>
      <c r="P231" t="s">
        <v>1916</v>
      </c>
      <c r="Q231" t="s">
        <v>89</v>
      </c>
      <c r="R231" t="s">
        <v>90</v>
      </c>
      <c r="S231" t="s">
        <v>52</v>
      </c>
      <c r="T231" t="s">
        <v>2153</v>
      </c>
      <c r="U231" t="s">
        <v>2154</v>
      </c>
      <c r="V231" s="122">
        <v>2.0500000000000001E-2</v>
      </c>
      <c r="W231" s="122">
        <v>3.3419999999999998E-2</v>
      </c>
      <c r="X231" t="s">
        <v>120</v>
      </c>
      <c r="Y231" t="s">
        <v>51</v>
      </c>
      <c r="Z231" s="118">
        <v>97969.78</v>
      </c>
      <c r="AA231" s="120">
        <v>1</v>
      </c>
      <c r="AB231" s="124">
        <v>120.72</v>
      </c>
      <c r="AD231" s="118">
        <v>118.26900000000001</v>
      </c>
      <c r="AG231" t="s">
        <v>125</v>
      </c>
      <c r="AH231" s="122">
        <v>1.95E-4</v>
      </c>
      <c r="AI231" s="122">
        <v>6.6453901179453403E-3</v>
      </c>
      <c r="AJ231" s="122">
        <v>1.0805772651014201E-3</v>
      </c>
    </row>
    <row r="232" spans="1:36" x14ac:dyDescent="0.2">
      <c r="A232">
        <v>161</v>
      </c>
      <c r="B232">
        <v>9942</v>
      </c>
      <c r="C232" t="s">
        <v>2159</v>
      </c>
      <c r="D232" t="s">
        <v>2160</v>
      </c>
      <c r="E232" t="s">
        <v>41</v>
      </c>
      <c r="F232" t="s">
        <v>2161</v>
      </c>
      <c r="G232" t="s">
        <v>2162</v>
      </c>
      <c r="H232" t="s">
        <v>44</v>
      </c>
      <c r="I232" t="s">
        <v>1319</v>
      </c>
      <c r="J232" t="s">
        <v>45</v>
      </c>
      <c r="K232" t="s">
        <v>45</v>
      </c>
      <c r="L232" t="s">
        <v>46</v>
      </c>
      <c r="M232" t="s">
        <v>47</v>
      </c>
      <c r="N232" t="s">
        <v>213</v>
      </c>
      <c r="O232" t="s">
        <v>51</v>
      </c>
      <c r="P232" t="s">
        <v>88</v>
      </c>
      <c r="Q232" t="s">
        <v>89</v>
      </c>
      <c r="R232" t="s">
        <v>90</v>
      </c>
      <c r="S232" t="s">
        <v>52</v>
      </c>
      <c r="T232" t="s">
        <v>2163</v>
      </c>
      <c r="U232" t="s">
        <v>2164</v>
      </c>
      <c r="V232" s="122">
        <v>1E-3</v>
      </c>
      <c r="W232" s="122">
        <v>2.1420000000000002E-2</v>
      </c>
      <c r="X232" t="s">
        <v>120</v>
      </c>
      <c r="Y232" t="s">
        <v>51</v>
      </c>
      <c r="Z232" s="118">
        <v>36957</v>
      </c>
      <c r="AA232" s="120">
        <v>1</v>
      </c>
      <c r="AB232" s="124">
        <v>111.29</v>
      </c>
      <c r="AD232" s="118">
        <v>41.128999999999998</v>
      </c>
      <c r="AG232" t="s">
        <v>125</v>
      </c>
      <c r="AH232" s="122">
        <v>1.1E-5</v>
      </c>
      <c r="AI232" s="122">
        <v>2.31101079481977E-3</v>
      </c>
      <c r="AJ232" s="122">
        <v>3.75783163962436E-4</v>
      </c>
    </row>
    <row r="233" spans="1:36" x14ac:dyDescent="0.2">
      <c r="A233">
        <v>161</v>
      </c>
      <c r="B233">
        <v>9942</v>
      </c>
      <c r="C233" t="s">
        <v>2159</v>
      </c>
      <c r="D233" t="s">
        <v>2160</v>
      </c>
      <c r="E233" t="s">
        <v>41</v>
      </c>
      <c r="F233" t="s">
        <v>2165</v>
      </c>
      <c r="G233" t="s">
        <v>2166</v>
      </c>
      <c r="H233" t="s">
        <v>44</v>
      </c>
      <c r="I233" t="s">
        <v>1496</v>
      </c>
      <c r="J233" t="s">
        <v>45</v>
      </c>
      <c r="K233" t="s">
        <v>45</v>
      </c>
      <c r="L233" t="s">
        <v>46</v>
      </c>
      <c r="M233" t="s">
        <v>47</v>
      </c>
      <c r="N233" t="s">
        <v>213</v>
      </c>
      <c r="O233" t="s">
        <v>51</v>
      </c>
      <c r="P233" t="s">
        <v>88</v>
      </c>
      <c r="Q233" t="s">
        <v>89</v>
      </c>
      <c r="R233" t="s">
        <v>90</v>
      </c>
      <c r="S233" t="s">
        <v>52</v>
      </c>
      <c r="T233" t="s">
        <v>2167</v>
      </c>
      <c r="U233" t="s">
        <v>2168</v>
      </c>
      <c r="V233" s="122">
        <v>2.7400000000000001E-2</v>
      </c>
      <c r="W233" s="122">
        <v>3.6920000000000001E-2</v>
      </c>
      <c r="X233" t="s">
        <v>120</v>
      </c>
      <c r="Y233" t="s">
        <v>51</v>
      </c>
      <c r="Z233" s="118">
        <v>433346.32</v>
      </c>
      <c r="AA233" s="120">
        <v>1</v>
      </c>
      <c r="AB233" s="124">
        <v>98.15</v>
      </c>
      <c r="AD233" s="118">
        <v>425.32900000000001</v>
      </c>
      <c r="AG233" t="s">
        <v>125</v>
      </c>
      <c r="AH233" s="122">
        <v>1.64E-4</v>
      </c>
      <c r="AI233" s="122">
        <v>2.3898714359326299E-2</v>
      </c>
      <c r="AJ233" s="122">
        <v>3.8860634129069698E-3</v>
      </c>
    </row>
    <row r="234" spans="1:36" x14ac:dyDescent="0.2">
      <c r="A234">
        <v>161</v>
      </c>
      <c r="B234">
        <v>9942</v>
      </c>
      <c r="C234" t="s">
        <v>2159</v>
      </c>
      <c r="D234" t="s">
        <v>2160</v>
      </c>
      <c r="E234" t="s">
        <v>41</v>
      </c>
      <c r="F234" t="s">
        <v>2169</v>
      </c>
      <c r="G234" t="s">
        <v>2170</v>
      </c>
      <c r="H234" t="s">
        <v>44</v>
      </c>
      <c r="I234" t="s">
        <v>1319</v>
      </c>
      <c r="J234" t="s">
        <v>45</v>
      </c>
      <c r="K234" t="s">
        <v>45</v>
      </c>
      <c r="L234" t="s">
        <v>46</v>
      </c>
      <c r="M234" t="s">
        <v>47</v>
      </c>
      <c r="N234" t="s">
        <v>213</v>
      </c>
      <c r="O234" t="s">
        <v>51</v>
      </c>
      <c r="P234" t="s">
        <v>2113</v>
      </c>
      <c r="Q234" t="s">
        <v>141</v>
      </c>
      <c r="R234" t="s">
        <v>90</v>
      </c>
      <c r="S234" t="s">
        <v>52</v>
      </c>
      <c r="T234" t="s">
        <v>2171</v>
      </c>
      <c r="U234" t="s">
        <v>2172</v>
      </c>
      <c r="V234" s="122">
        <v>5.0000000000000001E-3</v>
      </c>
      <c r="W234" s="122">
        <v>2.9499999999999998E-2</v>
      </c>
      <c r="X234" t="s">
        <v>120</v>
      </c>
      <c r="Y234" t="s">
        <v>51</v>
      </c>
      <c r="Z234" s="118">
        <v>89000</v>
      </c>
      <c r="AA234" s="120">
        <v>1</v>
      </c>
      <c r="AB234" s="124">
        <v>117.27</v>
      </c>
      <c r="AD234" s="118">
        <v>104.37</v>
      </c>
      <c r="AG234" t="s">
        <v>125</v>
      </c>
      <c r="AH234" s="122">
        <v>1.17E-4</v>
      </c>
      <c r="AI234" s="122">
        <v>5.8644333323546599E-3</v>
      </c>
      <c r="AJ234" s="122">
        <v>9.5358936332916398E-4</v>
      </c>
    </row>
    <row r="235" spans="1:36" x14ac:dyDescent="0.2">
      <c r="A235">
        <v>161</v>
      </c>
      <c r="B235">
        <v>9942</v>
      </c>
      <c r="C235" t="s">
        <v>2159</v>
      </c>
      <c r="D235" t="s">
        <v>2160</v>
      </c>
      <c r="E235" t="s">
        <v>41</v>
      </c>
      <c r="F235" t="s">
        <v>2173</v>
      </c>
      <c r="G235" t="s">
        <v>2174</v>
      </c>
      <c r="H235" t="s">
        <v>44</v>
      </c>
      <c r="I235" t="s">
        <v>1319</v>
      </c>
      <c r="J235" t="s">
        <v>45</v>
      </c>
      <c r="K235" t="s">
        <v>45</v>
      </c>
      <c r="L235" t="s">
        <v>46</v>
      </c>
      <c r="M235" t="s">
        <v>47</v>
      </c>
      <c r="N235" t="s">
        <v>213</v>
      </c>
      <c r="O235" t="s">
        <v>51</v>
      </c>
      <c r="P235" t="s">
        <v>88</v>
      </c>
      <c r="Q235" t="s">
        <v>89</v>
      </c>
      <c r="R235" t="s">
        <v>90</v>
      </c>
      <c r="S235" t="s">
        <v>52</v>
      </c>
      <c r="T235" t="s">
        <v>2175</v>
      </c>
      <c r="U235" t="s">
        <v>2176</v>
      </c>
      <c r="V235" s="122">
        <v>2E-3</v>
      </c>
      <c r="W235" s="122">
        <v>2.2239999999999999E-2</v>
      </c>
      <c r="X235" t="s">
        <v>120</v>
      </c>
      <c r="Y235" t="s">
        <v>51</v>
      </c>
      <c r="Z235" s="118">
        <v>180000</v>
      </c>
      <c r="AA235" s="120">
        <v>1</v>
      </c>
      <c r="AB235" s="124">
        <v>110.28</v>
      </c>
      <c r="AC235" s="118">
        <v>0.43</v>
      </c>
      <c r="AD235" s="118">
        <v>198.934</v>
      </c>
      <c r="AG235" t="s">
        <v>125</v>
      </c>
      <c r="AH235" s="122">
        <v>5.1999999999999997E-5</v>
      </c>
      <c r="AI235" s="122">
        <v>1.11778441372815E-2</v>
      </c>
      <c r="AJ235" s="122">
        <v>1.8175794096687401E-3</v>
      </c>
    </row>
    <row r="236" spans="1:36" x14ac:dyDescent="0.2">
      <c r="A236">
        <v>161</v>
      </c>
      <c r="B236">
        <v>9942</v>
      </c>
      <c r="C236" t="s">
        <v>2159</v>
      </c>
      <c r="D236" t="s">
        <v>2160</v>
      </c>
      <c r="E236" t="s">
        <v>41</v>
      </c>
      <c r="F236" t="s">
        <v>2177</v>
      </c>
      <c r="G236" t="s">
        <v>2178</v>
      </c>
      <c r="H236" t="s">
        <v>44</v>
      </c>
      <c r="I236" t="s">
        <v>1319</v>
      </c>
      <c r="J236" t="s">
        <v>45</v>
      </c>
      <c r="K236" t="s">
        <v>45</v>
      </c>
      <c r="L236" t="s">
        <v>46</v>
      </c>
      <c r="M236" t="s">
        <v>47</v>
      </c>
      <c r="N236" t="s">
        <v>213</v>
      </c>
      <c r="O236" t="s">
        <v>51</v>
      </c>
      <c r="P236" t="s">
        <v>1933</v>
      </c>
      <c r="Q236" t="s">
        <v>89</v>
      </c>
      <c r="R236" t="s">
        <v>90</v>
      </c>
      <c r="S236" t="s">
        <v>52</v>
      </c>
      <c r="T236" t="s">
        <v>2179</v>
      </c>
      <c r="U236" t="s">
        <v>2180</v>
      </c>
      <c r="V236" s="122">
        <v>2.6100000000000002E-2</v>
      </c>
      <c r="W236" s="122">
        <v>2.4299999999999999E-2</v>
      </c>
      <c r="X236" t="s">
        <v>120</v>
      </c>
      <c r="Y236" t="s">
        <v>51</v>
      </c>
      <c r="Z236" s="118">
        <v>270000</v>
      </c>
      <c r="AA236" s="120">
        <v>1</v>
      </c>
      <c r="AB236" s="124">
        <v>100.79</v>
      </c>
      <c r="AD236" s="118">
        <v>272.13299999999998</v>
      </c>
      <c r="AG236" t="s">
        <v>125</v>
      </c>
      <c r="AH236" s="122">
        <v>5.4000000000000001E-4</v>
      </c>
      <c r="AI236" s="122">
        <v>1.52908043383383E-2</v>
      </c>
      <c r="AJ236" s="122">
        <v>2.4863695343489002E-3</v>
      </c>
    </row>
    <row r="237" spans="1:36" x14ac:dyDescent="0.2">
      <c r="A237">
        <v>161</v>
      </c>
      <c r="B237">
        <v>9942</v>
      </c>
      <c r="C237" t="s">
        <v>2159</v>
      </c>
      <c r="D237" t="s">
        <v>2160</v>
      </c>
      <c r="E237" t="s">
        <v>41</v>
      </c>
      <c r="F237" t="s">
        <v>2181</v>
      </c>
      <c r="G237" t="s">
        <v>2182</v>
      </c>
      <c r="H237" t="s">
        <v>44</v>
      </c>
      <c r="I237" t="s">
        <v>1496</v>
      </c>
      <c r="J237" t="s">
        <v>45</v>
      </c>
      <c r="K237" t="s">
        <v>45</v>
      </c>
      <c r="L237" t="s">
        <v>46</v>
      </c>
      <c r="M237" t="s">
        <v>47</v>
      </c>
      <c r="N237" t="s">
        <v>213</v>
      </c>
      <c r="O237" t="s">
        <v>51</v>
      </c>
      <c r="P237" t="s">
        <v>88</v>
      </c>
      <c r="Q237" t="s">
        <v>89</v>
      </c>
      <c r="R237" t="s">
        <v>90</v>
      </c>
      <c r="S237" t="s">
        <v>52</v>
      </c>
      <c r="T237" t="s">
        <v>2183</v>
      </c>
      <c r="U237" t="s">
        <v>2184</v>
      </c>
      <c r="V237" s="122">
        <v>3.9600000000000003E-2</v>
      </c>
      <c r="W237" s="122">
        <v>3.8960000000000002E-2</v>
      </c>
      <c r="X237" t="s">
        <v>120</v>
      </c>
      <c r="Y237" t="s">
        <v>51</v>
      </c>
      <c r="Z237" s="118">
        <v>270000</v>
      </c>
      <c r="AA237" s="120">
        <v>1</v>
      </c>
      <c r="AB237" s="124">
        <v>100.47</v>
      </c>
      <c r="AD237" s="118">
        <v>271.26900000000001</v>
      </c>
      <c r="AG237" t="s">
        <v>125</v>
      </c>
      <c r="AH237" s="122">
        <v>9.0000000000000006E-5</v>
      </c>
      <c r="AI237" s="122">
        <v>1.52422572861678E-2</v>
      </c>
      <c r="AJ237" s="122">
        <v>2.4784755145950401E-3</v>
      </c>
    </row>
    <row r="238" spans="1:36" x14ac:dyDescent="0.2">
      <c r="A238">
        <v>161</v>
      </c>
      <c r="B238">
        <v>9942</v>
      </c>
      <c r="C238" t="s">
        <v>2188</v>
      </c>
      <c r="D238" t="s">
        <v>2189</v>
      </c>
      <c r="E238" t="s">
        <v>41</v>
      </c>
      <c r="F238" t="s">
        <v>2190</v>
      </c>
      <c r="G238" t="s">
        <v>2191</v>
      </c>
      <c r="H238" t="s">
        <v>44</v>
      </c>
      <c r="I238" t="s">
        <v>1319</v>
      </c>
      <c r="J238" t="s">
        <v>45</v>
      </c>
      <c r="K238" t="s">
        <v>45</v>
      </c>
      <c r="L238" t="s">
        <v>46</v>
      </c>
      <c r="M238" t="s">
        <v>47</v>
      </c>
      <c r="N238" t="s">
        <v>1025</v>
      </c>
      <c r="O238" t="s">
        <v>51</v>
      </c>
      <c r="P238" t="s">
        <v>149</v>
      </c>
      <c r="Q238" t="s">
        <v>141</v>
      </c>
      <c r="R238" t="s">
        <v>90</v>
      </c>
      <c r="S238" t="s">
        <v>52</v>
      </c>
      <c r="T238" t="s">
        <v>2192</v>
      </c>
      <c r="U238" t="s">
        <v>2193</v>
      </c>
      <c r="V238" s="122">
        <v>0.01</v>
      </c>
      <c r="W238" s="122">
        <v>2.606E-2</v>
      </c>
      <c r="X238" t="s">
        <v>120</v>
      </c>
      <c r="Y238" t="s">
        <v>51</v>
      </c>
      <c r="Z238" s="118">
        <v>245420.7</v>
      </c>
      <c r="AA238" s="120">
        <v>1</v>
      </c>
      <c r="AB238" s="124">
        <v>112.64</v>
      </c>
      <c r="AD238" s="118">
        <v>276.44200000000001</v>
      </c>
      <c r="AG238" t="s">
        <v>125</v>
      </c>
      <c r="AH238" s="122">
        <v>1.45E-4</v>
      </c>
      <c r="AI238" s="122">
        <v>1.5532914582864901E-2</v>
      </c>
      <c r="AJ238" s="122">
        <v>2.5257380019994401E-3</v>
      </c>
    </row>
    <row r="239" spans="1:36" x14ac:dyDescent="0.2">
      <c r="A239">
        <v>161</v>
      </c>
      <c r="B239">
        <v>9942</v>
      </c>
      <c r="C239" t="s">
        <v>2188</v>
      </c>
      <c r="D239" t="s">
        <v>2189</v>
      </c>
      <c r="E239" t="s">
        <v>41</v>
      </c>
      <c r="F239" t="s">
        <v>2194</v>
      </c>
      <c r="G239" t="s">
        <v>2195</v>
      </c>
      <c r="H239" t="s">
        <v>44</v>
      </c>
      <c r="I239" t="s">
        <v>1319</v>
      </c>
      <c r="J239" t="s">
        <v>45</v>
      </c>
      <c r="K239" t="s">
        <v>45</v>
      </c>
      <c r="L239" t="s">
        <v>46</v>
      </c>
      <c r="M239" t="s">
        <v>47</v>
      </c>
      <c r="N239" t="s">
        <v>1025</v>
      </c>
      <c r="O239" t="s">
        <v>51</v>
      </c>
      <c r="P239" t="s">
        <v>149</v>
      </c>
      <c r="Q239" t="s">
        <v>141</v>
      </c>
      <c r="R239" t="s">
        <v>90</v>
      </c>
      <c r="S239" t="s">
        <v>52</v>
      </c>
      <c r="T239" t="s">
        <v>2196</v>
      </c>
      <c r="U239" t="s">
        <v>1844</v>
      </c>
      <c r="V239" s="122">
        <v>3.5400000000000001E-2</v>
      </c>
      <c r="W239" s="122">
        <v>3.7019999999999997E-2</v>
      </c>
      <c r="X239" t="s">
        <v>120</v>
      </c>
      <c r="Y239" t="s">
        <v>51</v>
      </c>
      <c r="Z239" s="118">
        <v>87500</v>
      </c>
      <c r="AA239" s="120">
        <v>1</v>
      </c>
      <c r="AB239" s="124">
        <v>111.7</v>
      </c>
      <c r="AD239" s="118">
        <v>97.736999999999995</v>
      </c>
      <c r="AG239" t="s">
        <v>125</v>
      </c>
      <c r="AH239" s="122">
        <v>1.5699999999999999E-4</v>
      </c>
      <c r="AI239" s="122">
        <v>5.4917448049973299E-3</v>
      </c>
      <c r="AJ239" s="122">
        <v>8.9298814316318101E-4</v>
      </c>
    </row>
    <row r="240" spans="1:36" x14ac:dyDescent="0.2">
      <c r="A240">
        <v>161</v>
      </c>
      <c r="B240">
        <v>9942</v>
      </c>
      <c r="C240" t="s">
        <v>2197</v>
      </c>
      <c r="D240" t="s">
        <v>2198</v>
      </c>
      <c r="E240" t="s">
        <v>41</v>
      </c>
      <c r="F240" t="s">
        <v>2199</v>
      </c>
      <c r="G240" t="s">
        <v>2200</v>
      </c>
      <c r="H240" t="s">
        <v>44</v>
      </c>
      <c r="I240" t="s">
        <v>1319</v>
      </c>
      <c r="J240" t="s">
        <v>45</v>
      </c>
      <c r="K240" t="s">
        <v>45</v>
      </c>
      <c r="L240" t="s">
        <v>46</v>
      </c>
      <c r="M240" t="s">
        <v>47</v>
      </c>
      <c r="N240" t="s">
        <v>115</v>
      </c>
      <c r="O240" t="s">
        <v>51</v>
      </c>
      <c r="P240" t="s">
        <v>1916</v>
      </c>
      <c r="Q240" t="s">
        <v>89</v>
      </c>
      <c r="R240" t="s">
        <v>90</v>
      </c>
      <c r="S240" t="s">
        <v>52</v>
      </c>
      <c r="T240" t="s">
        <v>2201</v>
      </c>
      <c r="U240" t="s">
        <v>2202</v>
      </c>
      <c r="V240" s="122">
        <v>1.43E-2</v>
      </c>
      <c r="W240" s="122">
        <v>2.2720000000000001E-2</v>
      </c>
      <c r="X240" t="s">
        <v>120</v>
      </c>
      <c r="Y240" t="s">
        <v>51</v>
      </c>
      <c r="Z240" s="118">
        <v>153290.32</v>
      </c>
      <c r="AA240" s="120">
        <v>1</v>
      </c>
      <c r="AB240" s="124">
        <v>116.54</v>
      </c>
      <c r="AC240" s="118">
        <v>3.4009999999999998</v>
      </c>
      <c r="AD240" s="118">
        <v>182.04599999999999</v>
      </c>
      <c r="AG240" t="s">
        <v>125</v>
      </c>
      <c r="AH240" s="122">
        <v>8.1000000000000004E-5</v>
      </c>
      <c r="AI240" s="122">
        <v>1.0228904287974299E-2</v>
      </c>
      <c r="AJ240" s="122">
        <v>1.6632765306938699E-3</v>
      </c>
    </row>
    <row r="241" spans="1:36" x14ac:dyDescent="0.2">
      <c r="A241">
        <v>161</v>
      </c>
      <c r="B241">
        <v>9942</v>
      </c>
      <c r="C241" t="s">
        <v>2197</v>
      </c>
      <c r="D241" t="s">
        <v>2198</v>
      </c>
      <c r="E241" t="s">
        <v>41</v>
      </c>
      <c r="F241" t="s">
        <v>2203</v>
      </c>
      <c r="G241" t="s">
        <v>2204</v>
      </c>
      <c r="H241" t="s">
        <v>44</v>
      </c>
      <c r="I241" t="s">
        <v>1319</v>
      </c>
      <c r="J241" t="s">
        <v>45</v>
      </c>
      <c r="K241" t="s">
        <v>45</v>
      </c>
      <c r="L241" t="s">
        <v>46</v>
      </c>
      <c r="M241" t="s">
        <v>47</v>
      </c>
      <c r="N241" t="s">
        <v>115</v>
      </c>
      <c r="O241" t="s">
        <v>51</v>
      </c>
      <c r="P241" t="s">
        <v>1916</v>
      </c>
      <c r="Q241" t="s">
        <v>89</v>
      </c>
      <c r="R241" t="s">
        <v>90</v>
      </c>
      <c r="S241" t="s">
        <v>52</v>
      </c>
      <c r="T241" t="s">
        <v>2205</v>
      </c>
      <c r="U241" t="s">
        <v>2206</v>
      </c>
      <c r="V241" s="122">
        <v>3.61E-2</v>
      </c>
      <c r="W241" s="122">
        <v>2.5329999999999998E-2</v>
      </c>
      <c r="X241" t="s">
        <v>120</v>
      </c>
      <c r="Y241" t="s">
        <v>51</v>
      </c>
      <c r="Z241" s="118">
        <v>163025.64000000001</v>
      </c>
      <c r="AA241" s="120">
        <v>1</v>
      </c>
      <c r="AB241" s="124">
        <v>115.48</v>
      </c>
      <c r="AC241" s="118">
        <v>7.109</v>
      </c>
      <c r="AD241" s="118">
        <v>195.37100000000001</v>
      </c>
      <c r="AG241" t="s">
        <v>125</v>
      </c>
      <c r="AH241" s="122">
        <v>5.3000000000000001E-5</v>
      </c>
      <c r="AI241" s="122">
        <v>1.0977638626668101E-2</v>
      </c>
      <c r="AJ241" s="122">
        <v>1.7850248840085099E-3</v>
      </c>
    </row>
    <row r="242" spans="1:36" x14ac:dyDescent="0.2">
      <c r="A242">
        <v>161</v>
      </c>
      <c r="B242">
        <v>9942</v>
      </c>
      <c r="C242" t="s">
        <v>2197</v>
      </c>
      <c r="D242" t="s">
        <v>2198</v>
      </c>
      <c r="E242" t="s">
        <v>41</v>
      </c>
      <c r="F242" t="s">
        <v>2207</v>
      </c>
      <c r="G242" t="s">
        <v>2208</v>
      </c>
      <c r="H242" t="s">
        <v>44</v>
      </c>
      <c r="I242" t="s">
        <v>1319</v>
      </c>
      <c r="J242" t="s">
        <v>45</v>
      </c>
      <c r="K242" t="s">
        <v>45</v>
      </c>
      <c r="L242" t="s">
        <v>46</v>
      </c>
      <c r="M242" t="s">
        <v>47</v>
      </c>
      <c r="N242" t="s">
        <v>115</v>
      </c>
      <c r="O242" t="s">
        <v>51</v>
      </c>
      <c r="P242" t="s">
        <v>1916</v>
      </c>
      <c r="Q242" t="s">
        <v>89</v>
      </c>
      <c r="R242" t="s">
        <v>90</v>
      </c>
      <c r="S242" t="s">
        <v>52</v>
      </c>
      <c r="T242" t="s">
        <v>2209</v>
      </c>
      <c r="U242" t="s">
        <v>2210</v>
      </c>
      <c r="V242" s="122">
        <v>2.2499999999999999E-2</v>
      </c>
      <c r="W242" s="122">
        <v>2.3990000000000001E-2</v>
      </c>
      <c r="X242" t="s">
        <v>120</v>
      </c>
      <c r="Y242" t="s">
        <v>51</v>
      </c>
      <c r="Z242" s="118">
        <v>30246.37</v>
      </c>
      <c r="AA242" s="120">
        <v>1</v>
      </c>
      <c r="AB242" s="124">
        <v>120.4</v>
      </c>
      <c r="AC242" s="118">
        <v>3.7719999999999998</v>
      </c>
      <c r="AD242" s="118">
        <v>40.189</v>
      </c>
      <c r="AG242" t="s">
        <v>125</v>
      </c>
      <c r="AH242" s="122">
        <v>2.0999999999999999E-5</v>
      </c>
      <c r="AI242" s="122">
        <v>2.2581587979609999E-3</v>
      </c>
      <c r="AJ242" s="122">
        <v>3.6718913634221201E-4</v>
      </c>
    </row>
    <row r="243" spans="1:36" x14ac:dyDescent="0.2">
      <c r="A243">
        <v>161</v>
      </c>
      <c r="B243">
        <v>9942</v>
      </c>
      <c r="C243" t="s">
        <v>2197</v>
      </c>
      <c r="D243" t="s">
        <v>2198</v>
      </c>
      <c r="E243" t="s">
        <v>41</v>
      </c>
      <c r="F243" t="s">
        <v>2211</v>
      </c>
      <c r="G243" t="s">
        <v>2212</v>
      </c>
      <c r="H243" t="s">
        <v>44</v>
      </c>
      <c r="I243" t="s">
        <v>1319</v>
      </c>
      <c r="J243" t="s">
        <v>45</v>
      </c>
      <c r="K243" t="s">
        <v>45</v>
      </c>
      <c r="L243" t="s">
        <v>46</v>
      </c>
      <c r="M243" t="s">
        <v>47</v>
      </c>
      <c r="N243" t="s">
        <v>115</v>
      </c>
      <c r="O243" t="s">
        <v>51</v>
      </c>
      <c r="P243" t="s">
        <v>1916</v>
      </c>
      <c r="Q243" t="s">
        <v>89</v>
      </c>
      <c r="R243" t="s">
        <v>90</v>
      </c>
      <c r="S243" t="s">
        <v>52</v>
      </c>
      <c r="T243" t="s">
        <v>2213</v>
      </c>
      <c r="U243" t="s">
        <v>2176</v>
      </c>
      <c r="V243" s="122">
        <v>2.5000000000000001E-3</v>
      </c>
      <c r="W243" s="122">
        <v>2.3900000000000001E-2</v>
      </c>
      <c r="X243" t="s">
        <v>120</v>
      </c>
      <c r="Y243" t="s">
        <v>51</v>
      </c>
      <c r="Z243" s="118">
        <v>282437.63</v>
      </c>
      <c r="AA243" s="120">
        <v>1</v>
      </c>
      <c r="AB243" s="124">
        <v>108.03</v>
      </c>
      <c r="AC243" s="118">
        <v>4.3550000000000004</v>
      </c>
      <c r="AD243" s="118">
        <v>309.47300000000001</v>
      </c>
      <c r="AG243" t="s">
        <v>125</v>
      </c>
      <c r="AH243" s="122">
        <v>2.1599999999999999E-4</v>
      </c>
      <c r="AI243" s="122">
        <v>1.7388868118144302E-2</v>
      </c>
      <c r="AJ243" s="122">
        <v>2.8275263334161102E-3</v>
      </c>
    </row>
    <row r="244" spans="1:36" x14ac:dyDescent="0.2">
      <c r="A244">
        <v>161</v>
      </c>
      <c r="B244">
        <v>9942</v>
      </c>
      <c r="C244" t="s">
        <v>2197</v>
      </c>
      <c r="D244" t="s">
        <v>2198</v>
      </c>
      <c r="E244" t="s">
        <v>41</v>
      </c>
      <c r="F244" t="s">
        <v>2214</v>
      </c>
      <c r="G244" t="s">
        <v>2215</v>
      </c>
      <c r="H244" t="s">
        <v>44</v>
      </c>
      <c r="I244" t="s">
        <v>1319</v>
      </c>
      <c r="J244" t="s">
        <v>45</v>
      </c>
      <c r="K244" t="s">
        <v>45</v>
      </c>
      <c r="L244" t="s">
        <v>46</v>
      </c>
      <c r="M244" t="s">
        <v>47</v>
      </c>
      <c r="N244" t="s">
        <v>115</v>
      </c>
      <c r="O244" t="s">
        <v>51</v>
      </c>
      <c r="P244" t="s">
        <v>1916</v>
      </c>
      <c r="Q244" t="s">
        <v>89</v>
      </c>
      <c r="R244" t="s">
        <v>90</v>
      </c>
      <c r="S244" t="s">
        <v>52</v>
      </c>
      <c r="T244" t="s">
        <v>2216</v>
      </c>
      <c r="U244" t="s">
        <v>2217</v>
      </c>
      <c r="V244" s="122">
        <v>2.9499999999999998E-2</v>
      </c>
      <c r="W244" s="122">
        <v>2.6270000000000002E-2</v>
      </c>
      <c r="X244" t="s">
        <v>120</v>
      </c>
      <c r="Y244" t="s">
        <v>51</v>
      </c>
      <c r="Z244" s="118">
        <v>150000</v>
      </c>
      <c r="AA244" s="120">
        <v>1</v>
      </c>
      <c r="AB244" s="124">
        <v>104.73</v>
      </c>
      <c r="AD244" s="118">
        <v>157.095</v>
      </c>
      <c r="AG244" t="s">
        <v>125</v>
      </c>
      <c r="AH244" s="122">
        <v>3.3799999999999998E-4</v>
      </c>
      <c r="AI244" s="122">
        <v>8.8269666212155602E-3</v>
      </c>
      <c r="AJ244" s="122">
        <v>1.43531369587129E-3</v>
      </c>
    </row>
    <row r="245" spans="1:36" x14ac:dyDescent="0.2">
      <c r="A245">
        <v>161</v>
      </c>
      <c r="B245">
        <v>9942</v>
      </c>
      <c r="C245" t="s">
        <v>2218</v>
      </c>
      <c r="D245" t="s">
        <v>2219</v>
      </c>
      <c r="E245" t="s">
        <v>41</v>
      </c>
      <c r="F245" t="s">
        <v>2220</v>
      </c>
      <c r="G245" t="s">
        <v>2221</v>
      </c>
      <c r="H245" t="s">
        <v>44</v>
      </c>
      <c r="I245" t="s">
        <v>1496</v>
      </c>
      <c r="J245" t="s">
        <v>45</v>
      </c>
      <c r="K245" t="s">
        <v>45</v>
      </c>
      <c r="L245" t="s">
        <v>46</v>
      </c>
      <c r="M245" t="s">
        <v>47</v>
      </c>
      <c r="N245" t="s">
        <v>1027</v>
      </c>
      <c r="O245" t="s">
        <v>51</v>
      </c>
      <c r="P245" t="s">
        <v>1977</v>
      </c>
      <c r="Q245" t="s">
        <v>141</v>
      </c>
      <c r="R245" t="s">
        <v>90</v>
      </c>
      <c r="S245" t="s">
        <v>52</v>
      </c>
      <c r="T245" t="s">
        <v>2222</v>
      </c>
      <c r="U245" t="s">
        <v>2223</v>
      </c>
      <c r="V245" s="122">
        <v>2.98E-2</v>
      </c>
      <c r="W245" s="122">
        <v>3.875E-2</v>
      </c>
      <c r="X245" t="s">
        <v>120</v>
      </c>
      <c r="Y245" t="s">
        <v>51</v>
      </c>
      <c r="Z245" s="118">
        <v>200000</v>
      </c>
      <c r="AA245" s="120">
        <v>1</v>
      </c>
      <c r="AB245" s="124">
        <v>96.48</v>
      </c>
      <c r="AD245" s="118">
        <v>192.96</v>
      </c>
      <c r="AG245" t="s">
        <v>125</v>
      </c>
      <c r="AH245" s="122">
        <v>5.0900000000000001E-4</v>
      </c>
      <c r="AI245" s="122">
        <v>1.08421749847529E-2</v>
      </c>
      <c r="AJ245" s="122">
        <v>1.7629977450289501E-3</v>
      </c>
    </row>
    <row r="246" spans="1:36" x14ac:dyDescent="0.2">
      <c r="A246">
        <v>161</v>
      </c>
      <c r="B246">
        <v>9942</v>
      </c>
      <c r="C246" t="s">
        <v>2218</v>
      </c>
      <c r="D246" t="s">
        <v>2219</v>
      </c>
      <c r="E246" t="s">
        <v>41</v>
      </c>
      <c r="F246" t="s">
        <v>2224</v>
      </c>
      <c r="G246" t="s">
        <v>2225</v>
      </c>
      <c r="H246" t="s">
        <v>44</v>
      </c>
      <c r="I246" t="s">
        <v>1496</v>
      </c>
      <c r="J246" t="s">
        <v>45</v>
      </c>
      <c r="K246" t="s">
        <v>45</v>
      </c>
      <c r="L246" t="s">
        <v>46</v>
      </c>
      <c r="M246" t="s">
        <v>47</v>
      </c>
      <c r="N246" t="s">
        <v>1027</v>
      </c>
      <c r="O246" t="s">
        <v>51</v>
      </c>
      <c r="P246" t="s">
        <v>149</v>
      </c>
      <c r="Q246" t="s">
        <v>141</v>
      </c>
      <c r="R246" t="s">
        <v>90</v>
      </c>
      <c r="S246" t="s">
        <v>52</v>
      </c>
      <c r="T246" t="s">
        <v>2226</v>
      </c>
      <c r="U246" t="s">
        <v>2227</v>
      </c>
      <c r="V246" s="122">
        <v>5.1799999999999999E-2</v>
      </c>
      <c r="W246" s="122">
        <v>4.4269999999999997E-2</v>
      </c>
      <c r="X246" t="s">
        <v>120</v>
      </c>
      <c r="Y246" t="s">
        <v>51</v>
      </c>
      <c r="Z246" s="118">
        <v>150000</v>
      </c>
      <c r="AA246" s="120">
        <v>1</v>
      </c>
      <c r="AB246" s="124">
        <v>106.55</v>
      </c>
      <c r="AD246" s="118">
        <v>159.82499999999999</v>
      </c>
      <c r="AG246" t="s">
        <v>125</v>
      </c>
      <c r="AH246" s="122">
        <v>1.8799999999999999E-4</v>
      </c>
      <c r="AI246" s="122">
        <v>8.9803618207821793E-3</v>
      </c>
      <c r="AJ246" s="122">
        <v>1.4602566055102199E-3</v>
      </c>
    </row>
    <row r="247" spans="1:36" x14ac:dyDescent="0.2">
      <c r="A247">
        <v>161</v>
      </c>
      <c r="B247">
        <v>9942</v>
      </c>
      <c r="C247" t="s">
        <v>2228</v>
      </c>
      <c r="D247" t="s">
        <v>2229</v>
      </c>
      <c r="E247" t="s">
        <v>41</v>
      </c>
      <c r="F247" t="s">
        <v>2230</v>
      </c>
      <c r="G247" t="s">
        <v>2231</v>
      </c>
      <c r="H247" t="s">
        <v>44</v>
      </c>
      <c r="I247" t="s">
        <v>1319</v>
      </c>
      <c r="J247" t="s">
        <v>45</v>
      </c>
      <c r="K247" t="s">
        <v>45</v>
      </c>
      <c r="L247" t="s">
        <v>46</v>
      </c>
      <c r="M247" t="s">
        <v>47</v>
      </c>
      <c r="N247" t="s">
        <v>115</v>
      </c>
      <c r="O247" t="s">
        <v>51</v>
      </c>
      <c r="P247" t="s">
        <v>219</v>
      </c>
      <c r="Q247" t="s">
        <v>89</v>
      </c>
      <c r="R247" t="s">
        <v>90</v>
      </c>
      <c r="S247" t="s">
        <v>52</v>
      </c>
      <c r="T247" t="s">
        <v>2232</v>
      </c>
      <c r="U247" t="s">
        <v>2233</v>
      </c>
      <c r="V247" s="122">
        <v>1.34E-2</v>
      </c>
      <c r="W247" s="122">
        <v>2.307E-2</v>
      </c>
      <c r="X247" t="s">
        <v>120</v>
      </c>
      <c r="Y247" t="s">
        <v>51</v>
      </c>
      <c r="Z247" s="118">
        <v>180729.8</v>
      </c>
      <c r="AA247" s="120">
        <v>1</v>
      </c>
      <c r="AB247" s="124">
        <v>118.34</v>
      </c>
      <c r="AC247" s="118">
        <v>28.952999999999999</v>
      </c>
      <c r="AD247" s="118">
        <v>242.82900000000001</v>
      </c>
      <c r="AG247" t="s">
        <v>125</v>
      </c>
      <c r="AH247" s="122">
        <v>1.02E-4</v>
      </c>
      <c r="AI247" s="122">
        <v>1.3644222918673199E-2</v>
      </c>
      <c r="AJ247" s="122">
        <v>2.21862626937131E-3</v>
      </c>
    </row>
    <row r="248" spans="1:36" x14ac:dyDescent="0.2">
      <c r="A248">
        <v>161</v>
      </c>
      <c r="B248">
        <v>9942</v>
      </c>
      <c r="C248" t="s">
        <v>2228</v>
      </c>
      <c r="D248" t="s">
        <v>2229</v>
      </c>
      <c r="E248" t="s">
        <v>41</v>
      </c>
      <c r="F248" t="s">
        <v>2234</v>
      </c>
      <c r="G248" t="s">
        <v>2235</v>
      </c>
      <c r="H248" t="s">
        <v>44</v>
      </c>
      <c r="I248" t="s">
        <v>1319</v>
      </c>
      <c r="J248" t="s">
        <v>45</v>
      </c>
      <c r="K248" t="s">
        <v>45</v>
      </c>
      <c r="L248" t="s">
        <v>46</v>
      </c>
      <c r="M248" t="s">
        <v>47</v>
      </c>
      <c r="N248" t="s">
        <v>115</v>
      </c>
      <c r="O248" t="s">
        <v>51</v>
      </c>
      <c r="P248" t="s">
        <v>219</v>
      </c>
      <c r="Q248" t="s">
        <v>89</v>
      </c>
      <c r="R248" t="s">
        <v>90</v>
      </c>
      <c r="S248" t="s">
        <v>52</v>
      </c>
      <c r="T248" t="s">
        <v>2236</v>
      </c>
      <c r="U248" t="s">
        <v>2237</v>
      </c>
      <c r="V248" s="122">
        <v>8.9999999999999993E-3</v>
      </c>
      <c r="W248" s="122">
        <v>2.3550000000000001E-2</v>
      </c>
      <c r="X248" t="s">
        <v>120</v>
      </c>
      <c r="Y248" t="s">
        <v>51</v>
      </c>
      <c r="Z248" s="118">
        <v>327511.67999999999</v>
      </c>
      <c r="AA248" s="120">
        <v>1</v>
      </c>
      <c r="AB248" s="124">
        <v>108.4</v>
      </c>
      <c r="AC248" s="118">
        <v>9.9610000000000003</v>
      </c>
      <c r="AD248" s="118">
        <v>364.983</v>
      </c>
      <c r="AG248" t="s">
        <v>125</v>
      </c>
      <c r="AH248" s="122">
        <v>1.2400000000000001E-4</v>
      </c>
      <c r="AI248" s="122">
        <v>2.0507941457135099E-2</v>
      </c>
      <c r="AJ248" s="122">
        <v>3.3347049457290302E-3</v>
      </c>
    </row>
    <row r="249" spans="1:36" x14ac:dyDescent="0.2">
      <c r="A249">
        <v>161</v>
      </c>
      <c r="B249">
        <v>9942</v>
      </c>
      <c r="C249" t="s">
        <v>2238</v>
      </c>
      <c r="D249" t="s">
        <v>2239</v>
      </c>
      <c r="E249" t="s">
        <v>41</v>
      </c>
      <c r="F249" t="s">
        <v>2240</v>
      </c>
      <c r="G249" t="s">
        <v>2241</v>
      </c>
      <c r="H249" t="s">
        <v>44</v>
      </c>
      <c r="I249" t="s">
        <v>1496</v>
      </c>
      <c r="J249" t="s">
        <v>45</v>
      </c>
      <c r="K249" t="s">
        <v>45</v>
      </c>
      <c r="L249" t="s">
        <v>46</v>
      </c>
      <c r="M249" t="s">
        <v>47</v>
      </c>
      <c r="N249" t="s">
        <v>213</v>
      </c>
      <c r="O249" t="s">
        <v>51</v>
      </c>
      <c r="P249" t="s">
        <v>88</v>
      </c>
      <c r="Q249" t="s">
        <v>89</v>
      </c>
      <c r="R249" t="s">
        <v>90</v>
      </c>
      <c r="S249" t="s">
        <v>52</v>
      </c>
      <c r="T249" t="s">
        <v>2242</v>
      </c>
      <c r="U249" t="s">
        <v>2243</v>
      </c>
      <c r="V249" s="122">
        <v>2.5000000000000001E-2</v>
      </c>
      <c r="W249" s="122">
        <v>3.7220000000000003E-2</v>
      </c>
      <c r="X249" t="s">
        <v>120</v>
      </c>
      <c r="Y249" t="s">
        <v>51</v>
      </c>
      <c r="Z249" s="118">
        <v>427500.02</v>
      </c>
      <c r="AA249" s="120">
        <v>1</v>
      </c>
      <c r="AB249" s="124">
        <v>98.1</v>
      </c>
      <c r="AD249" s="118">
        <v>419.37799999999999</v>
      </c>
      <c r="AG249" t="s">
        <v>125</v>
      </c>
      <c r="AH249" s="122">
        <v>2.4600000000000002E-4</v>
      </c>
      <c r="AI249" s="122">
        <v>2.3564285097386398E-2</v>
      </c>
      <c r="AJ249" s="122">
        <v>3.8316833613489601E-3</v>
      </c>
    </row>
    <row r="250" spans="1:36" x14ac:dyDescent="0.2">
      <c r="A250">
        <v>161</v>
      </c>
      <c r="B250">
        <v>9942</v>
      </c>
      <c r="C250" t="s">
        <v>2238</v>
      </c>
      <c r="D250" t="s">
        <v>2239</v>
      </c>
      <c r="E250" t="s">
        <v>41</v>
      </c>
      <c r="F250" t="s">
        <v>2244</v>
      </c>
      <c r="G250" t="s">
        <v>2245</v>
      </c>
      <c r="H250" t="s">
        <v>44</v>
      </c>
      <c r="I250" t="s">
        <v>1319</v>
      </c>
      <c r="J250" t="s">
        <v>45</v>
      </c>
      <c r="K250" t="s">
        <v>45</v>
      </c>
      <c r="L250" t="s">
        <v>46</v>
      </c>
      <c r="M250" t="s">
        <v>47</v>
      </c>
      <c r="N250" t="s">
        <v>213</v>
      </c>
      <c r="O250" t="s">
        <v>51</v>
      </c>
      <c r="P250" t="s">
        <v>88</v>
      </c>
      <c r="Q250" t="s">
        <v>89</v>
      </c>
      <c r="R250" t="s">
        <v>90</v>
      </c>
      <c r="S250" t="s">
        <v>52</v>
      </c>
      <c r="T250" t="s">
        <v>2246</v>
      </c>
      <c r="U250" t="s">
        <v>2243</v>
      </c>
      <c r="V250" s="122">
        <v>1E-3</v>
      </c>
      <c r="W250" s="122">
        <v>2.1069999999999998E-2</v>
      </c>
      <c r="X250" t="s">
        <v>120</v>
      </c>
      <c r="Y250" t="s">
        <v>51</v>
      </c>
      <c r="Z250" s="118">
        <v>340707.02</v>
      </c>
      <c r="AA250" s="120">
        <v>1</v>
      </c>
      <c r="AB250" s="124">
        <v>109.94</v>
      </c>
      <c r="AD250" s="118">
        <v>374.57299999999998</v>
      </c>
      <c r="AG250" t="s">
        <v>125</v>
      </c>
      <c r="AH250" s="122">
        <v>4.0400000000000001E-4</v>
      </c>
      <c r="AI250" s="122">
        <v>2.1046793321068898E-2</v>
      </c>
      <c r="AJ250" s="122">
        <v>3.42232524537885E-3</v>
      </c>
    </row>
    <row r="251" spans="1:36" x14ac:dyDescent="0.2">
      <c r="A251">
        <v>161</v>
      </c>
      <c r="B251">
        <v>9942</v>
      </c>
      <c r="C251" t="s">
        <v>2238</v>
      </c>
      <c r="D251" t="s">
        <v>2239</v>
      </c>
      <c r="E251" t="s">
        <v>41</v>
      </c>
      <c r="F251" t="s">
        <v>2247</v>
      </c>
      <c r="G251" t="s">
        <v>2248</v>
      </c>
      <c r="H251" t="s">
        <v>44</v>
      </c>
      <c r="I251" t="s">
        <v>1319</v>
      </c>
      <c r="J251" t="s">
        <v>45</v>
      </c>
      <c r="K251" t="s">
        <v>45</v>
      </c>
      <c r="L251" t="s">
        <v>46</v>
      </c>
      <c r="M251" t="s">
        <v>47</v>
      </c>
      <c r="N251" t="s">
        <v>213</v>
      </c>
      <c r="O251" t="s">
        <v>51</v>
      </c>
      <c r="P251" t="s">
        <v>88</v>
      </c>
      <c r="Q251" t="s">
        <v>89</v>
      </c>
      <c r="R251" t="s">
        <v>90</v>
      </c>
      <c r="S251" t="s">
        <v>52</v>
      </c>
      <c r="T251" t="s">
        <v>2249</v>
      </c>
      <c r="U251" t="s">
        <v>2250</v>
      </c>
      <c r="V251" s="122">
        <v>1.3899999999999999E-2</v>
      </c>
      <c r="W251" s="122">
        <v>2.1690000000000001E-2</v>
      </c>
      <c r="X251" t="s">
        <v>120</v>
      </c>
      <c r="Y251" t="s">
        <v>51</v>
      </c>
      <c r="Z251" s="118">
        <v>576722.23</v>
      </c>
      <c r="AA251" s="120">
        <v>1</v>
      </c>
      <c r="AB251" s="124">
        <v>108.9</v>
      </c>
      <c r="AD251" s="118">
        <v>628.05100000000004</v>
      </c>
      <c r="AG251" t="s">
        <v>125</v>
      </c>
      <c r="AH251" s="122">
        <v>1.8599999999999999E-4</v>
      </c>
      <c r="AI251" s="122">
        <v>3.5289352778268897E-2</v>
      </c>
      <c r="AJ251" s="122">
        <v>5.7382443521812702E-3</v>
      </c>
    </row>
    <row r="252" spans="1:36" x14ac:dyDescent="0.2">
      <c r="A252">
        <v>161</v>
      </c>
      <c r="B252">
        <v>9942</v>
      </c>
      <c r="C252" t="s">
        <v>2238</v>
      </c>
      <c r="D252" t="s">
        <v>2239</v>
      </c>
      <c r="E252" t="s">
        <v>41</v>
      </c>
      <c r="F252" t="s">
        <v>2255</v>
      </c>
      <c r="G252" t="s">
        <v>2256</v>
      </c>
      <c r="H252" t="s">
        <v>44</v>
      </c>
      <c r="I252" t="s">
        <v>1319</v>
      </c>
      <c r="J252" t="s">
        <v>45</v>
      </c>
      <c r="K252" t="s">
        <v>45</v>
      </c>
      <c r="L252" t="s">
        <v>46</v>
      </c>
      <c r="M252" t="s">
        <v>47</v>
      </c>
      <c r="N252" t="s">
        <v>213</v>
      </c>
      <c r="O252" t="s">
        <v>51</v>
      </c>
      <c r="P252" t="s">
        <v>88</v>
      </c>
      <c r="Q252" t="s">
        <v>89</v>
      </c>
      <c r="R252" t="s">
        <v>90</v>
      </c>
      <c r="S252" t="s">
        <v>52</v>
      </c>
      <c r="T252" t="s">
        <v>2257</v>
      </c>
      <c r="U252" t="s">
        <v>2258</v>
      </c>
      <c r="V252" s="122">
        <v>1.7500000000000002E-2</v>
      </c>
      <c r="W252" s="122">
        <v>2.1829999999999999E-2</v>
      </c>
      <c r="X252" t="s">
        <v>120</v>
      </c>
      <c r="Y252" t="s">
        <v>51</v>
      </c>
      <c r="Z252" s="118">
        <v>312003.13</v>
      </c>
      <c r="AA252" s="120">
        <v>1</v>
      </c>
      <c r="AB252" s="124">
        <v>118.62</v>
      </c>
      <c r="AD252" s="118">
        <v>370.09800000000001</v>
      </c>
      <c r="AG252" t="s">
        <v>125</v>
      </c>
      <c r="AH252" s="122">
        <v>1.6799999999999999E-4</v>
      </c>
      <c r="AI252" s="122">
        <v>2.0795338415057301E-2</v>
      </c>
      <c r="AJ252" s="122">
        <v>3.3814372839782799E-3</v>
      </c>
    </row>
    <row r="253" spans="1:36" x14ac:dyDescent="0.2">
      <c r="A253">
        <v>161</v>
      </c>
      <c r="B253">
        <v>9942</v>
      </c>
      <c r="C253" t="s">
        <v>2238</v>
      </c>
      <c r="D253" t="s">
        <v>2239</v>
      </c>
      <c r="E253" t="s">
        <v>41</v>
      </c>
      <c r="F253" t="s">
        <v>2259</v>
      </c>
      <c r="G253" t="s">
        <v>2260</v>
      </c>
      <c r="H253" t="s">
        <v>44</v>
      </c>
      <c r="I253" t="s">
        <v>1319</v>
      </c>
      <c r="J253" t="s">
        <v>45</v>
      </c>
      <c r="K253" t="s">
        <v>45</v>
      </c>
      <c r="L253" t="s">
        <v>46</v>
      </c>
      <c r="M253" t="s">
        <v>47</v>
      </c>
      <c r="N253" t="s">
        <v>213</v>
      </c>
      <c r="O253" t="s">
        <v>51</v>
      </c>
      <c r="P253" t="s">
        <v>88</v>
      </c>
      <c r="Q253" t="s">
        <v>89</v>
      </c>
      <c r="R253" t="s">
        <v>90</v>
      </c>
      <c r="S253" t="s">
        <v>52</v>
      </c>
      <c r="T253" t="s">
        <v>2261</v>
      </c>
      <c r="U253" t="s">
        <v>2262</v>
      </c>
      <c r="V253" s="122">
        <v>2.6100000000000002E-2</v>
      </c>
      <c r="W253" s="122">
        <v>2.2329999999999999E-2</v>
      </c>
      <c r="X253" t="s">
        <v>120</v>
      </c>
      <c r="Y253" t="s">
        <v>51</v>
      </c>
      <c r="Z253" s="118">
        <v>290000</v>
      </c>
      <c r="AA253" s="120">
        <v>1</v>
      </c>
      <c r="AB253" s="124">
        <v>105.16</v>
      </c>
      <c r="AD253" s="118">
        <v>304.964</v>
      </c>
      <c r="AG253" t="s">
        <v>125</v>
      </c>
      <c r="AH253" s="122">
        <v>8.5000000000000006E-5</v>
      </c>
      <c r="AI253" s="122">
        <v>1.7135536132100799E-2</v>
      </c>
      <c r="AJ253" s="122">
        <v>2.7863331483986798E-3</v>
      </c>
    </row>
    <row r="254" spans="1:36" x14ac:dyDescent="0.2">
      <c r="A254">
        <v>161</v>
      </c>
      <c r="B254">
        <v>9942</v>
      </c>
      <c r="C254" t="s">
        <v>2238</v>
      </c>
      <c r="D254" t="s">
        <v>2239</v>
      </c>
      <c r="E254" t="s">
        <v>41</v>
      </c>
      <c r="F254" t="s">
        <v>2263</v>
      </c>
      <c r="G254" t="s">
        <v>2264</v>
      </c>
      <c r="H254" t="s">
        <v>44</v>
      </c>
      <c r="I254" t="s">
        <v>1319</v>
      </c>
      <c r="J254" t="s">
        <v>45</v>
      </c>
      <c r="K254" t="s">
        <v>45</v>
      </c>
      <c r="L254" t="s">
        <v>46</v>
      </c>
      <c r="M254" t="s">
        <v>47</v>
      </c>
      <c r="N254" t="s">
        <v>213</v>
      </c>
      <c r="O254" t="s">
        <v>51</v>
      </c>
      <c r="P254" t="s">
        <v>1933</v>
      </c>
      <c r="Q254" t="s">
        <v>89</v>
      </c>
      <c r="R254" t="s">
        <v>90</v>
      </c>
      <c r="S254" t="s">
        <v>52</v>
      </c>
      <c r="T254" t="s">
        <v>2265</v>
      </c>
      <c r="U254" t="s">
        <v>2266</v>
      </c>
      <c r="V254" s="122">
        <v>3.4500000000000003E-2</v>
      </c>
      <c r="W254" s="122">
        <v>2.4070000000000001E-2</v>
      </c>
      <c r="X254" t="s">
        <v>120</v>
      </c>
      <c r="Y254" t="s">
        <v>51</v>
      </c>
      <c r="Z254" s="118">
        <v>220000</v>
      </c>
      <c r="AA254" s="120">
        <v>1</v>
      </c>
      <c r="AB254" s="124">
        <v>111.57</v>
      </c>
      <c r="AD254" s="118">
        <v>245.45400000000001</v>
      </c>
      <c r="AG254" t="s">
        <v>125</v>
      </c>
      <c r="AH254" s="122">
        <v>1.4899999999999999E-4</v>
      </c>
      <c r="AI254" s="122">
        <v>1.3791745536419601E-2</v>
      </c>
      <c r="AJ254" s="122">
        <v>2.24261426465763E-3</v>
      </c>
    </row>
    <row r="255" spans="1:36" x14ac:dyDescent="0.2">
      <c r="A255">
        <v>161</v>
      </c>
      <c r="B255">
        <v>9942</v>
      </c>
      <c r="C255" t="s">
        <v>2267</v>
      </c>
      <c r="D255" t="s">
        <v>2268</v>
      </c>
      <c r="E255" t="s">
        <v>41</v>
      </c>
      <c r="F255" t="s">
        <v>2269</v>
      </c>
      <c r="G255" t="s">
        <v>2270</v>
      </c>
      <c r="H255" t="s">
        <v>44</v>
      </c>
      <c r="I255" t="s">
        <v>1496</v>
      </c>
      <c r="J255" t="s">
        <v>45</v>
      </c>
      <c r="K255" t="s">
        <v>45</v>
      </c>
      <c r="L255" t="s">
        <v>46</v>
      </c>
      <c r="M255" t="s">
        <v>47</v>
      </c>
      <c r="N255" t="s">
        <v>1051</v>
      </c>
      <c r="O255" t="s">
        <v>51</v>
      </c>
      <c r="P255" t="s">
        <v>1933</v>
      </c>
      <c r="Q255" t="s">
        <v>89</v>
      </c>
      <c r="R255" t="s">
        <v>90</v>
      </c>
      <c r="S255" t="s">
        <v>52</v>
      </c>
      <c r="T255" t="s">
        <v>2271</v>
      </c>
      <c r="U255" t="s">
        <v>2272</v>
      </c>
      <c r="V255" s="122">
        <v>2.29E-2</v>
      </c>
      <c r="W255" s="122">
        <v>4.394E-2</v>
      </c>
      <c r="X255" t="s">
        <v>120</v>
      </c>
      <c r="Y255" t="s">
        <v>51</v>
      </c>
      <c r="Z255" s="118">
        <v>41538.46</v>
      </c>
      <c r="AA255" s="120">
        <v>1</v>
      </c>
      <c r="AB255" s="124">
        <v>99.35</v>
      </c>
      <c r="AD255" s="118">
        <v>41.268000000000001</v>
      </c>
      <c r="AG255" t="s">
        <v>125</v>
      </c>
      <c r="AH255" s="122">
        <v>2.5099999999999998E-4</v>
      </c>
      <c r="AI255" s="122">
        <v>2.3188218531286098E-3</v>
      </c>
      <c r="AJ255" s="122">
        <v>3.7705328533606703E-4</v>
      </c>
    </row>
    <row r="256" spans="1:36" x14ac:dyDescent="0.2">
      <c r="A256">
        <v>161</v>
      </c>
      <c r="B256">
        <v>9942</v>
      </c>
      <c r="C256" t="s">
        <v>2273</v>
      </c>
      <c r="D256" t="s">
        <v>2274</v>
      </c>
      <c r="E256" t="s">
        <v>41</v>
      </c>
      <c r="F256" t="s">
        <v>2275</v>
      </c>
      <c r="G256" t="s">
        <v>2276</v>
      </c>
      <c r="H256" t="s">
        <v>44</v>
      </c>
      <c r="I256" t="s">
        <v>1319</v>
      </c>
      <c r="J256" t="s">
        <v>45</v>
      </c>
      <c r="K256" t="s">
        <v>45</v>
      </c>
      <c r="L256" t="s">
        <v>46</v>
      </c>
      <c r="M256" t="s">
        <v>47</v>
      </c>
      <c r="N256" t="s">
        <v>1024</v>
      </c>
      <c r="O256" t="s">
        <v>51</v>
      </c>
      <c r="P256" t="s">
        <v>1933</v>
      </c>
      <c r="Q256" t="s">
        <v>89</v>
      </c>
      <c r="R256" t="s">
        <v>90</v>
      </c>
      <c r="S256" t="s">
        <v>52</v>
      </c>
      <c r="T256" t="s">
        <v>2277</v>
      </c>
      <c r="U256" t="s">
        <v>2278</v>
      </c>
      <c r="V256" s="122">
        <v>1.9400000000000001E-2</v>
      </c>
      <c r="W256" s="122">
        <v>2.1940000000000001E-2</v>
      </c>
      <c r="X256" t="s">
        <v>120</v>
      </c>
      <c r="Y256" t="s">
        <v>51</v>
      </c>
      <c r="Z256" s="118">
        <v>96061.41</v>
      </c>
      <c r="AA256" s="120">
        <v>1</v>
      </c>
      <c r="AB256" s="124">
        <v>120.06</v>
      </c>
      <c r="AD256" s="118">
        <v>115.331</v>
      </c>
      <c r="AG256" t="s">
        <v>125</v>
      </c>
      <c r="AH256" s="122">
        <v>5.31E-4</v>
      </c>
      <c r="AI256" s="122">
        <v>6.4803194888702802E-3</v>
      </c>
      <c r="AJ256" s="122">
        <v>1.05373586591361E-3</v>
      </c>
    </row>
    <row r="257" spans="1:36" x14ac:dyDescent="0.2">
      <c r="A257">
        <v>161</v>
      </c>
      <c r="B257">
        <v>9942</v>
      </c>
      <c r="C257" t="s">
        <v>2361</v>
      </c>
      <c r="D257" t="s">
        <v>2362</v>
      </c>
      <c r="E257" t="s">
        <v>41</v>
      </c>
      <c r="F257" t="s">
        <v>2363</v>
      </c>
      <c r="G257" t="s">
        <v>2364</v>
      </c>
      <c r="H257" t="s">
        <v>44</v>
      </c>
      <c r="I257" t="s">
        <v>1319</v>
      </c>
      <c r="J257" t="s">
        <v>45</v>
      </c>
      <c r="K257" t="s">
        <v>45</v>
      </c>
      <c r="L257" t="s">
        <v>46</v>
      </c>
      <c r="M257" t="s">
        <v>47</v>
      </c>
      <c r="N257" t="s">
        <v>1027</v>
      </c>
      <c r="O257" t="s">
        <v>51</v>
      </c>
      <c r="P257" t="s">
        <v>1916</v>
      </c>
      <c r="Q257" t="s">
        <v>89</v>
      </c>
      <c r="R257" t="s">
        <v>90</v>
      </c>
      <c r="S257" t="s">
        <v>52</v>
      </c>
      <c r="T257" t="s">
        <v>2365</v>
      </c>
      <c r="U257" t="s">
        <v>2366</v>
      </c>
      <c r="V257" s="122">
        <v>2.2499999999999999E-2</v>
      </c>
      <c r="W257" s="122">
        <v>4.0239999999999998E-2</v>
      </c>
      <c r="X257" t="s">
        <v>120</v>
      </c>
      <c r="Y257" t="s">
        <v>51</v>
      </c>
      <c r="Z257" s="118">
        <v>100000</v>
      </c>
      <c r="AA257" s="120">
        <v>1</v>
      </c>
      <c r="AB257" s="124">
        <v>120.63</v>
      </c>
      <c r="AD257" s="118">
        <v>120.63</v>
      </c>
      <c r="AG257" t="s">
        <v>125</v>
      </c>
      <c r="AH257" s="122">
        <v>2.4399999999999999E-4</v>
      </c>
      <c r="AI257" s="122">
        <v>6.7780450270042503E-3</v>
      </c>
      <c r="AJ257" s="122">
        <v>1.1021476885512201E-3</v>
      </c>
    </row>
    <row r="258" spans="1:36" x14ac:dyDescent="0.2">
      <c r="A258">
        <v>161</v>
      </c>
      <c r="B258">
        <v>9942</v>
      </c>
      <c r="C258" t="s">
        <v>2285</v>
      </c>
      <c r="D258" t="s">
        <v>2286</v>
      </c>
      <c r="E258" t="s">
        <v>41</v>
      </c>
      <c r="F258" t="s">
        <v>2287</v>
      </c>
      <c r="G258" t="s">
        <v>2288</v>
      </c>
      <c r="H258" t="s">
        <v>44</v>
      </c>
      <c r="I258" t="s">
        <v>1319</v>
      </c>
      <c r="J258" t="s">
        <v>45</v>
      </c>
      <c r="K258" t="s">
        <v>45</v>
      </c>
      <c r="L258" t="s">
        <v>46</v>
      </c>
      <c r="M258" t="s">
        <v>47</v>
      </c>
      <c r="N258" t="s">
        <v>115</v>
      </c>
      <c r="O258" t="s">
        <v>51</v>
      </c>
      <c r="P258" t="s">
        <v>1916</v>
      </c>
      <c r="Q258" t="s">
        <v>89</v>
      </c>
      <c r="R258" t="s">
        <v>90</v>
      </c>
      <c r="S258" t="s">
        <v>52</v>
      </c>
      <c r="T258" t="s">
        <v>2289</v>
      </c>
      <c r="U258" t="s">
        <v>2290</v>
      </c>
      <c r="V258" s="122">
        <v>0.04</v>
      </c>
      <c r="W258" s="122">
        <v>2.6929999999999999E-2</v>
      </c>
      <c r="X258" t="s">
        <v>120</v>
      </c>
      <c r="Y258" t="s">
        <v>51</v>
      </c>
      <c r="Z258" s="118">
        <v>150000</v>
      </c>
      <c r="AA258" s="120">
        <v>1</v>
      </c>
      <c r="AB258" s="124">
        <v>113.67</v>
      </c>
      <c r="AD258" s="118">
        <v>170.505</v>
      </c>
      <c r="AG258" t="s">
        <v>125</v>
      </c>
      <c r="AH258" s="122">
        <v>2.2499999999999999E-4</v>
      </c>
      <c r="AI258" s="122">
        <v>9.58045732677908E-3</v>
      </c>
      <c r="AJ258" s="122">
        <v>1.557835460801E-3</v>
      </c>
    </row>
    <row r="259" spans="1:36" x14ac:dyDescent="0.2">
      <c r="A259">
        <v>161</v>
      </c>
      <c r="B259">
        <v>9942</v>
      </c>
      <c r="C259" t="s">
        <v>2285</v>
      </c>
      <c r="D259" t="s">
        <v>2286</v>
      </c>
      <c r="E259" t="s">
        <v>41</v>
      </c>
      <c r="F259" t="s">
        <v>2291</v>
      </c>
      <c r="G259" t="s">
        <v>2292</v>
      </c>
      <c r="H259" t="s">
        <v>44</v>
      </c>
      <c r="I259" t="s">
        <v>1319</v>
      </c>
      <c r="J259" t="s">
        <v>45</v>
      </c>
      <c r="K259" t="s">
        <v>45</v>
      </c>
      <c r="L259" t="s">
        <v>46</v>
      </c>
      <c r="M259" t="s">
        <v>47</v>
      </c>
      <c r="N259" t="s">
        <v>115</v>
      </c>
      <c r="O259" t="s">
        <v>51</v>
      </c>
      <c r="P259" t="s">
        <v>1916</v>
      </c>
      <c r="Q259" t="s">
        <v>89</v>
      </c>
      <c r="R259" t="s">
        <v>90</v>
      </c>
      <c r="S259" t="s">
        <v>52</v>
      </c>
      <c r="T259" t="s">
        <v>2293</v>
      </c>
      <c r="U259" t="s">
        <v>2294</v>
      </c>
      <c r="V259" s="122">
        <v>2.5000000000000001E-2</v>
      </c>
      <c r="W259" s="122">
        <v>2.4160000000000001E-2</v>
      </c>
      <c r="X259" t="s">
        <v>120</v>
      </c>
      <c r="Y259" t="s">
        <v>51</v>
      </c>
      <c r="Z259" s="118">
        <v>80750</v>
      </c>
      <c r="AA259" s="120">
        <v>1</v>
      </c>
      <c r="AB259" s="124">
        <v>120.75</v>
      </c>
      <c r="AD259" s="118">
        <v>97.506</v>
      </c>
      <c r="AG259" t="s">
        <v>125</v>
      </c>
      <c r="AH259" s="122">
        <v>6.0000000000000002E-5</v>
      </c>
      <c r="AI259" s="122">
        <v>5.4787160460597799E-3</v>
      </c>
      <c r="AJ259" s="122">
        <v>8.9086959474833497E-4</v>
      </c>
    </row>
    <row r="260" spans="1:36" x14ac:dyDescent="0.2">
      <c r="A260">
        <v>161</v>
      </c>
      <c r="B260">
        <v>9942</v>
      </c>
      <c r="C260" t="s">
        <v>2295</v>
      </c>
      <c r="D260" t="s">
        <v>2296</v>
      </c>
      <c r="E260" t="s">
        <v>41</v>
      </c>
      <c r="F260" t="s">
        <v>2297</v>
      </c>
      <c r="G260" t="s">
        <v>2298</v>
      </c>
      <c r="H260" t="s">
        <v>44</v>
      </c>
      <c r="I260" t="s">
        <v>1496</v>
      </c>
      <c r="J260" t="s">
        <v>45</v>
      </c>
      <c r="K260" t="s">
        <v>45</v>
      </c>
      <c r="L260" t="s">
        <v>46</v>
      </c>
      <c r="M260" t="s">
        <v>47</v>
      </c>
      <c r="N260" t="s">
        <v>1024</v>
      </c>
      <c r="O260" t="s">
        <v>51</v>
      </c>
      <c r="P260" t="s">
        <v>2299</v>
      </c>
      <c r="Q260" t="s">
        <v>141</v>
      </c>
      <c r="R260" t="s">
        <v>90</v>
      </c>
      <c r="S260" t="s">
        <v>52</v>
      </c>
      <c r="T260" t="s">
        <v>2300</v>
      </c>
      <c r="U260" t="s">
        <v>2301</v>
      </c>
      <c r="V260" s="122">
        <v>6.7699999999999996E-2</v>
      </c>
      <c r="W260" s="122">
        <v>4.4159999999999998E-2</v>
      </c>
      <c r="X260" t="s">
        <v>120</v>
      </c>
      <c r="Y260" t="s">
        <v>51</v>
      </c>
      <c r="Z260" s="118">
        <v>429333.34</v>
      </c>
      <c r="AA260" s="120">
        <v>1</v>
      </c>
      <c r="AB260" s="124">
        <v>109.5</v>
      </c>
      <c r="AD260" s="118">
        <v>470.12</v>
      </c>
      <c r="AG260" t="s">
        <v>125</v>
      </c>
      <c r="AH260" s="122">
        <v>7.1599999999999995E-4</v>
      </c>
      <c r="AI260" s="122">
        <v>2.6415440417598999E-2</v>
      </c>
      <c r="AJ260" s="122">
        <v>4.2952970188790199E-3</v>
      </c>
    </row>
    <row r="261" spans="1:36" x14ac:dyDescent="0.2">
      <c r="A261">
        <v>161</v>
      </c>
      <c r="B261">
        <v>9942</v>
      </c>
      <c r="C261" t="s">
        <v>2302</v>
      </c>
      <c r="D261" t="s">
        <v>2303</v>
      </c>
      <c r="E261" t="s">
        <v>41</v>
      </c>
      <c r="F261" t="s">
        <v>2304</v>
      </c>
      <c r="G261" t="s">
        <v>2305</v>
      </c>
      <c r="H261" t="s">
        <v>44</v>
      </c>
      <c r="I261" t="s">
        <v>1319</v>
      </c>
      <c r="J261" t="s">
        <v>45</v>
      </c>
      <c r="K261" t="s">
        <v>45</v>
      </c>
      <c r="L261" t="s">
        <v>46</v>
      </c>
      <c r="M261" t="s">
        <v>47</v>
      </c>
      <c r="N261" t="s">
        <v>184</v>
      </c>
      <c r="O261" t="s">
        <v>51</v>
      </c>
      <c r="P261" t="s">
        <v>1916</v>
      </c>
      <c r="Q261" t="s">
        <v>89</v>
      </c>
      <c r="R261" t="s">
        <v>90</v>
      </c>
      <c r="S261" t="s">
        <v>52</v>
      </c>
      <c r="T261" t="s">
        <v>2306</v>
      </c>
      <c r="U261" t="s">
        <v>2307</v>
      </c>
      <c r="V261" s="122">
        <v>2.1999999999999999E-2</v>
      </c>
      <c r="W261" s="122">
        <v>2.4150000000000001E-2</v>
      </c>
      <c r="X261" t="s">
        <v>120</v>
      </c>
      <c r="Y261" t="s">
        <v>51</v>
      </c>
      <c r="Z261" s="118">
        <v>124666.83</v>
      </c>
      <c r="AA261" s="120">
        <v>1</v>
      </c>
      <c r="AB261" s="124">
        <v>109.86</v>
      </c>
      <c r="AD261" s="118">
        <v>136.959</v>
      </c>
      <c r="AG261" t="s">
        <v>125</v>
      </c>
      <c r="AH261" s="122">
        <v>1.2799999999999999E-4</v>
      </c>
      <c r="AI261" s="122">
        <v>7.6955494444442803E-3</v>
      </c>
      <c r="AJ261" s="122">
        <v>1.2513389920743201E-3</v>
      </c>
    </row>
    <row r="262" spans="1:36" x14ac:dyDescent="0.2">
      <c r="A262">
        <v>161</v>
      </c>
      <c r="B262">
        <v>9943</v>
      </c>
      <c r="C262" t="s">
        <v>1906</v>
      </c>
      <c r="D262" t="s">
        <v>1907</v>
      </c>
      <c r="E262" t="s">
        <v>41</v>
      </c>
      <c r="F262" t="s">
        <v>1908</v>
      </c>
      <c r="G262" t="s">
        <v>1909</v>
      </c>
      <c r="H262" t="s">
        <v>44</v>
      </c>
      <c r="I262" t="s">
        <v>1496</v>
      </c>
      <c r="J262" t="s">
        <v>45</v>
      </c>
      <c r="K262" t="s">
        <v>45</v>
      </c>
      <c r="L262" t="s">
        <v>46</v>
      </c>
      <c r="M262" t="s">
        <v>47</v>
      </c>
      <c r="N262" t="s">
        <v>1027</v>
      </c>
      <c r="O262" t="s">
        <v>51</v>
      </c>
      <c r="P262" t="s">
        <v>140</v>
      </c>
      <c r="Q262" t="s">
        <v>141</v>
      </c>
      <c r="R262" t="s">
        <v>90</v>
      </c>
      <c r="S262" t="s">
        <v>52</v>
      </c>
      <c r="T262" t="s">
        <v>1910</v>
      </c>
      <c r="U262" t="s">
        <v>1911</v>
      </c>
      <c r="V262" s="122">
        <v>5.1299999999999998E-2</v>
      </c>
      <c r="W262" s="122">
        <v>4.0939999999999997E-2</v>
      </c>
      <c r="X262" t="s">
        <v>120</v>
      </c>
      <c r="Y262" t="s">
        <v>51</v>
      </c>
      <c r="Z262" s="118">
        <v>880000</v>
      </c>
      <c r="AA262" s="120">
        <v>1</v>
      </c>
      <c r="AB262" s="124">
        <v>107.26</v>
      </c>
      <c r="AD262" s="118">
        <v>943.88800000000003</v>
      </c>
      <c r="AG262" t="s">
        <v>125</v>
      </c>
      <c r="AH262" s="122">
        <v>2.5839999999999999E-3</v>
      </c>
      <c r="AI262" s="122">
        <v>2.5479399909026802E-3</v>
      </c>
      <c r="AJ262" s="122">
        <v>4.67611554760583E-4</v>
      </c>
    </row>
    <row r="263" spans="1:36" x14ac:dyDescent="0.2">
      <c r="A263">
        <v>161</v>
      </c>
      <c r="B263">
        <v>9943</v>
      </c>
      <c r="C263" t="s">
        <v>1912</v>
      </c>
      <c r="D263" t="s">
        <v>1913</v>
      </c>
      <c r="E263" t="s">
        <v>41</v>
      </c>
      <c r="F263" t="s">
        <v>1914</v>
      </c>
      <c r="G263" t="s">
        <v>1915</v>
      </c>
      <c r="H263" t="s">
        <v>44</v>
      </c>
      <c r="I263" t="s">
        <v>1319</v>
      </c>
      <c r="J263" t="s">
        <v>45</v>
      </c>
      <c r="K263" t="s">
        <v>45</v>
      </c>
      <c r="L263" t="s">
        <v>46</v>
      </c>
      <c r="M263" t="s">
        <v>47</v>
      </c>
      <c r="N263" t="s">
        <v>115</v>
      </c>
      <c r="O263" t="s">
        <v>51</v>
      </c>
      <c r="P263" t="s">
        <v>1916</v>
      </c>
      <c r="Q263" t="s">
        <v>89</v>
      </c>
      <c r="R263" t="s">
        <v>90</v>
      </c>
      <c r="S263" t="s">
        <v>52</v>
      </c>
      <c r="T263" t="s">
        <v>1917</v>
      </c>
      <c r="U263" t="s">
        <v>1918</v>
      </c>
      <c r="V263" s="122">
        <v>2.3400000000000001E-2</v>
      </c>
      <c r="W263" s="122">
        <v>2.4379999999999999E-2</v>
      </c>
      <c r="X263" t="s">
        <v>120</v>
      </c>
      <c r="Y263" t="s">
        <v>51</v>
      </c>
      <c r="Z263" s="118">
        <v>2076976.42</v>
      </c>
      <c r="AA263" s="120">
        <v>1</v>
      </c>
      <c r="AB263" s="124">
        <v>119.82</v>
      </c>
      <c r="AD263" s="118">
        <v>2488.6329999999998</v>
      </c>
      <c r="AG263" t="s">
        <v>125</v>
      </c>
      <c r="AH263" s="122">
        <v>1.805E-3</v>
      </c>
      <c r="AI263" s="122">
        <v>6.7178393162225201E-3</v>
      </c>
      <c r="AJ263" s="122">
        <v>1.2328937488742301E-3</v>
      </c>
    </row>
    <row r="264" spans="1:36" x14ac:dyDescent="0.2">
      <c r="A264">
        <v>161</v>
      </c>
      <c r="B264">
        <v>9943</v>
      </c>
      <c r="C264" t="s">
        <v>1912</v>
      </c>
      <c r="D264" t="s">
        <v>1913</v>
      </c>
      <c r="E264" t="s">
        <v>41</v>
      </c>
      <c r="F264" t="s">
        <v>1919</v>
      </c>
      <c r="G264" t="s">
        <v>1920</v>
      </c>
      <c r="H264" t="s">
        <v>44</v>
      </c>
      <c r="I264" t="s">
        <v>1496</v>
      </c>
      <c r="J264" t="s">
        <v>45</v>
      </c>
      <c r="K264" t="s">
        <v>45</v>
      </c>
      <c r="L264" t="s">
        <v>46</v>
      </c>
      <c r="M264" t="s">
        <v>47</v>
      </c>
      <c r="N264" t="s">
        <v>115</v>
      </c>
      <c r="O264" t="s">
        <v>51</v>
      </c>
      <c r="P264" t="s">
        <v>1916</v>
      </c>
      <c r="Q264" t="s">
        <v>89</v>
      </c>
      <c r="R264" t="s">
        <v>90</v>
      </c>
      <c r="S264" t="s">
        <v>52</v>
      </c>
      <c r="T264" t="s">
        <v>1921</v>
      </c>
      <c r="U264" t="s">
        <v>1922</v>
      </c>
      <c r="V264" s="122">
        <v>0.05</v>
      </c>
      <c r="W264" s="122">
        <v>3.8219999999999997E-2</v>
      </c>
      <c r="X264" t="s">
        <v>120</v>
      </c>
      <c r="Y264" t="s">
        <v>51</v>
      </c>
      <c r="Z264" s="118">
        <v>1275000.06</v>
      </c>
      <c r="AA264" s="120">
        <v>1</v>
      </c>
      <c r="AB264" s="124">
        <v>102.96</v>
      </c>
      <c r="AD264" s="118">
        <v>1312.74</v>
      </c>
      <c r="AG264" t="s">
        <v>125</v>
      </c>
      <c r="AH264" s="122">
        <v>3.016E-3</v>
      </c>
      <c r="AI264" s="122">
        <v>3.5436226555048099E-3</v>
      </c>
      <c r="AJ264" s="122">
        <v>6.5034455495098997E-4</v>
      </c>
    </row>
    <row r="265" spans="1:36" x14ac:dyDescent="0.2">
      <c r="A265">
        <v>161</v>
      </c>
      <c r="B265">
        <v>9943</v>
      </c>
      <c r="C265" t="s">
        <v>1923</v>
      </c>
      <c r="D265" t="s">
        <v>1924</v>
      </c>
      <c r="E265" t="s">
        <v>41</v>
      </c>
      <c r="F265" t="s">
        <v>2308</v>
      </c>
      <c r="G265" t="s">
        <v>2309</v>
      </c>
      <c r="H265" t="s">
        <v>44</v>
      </c>
      <c r="I265" t="s">
        <v>1319</v>
      </c>
      <c r="J265" t="s">
        <v>45</v>
      </c>
      <c r="K265" t="s">
        <v>45</v>
      </c>
      <c r="L265" t="s">
        <v>46</v>
      </c>
      <c r="M265" t="s">
        <v>47</v>
      </c>
      <c r="N265" t="s">
        <v>184</v>
      </c>
      <c r="O265" t="s">
        <v>51</v>
      </c>
      <c r="P265" t="s">
        <v>117</v>
      </c>
      <c r="Q265" t="s">
        <v>89</v>
      </c>
      <c r="R265" t="s">
        <v>90</v>
      </c>
      <c r="S265" t="s">
        <v>52</v>
      </c>
      <c r="T265" t="s">
        <v>2310</v>
      </c>
      <c r="U265" t="s">
        <v>2311</v>
      </c>
      <c r="V265" s="122">
        <v>3.2000000000000001E-2</v>
      </c>
      <c r="W265" s="122">
        <v>2.9520000000000001E-2</v>
      </c>
      <c r="X265" t="s">
        <v>120</v>
      </c>
      <c r="Y265" t="s">
        <v>51</v>
      </c>
      <c r="Z265" s="118">
        <v>112396.99</v>
      </c>
      <c r="AA265" s="120">
        <v>1</v>
      </c>
      <c r="AB265" s="124">
        <v>111.53</v>
      </c>
      <c r="AD265" s="118">
        <v>125.35599999999999</v>
      </c>
      <c r="AG265" t="s">
        <v>125</v>
      </c>
      <c r="AH265" s="122">
        <v>2.5599999999999999E-4</v>
      </c>
      <c r="AI265" s="122">
        <v>3.3838812472112401E-4</v>
      </c>
      <c r="AJ265" s="122">
        <v>6.2102795857960503E-5</v>
      </c>
    </row>
    <row r="266" spans="1:36" x14ac:dyDescent="0.2">
      <c r="A266">
        <v>161</v>
      </c>
      <c r="B266">
        <v>9943</v>
      </c>
      <c r="C266" t="s">
        <v>1923</v>
      </c>
      <c r="D266" t="s">
        <v>1924</v>
      </c>
      <c r="E266" t="s">
        <v>41</v>
      </c>
      <c r="F266" t="s">
        <v>1925</v>
      </c>
      <c r="G266" t="s">
        <v>1926</v>
      </c>
      <c r="H266" t="s">
        <v>44</v>
      </c>
      <c r="I266" t="s">
        <v>1496</v>
      </c>
      <c r="J266" t="s">
        <v>45</v>
      </c>
      <c r="K266" t="s">
        <v>45</v>
      </c>
      <c r="L266" t="s">
        <v>46</v>
      </c>
      <c r="M266" t="s">
        <v>47</v>
      </c>
      <c r="N266" t="s">
        <v>184</v>
      </c>
      <c r="O266" t="s">
        <v>51</v>
      </c>
      <c r="P266" t="s">
        <v>117</v>
      </c>
      <c r="Q266" t="s">
        <v>89</v>
      </c>
      <c r="R266" t="s">
        <v>90</v>
      </c>
      <c r="S266" t="s">
        <v>52</v>
      </c>
      <c r="T266" t="s">
        <v>1927</v>
      </c>
      <c r="U266" t="s">
        <v>1928</v>
      </c>
      <c r="V266" s="122">
        <v>5.7000000000000002E-2</v>
      </c>
      <c r="W266" s="122">
        <v>4.2000000000000003E-2</v>
      </c>
      <c r="X266" t="s">
        <v>120</v>
      </c>
      <c r="Y266" t="s">
        <v>51</v>
      </c>
      <c r="Z266" s="118">
        <v>130406.97</v>
      </c>
      <c r="AA266" s="120">
        <v>1</v>
      </c>
      <c r="AB266" s="124">
        <v>101.83</v>
      </c>
      <c r="AD266" s="118">
        <v>132.79300000000001</v>
      </c>
      <c r="AG266" t="s">
        <v>125</v>
      </c>
      <c r="AH266" s="122">
        <v>2.4800000000000001E-4</v>
      </c>
      <c r="AI266" s="122">
        <v>3.5846377865470397E-4</v>
      </c>
      <c r="AJ266" s="122">
        <v>6.5787187084690607E-5</v>
      </c>
    </row>
    <row r="267" spans="1:36" x14ac:dyDescent="0.2">
      <c r="A267">
        <v>161</v>
      </c>
      <c r="B267">
        <v>9943</v>
      </c>
      <c r="C267" t="s">
        <v>2312</v>
      </c>
      <c r="D267" t="s">
        <v>2313</v>
      </c>
      <c r="E267" t="s">
        <v>41</v>
      </c>
      <c r="F267" t="s">
        <v>2314</v>
      </c>
      <c r="G267" t="s">
        <v>2315</v>
      </c>
      <c r="H267" t="s">
        <v>44</v>
      </c>
      <c r="I267" t="s">
        <v>1319</v>
      </c>
      <c r="J267" t="s">
        <v>45</v>
      </c>
      <c r="K267" t="s">
        <v>45</v>
      </c>
      <c r="L267" t="s">
        <v>46</v>
      </c>
      <c r="M267" t="s">
        <v>47</v>
      </c>
      <c r="N267" t="s">
        <v>184</v>
      </c>
      <c r="O267" t="s">
        <v>51</v>
      </c>
      <c r="P267" t="s">
        <v>117</v>
      </c>
      <c r="Q267" t="s">
        <v>89</v>
      </c>
      <c r="R267" t="s">
        <v>90</v>
      </c>
      <c r="S267" t="s">
        <v>52</v>
      </c>
      <c r="T267" t="s">
        <v>2316</v>
      </c>
      <c r="U267" t="s">
        <v>2317</v>
      </c>
      <c r="V267" s="122">
        <v>3.2300000000000002E-2</v>
      </c>
      <c r="W267" s="122">
        <v>2.5479999999999999E-2</v>
      </c>
      <c r="X267" t="s">
        <v>120</v>
      </c>
      <c r="Y267" t="s">
        <v>51</v>
      </c>
      <c r="Z267" s="118">
        <v>186230.04</v>
      </c>
      <c r="AA267" s="120">
        <v>1</v>
      </c>
      <c r="AB267" s="124">
        <v>112.85</v>
      </c>
      <c r="AD267" s="118">
        <v>210.161</v>
      </c>
      <c r="AG267" t="s">
        <v>125</v>
      </c>
      <c r="AH267" s="122">
        <v>4.46E-4</v>
      </c>
      <c r="AI267" s="122">
        <v>5.67309466386704E-4</v>
      </c>
      <c r="AJ267" s="122">
        <v>1.04115663066892E-4</v>
      </c>
    </row>
    <row r="268" spans="1:36" x14ac:dyDescent="0.2">
      <c r="A268">
        <v>161</v>
      </c>
      <c r="B268">
        <v>9943</v>
      </c>
      <c r="C268" t="s">
        <v>1929</v>
      </c>
      <c r="D268" t="s">
        <v>1930</v>
      </c>
      <c r="E268" t="s">
        <v>41</v>
      </c>
      <c r="F268" t="s">
        <v>1931</v>
      </c>
      <c r="G268" t="s">
        <v>1932</v>
      </c>
      <c r="H268" t="s">
        <v>44</v>
      </c>
      <c r="I268" t="s">
        <v>1319</v>
      </c>
      <c r="J268" t="s">
        <v>45</v>
      </c>
      <c r="K268" t="s">
        <v>45</v>
      </c>
      <c r="L268" t="s">
        <v>46</v>
      </c>
      <c r="M268" t="s">
        <v>47</v>
      </c>
      <c r="N268" t="s">
        <v>115</v>
      </c>
      <c r="O268" t="s">
        <v>51</v>
      </c>
      <c r="P268" t="s">
        <v>1933</v>
      </c>
      <c r="Q268" t="s">
        <v>89</v>
      </c>
      <c r="R268" t="s">
        <v>90</v>
      </c>
      <c r="S268" t="s">
        <v>52</v>
      </c>
      <c r="T268" t="s">
        <v>1934</v>
      </c>
      <c r="U268" t="s">
        <v>1935</v>
      </c>
      <c r="V268" s="122">
        <v>2.5600000000000001E-2</v>
      </c>
      <c r="W268" s="122">
        <v>2.69E-2</v>
      </c>
      <c r="X268" t="s">
        <v>120</v>
      </c>
      <c r="Y268" t="s">
        <v>51</v>
      </c>
      <c r="Z268" s="118">
        <v>1560000</v>
      </c>
      <c r="AA268" s="120">
        <v>1</v>
      </c>
      <c r="AB268" s="124">
        <v>111.44</v>
      </c>
      <c r="AD268" s="118">
        <v>1738.4639999999999</v>
      </c>
      <c r="AG268" t="s">
        <v>125</v>
      </c>
      <c r="AH268" s="122">
        <v>1.485E-3</v>
      </c>
      <c r="AI268" s="122">
        <v>4.6928257890180196E-3</v>
      </c>
      <c r="AJ268" s="122">
        <v>8.6125245149350595E-4</v>
      </c>
    </row>
    <row r="269" spans="1:36" x14ac:dyDescent="0.2">
      <c r="A269">
        <v>161</v>
      </c>
      <c r="B269">
        <v>9943</v>
      </c>
      <c r="C269" t="s">
        <v>1929</v>
      </c>
      <c r="D269" t="s">
        <v>1930</v>
      </c>
      <c r="E269" t="s">
        <v>41</v>
      </c>
      <c r="F269" t="s">
        <v>1936</v>
      </c>
      <c r="G269" t="s">
        <v>1937</v>
      </c>
      <c r="H269" t="s">
        <v>44</v>
      </c>
      <c r="I269" t="s">
        <v>1496</v>
      </c>
      <c r="J269" t="s">
        <v>45</v>
      </c>
      <c r="K269" t="s">
        <v>45</v>
      </c>
      <c r="L269" t="s">
        <v>46</v>
      </c>
      <c r="M269" t="s">
        <v>47</v>
      </c>
      <c r="N269" t="s">
        <v>115</v>
      </c>
      <c r="O269" t="s">
        <v>51</v>
      </c>
      <c r="P269" t="s">
        <v>1933</v>
      </c>
      <c r="Q269" t="s">
        <v>89</v>
      </c>
      <c r="R269" t="s">
        <v>90</v>
      </c>
      <c r="S269" t="s">
        <v>52</v>
      </c>
      <c r="T269" t="s">
        <v>1938</v>
      </c>
      <c r="U269" t="s">
        <v>1939</v>
      </c>
      <c r="V269" s="122">
        <v>2.41E-2</v>
      </c>
      <c r="W269" s="122">
        <v>3.9440000000000003E-2</v>
      </c>
      <c r="X269" t="s">
        <v>120</v>
      </c>
      <c r="Y269" t="s">
        <v>51</v>
      </c>
      <c r="Z269" s="118">
        <v>2833333.35</v>
      </c>
      <c r="AA269" s="120">
        <v>1</v>
      </c>
      <c r="AB269" s="124">
        <v>96.69</v>
      </c>
      <c r="AD269" s="118">
        <v>2739.55</v>
      </c>
      <c r="AG269" t="s">
        <v>125</v>
      </c>
      <c r="AH269" s="122">
        <v>1.379E-3</v>
      </c>
      <c r="AI269" s="122">
        <v>7.3951666332631597E-3</v>
      </c>
      <c r="AJ269" s="122">
        <v>1.35720047545886E-3</v>
      </c>
    </row>
    <row r="270" spans="1:36" x14ac:dyDescent="0.2">
      <c r="A270">
        <v>161</v>
      </c>
      <c r="B270">
        <v>9943</v>
      </c>
      <c r="C270" t="s">
        <v>1940</v>
      </c>
      <c r="D270" t="s">
        <v>470</v>
      </c>
      <c r="E270" t="s">
        <v>41</v>
      </c>
      <c r="F270" t="s">
        <v>1941</v>
      </c>
      <c r="G270" t="s">
        <v>1942</v>
      </c>
      <c r="H270" t="s">
        <v>44</v>
      </c>
      <c r="I270" t="s">
        <v>1496</v>
      </c>
      <c r="J270" t="s">
        <v>45</v>
      </c>
      <c r="K270" t="s">
        <v>45</v>
      </c>
      <c r="L270" t="s">
        <v>46</v>
      </c>
      <c r="M270" t="s">
        <v>47</v>
      </c>
      <c r="N270" t="s">
        <v>132</v>
      </c>
      <c r="O270" t="s">
        <v>51</v>
      </c>
      <c r="P270" t="s">
        <v>117</v>
      </c>
      <c r="Q270" t="s">
        <v>89</v>
      </c>
      <c r="R270" t="s">
        <v>90</v>
      </c>
      <c r="S270" t="s">
        <v>52</v>
      </c>
      <c r="T270" t="s">
        <v>1943</v>
      </c>
      <c r="U270" t="s">
        <v>1944</v>
      </c>
      <c r="V270" s="122">
        <v>0.04</v>
      </c>
      <c r="W270" s="122">
        <v>4.0140000000000002E-2</v>
      </c>
      <c r="X270" t="s">
        <v>120</v>
      </c>
      <c r="Y270" t="s">
        <v>51</v>
      </c>
      <c r="Z270" s="118">
        <v>822929.69</v>
      </c>
      <c r="AA270" s="120">
        <v>1</v>
      </c>
      <c r="AB270" s="124">
        <v>101.95</v>
      </c>
      <c r="AD270" s="118">
        <v>838.97699999999998</v>
      </c>
      <c r="AG270" t="s">
        <v>125</v>
      </c>
      <c r="AH270" s="122">
        <v>1.701E-3</v>
      </c>
      <c r="AI270" s="122">
        <v>2.26474177916846E-3</v>
      </c>
      <c r="AJ270" s="122">
        <v>4.1563750648343397E-4</v>
      </c>
    </row>
    <row r="271" spans="1:36" x14ac:dyDescent="0.2">
      <c r="A271">
        <v>161</v>
      </c>
      <c r="B271">
        <v>9943</v>
      </c>
      <c r="C271" t="s">
        <v>1945</v>
      </c>
      <c r="D271" t="s">
        <v>1946</v>
      </c>
      <c r="E271" t="s">
        <v>41</v>
      </c>
      <c r="F271" t="s">
        <v>2370</v>
      </c>
      <c r="G271" t="s">
        <v>2371</v>
      </c>
      <c r="H271" t="s">
        <v>44</v>
      </c>
      <c r="I271" t="s">
        <v>1319</v>
      </c>
      <c r="J271" t="s">
        <v>45</v>
      </c>
      <c r="K271" t="s">
        <v>45</v>
      </c>
      <c r="L271" t="s">
        <v>46</v>
      </c>
      <c r="M271" t="s">
        <v>47</v>
      </c>
      <c r="N271" t="s">
        <v>115</v>
      </c>
      <c r="O271" t="s">
        <v>51</v>
      </c>
      <c r="P271" t="s">
        <v>1916</v>
      </c>
      <c r="Q271" t="s">
        <v>89</v>
      </c>
      <c r="R271" t="s">
        <v>90</v>
      </c>
      <c r="S271" t="s">
        <v>52</v>
      </c>
      <c r="T271" t="s">
        <v>2372</v>
      </c>
      <c r="U271" t="s">
        <v>2373</v>
      </c>
      <c r="V271" s="122">
        <v>3.2000000000000001E-2</v>
      </c>
      <c r="W271" s="122">
        <v>2.23E-2</v>
      </c>
      <c r="X271" t="s">
        <v>120</v>
      </c>
      <c r="Y271" t="s">
        <v>51</v>
      </c>
      <c r="Z271" s="118">
        <v>720000.04</v>
      </c>
      <c r="AA271" s="120">
        <v>1</v>
      </c>
      <c r="AB271" s="124">
        <v>120.75</v>
      </c>
      <c r="AC271" s="118">
        <v>469.80500000000001</v>
      </c>
      <c r="AD271" s="118">
        <v>1339.2049999999999</v>
      </c>
      <c r="AG271" t="s">
        <v>125</v>
      </c>
      <c r="AH271" s="122">
        <v>2.6080000000000001E-3</v>
      </c>
      <c r="AI271" s="122">
        <v>3.6150625927016001E-3</v>
      </c>
      <c r="AJ271" s="122">
        <v>6.6345559376032701E-4</v>
      </c>
    </row>
    <row r="272" spans="1:36" x14ac:dyDescent="0.2">
      <c r="A272">
        <v>161</v>
      </c>
      <c r="B272">
        <v>9943</v>
      </c>
      <c r="C272" t="s">
        <v>1945</v>
      </c>
      <c r="D272" t="s">
        <v>1946</v>
      </c>
      <c r="E272" t="s">
        <v>41</v>
      </c>
      <c r="F272" t="s">
        <v>1951</v>
      </c>
      <c r="G272" t="s">
        <v>1952</v>
      </c>
      <c r="H272" t="s">
        <v>44</v>
      </c>
      <c r="I272" t="s">
        <v>1496</v>
      </c>
      <c r="J272" t="s">
        <v>45</v>
      </c>
      <c r="K272" t="s">
        <v>45</v>
      </c>
      <c r="L272" t="s">
        <v>46</v>
      </c>
      <c r="M272" t="s">
        <v>47</v>
      </c>
      <c r="N272" t="s">
        <v>115</v>
      </c>
      <c r="O272" t="s">
        <v>51</v>
      </c>
      <c r="P272" t="s">
        <v>1916</v>
      </c>
      <c r="Q272" t="s">
        <v>89</v>
      </c>
      <c r="R272" t="s">
        <v>90</v>
      </c>
      <c r="S272" t="s">
        <v>52</v>
      </c>
      <c r="T272" t="s">
        <v>1953</v>
      </c>
      <c r="U272" t="s">
        <v>1954</v>
      </c>
      <c r="V272" s="122">
        <v>2.4400000000000002E-2</v>
      </c>
      <c r="W272" s="122">
        <v>3.9309999999999998E-2</v>
      </c>
      <c r="X272" t="s">
        <v>120</v>
      </c>
      <c r="Y272" t="s">
        <v>51</v>
      </c>
      <c r="Z272" s="118">
        <v>4800000</v>
      </c>
      <c r="AA272" s="120">
        <v>1</v>
      </c>
      <c r="AB272" s="124">
        <v>95.76</v>
      </c>
      <c r="AD272" s="118">
        <v>4596.4799999999996</v>
      </c>
      <c r="AG272" t="s">
        <v>125</v>
      </c>
      <c r="AH272" s="122">
        <v>3.9500000000000004E-3</v>
      </c>
      <c r="AI272" s="122">
        <v>1.24077805940793E-2</v>
      </c>
      <c r="AJ272" s="122">
        <v>2.2771421601142602E-3</v>
      </c>
    </row>
    <row r="273" spans="1:36" x14ac:dyDescent="0.2">
      <c r="A273">
        <v>161</v>
      </c>
      <c r="B273">
        <v>9943</v>
      </c>
      <c r="C273" t="s">
        <v>1945</v>
      </c>
      <c r="D273" t="s">
        <v>1946</v>
      </c>
      <c r="E273" t="s">
        <v>41</v>
      </c>
      <c r="F273" t="s">
        <v>1955</v>
      </c>
      <c r="G273" t="s">
        <v>1956</v>
      </c>
      <c r="H273" t="s">
        <v>44</v>
      </c>
      <c r="I273" t="s">
        <v>1319</v>
      </c>
      <c r="J273" t="s">
        <v>45</v>
      </c>
      <c r="K273" t="s">
        <v>45</v>
      </c>
      <c r="L273" t="s">
        <v>46</v>
      </c>
      <c r="M273" t="s">
        <v>47</v>
      </c>
      <c r="N273" t="s">
        <v>115</v>
      </c>
      <c r="O273" t="s">
        <v>51</v>
      </c>
      <c r="P273" t="s">
        <v>1916</v>
      </c>
      <c r="Q273" t="s">
        <v>89</v>
      </c>
      <c r="R273" t="s">
        <v>90</v>
      </c>
      <c r="S273" t="s">
        <v>52</v>
      </c>
      <c r="T273" t="s">
        <v>1957</v>
      </c>
      <c r="U273" t="s">
        <v>1954</v>
      </c>
      <c r="V273" s="122">
        <v>9.1999999999999998E-3</v>
      </c>
      <c r="W273" s="122">
        <v>2.402E-2</v>
      </c>
      <c r="X273" t="s">
        <v>120</v>
      </c>
      <c r="Y273" t="s">
        <v>51</v>
      </c>
      <c r="Z273" s="118">
        <v>1700000</v>
      </c>
      <c r="AA273" s="120">
        <v>1</v>
      </c>
      <c r="AB273" s="124">
        <v>113.4</v>
      </c>
      <c r="AD273" s="118">
        <v>1927.8</v>
      </c>
      <c r="AG273" t="s">
        <v>125</v>
      </c>
      <c r="AH273" s="122">
        <v>6.5700000000000003E-4</v>
      </c>
      <c r="AI273" s="122">
        <v>5.2039211373194599E-3</v>
      </c>
      <c r="AJ273" s="122">
        <v>9.5505139939002599E-4</v>
      </c>
    </row>
    <row r="274" spans="1:36" x14ac:dyDescent="0.2">
      <c r="A274">
        <v>161</v>
      </c>
      <c r="B274">
        <v>9943</v>
      </c>
      <c r="C274" t="s">
        <v>1958</v>
      </c>
      <c r="D274" t="s">
        <v>1959</v>
      </c>
      <c r="E274" t="s">
        <v>41</v>
      </c>
      <c r="F274" t="s">
        <v>1960</v>
      </c>
      <c r="G274" t="s">
        <v>1961</v>
      </c>
      <c r="H274" t="s">
        <v>44</v>
      </c>
      <c r="I274" t="s">
        <v>1496</v>
      </c>
      <c r="J274" t="s">
        <v>45</v>
      </c>
      <c r="K274" t="s">
        <v>62</v>
      </c>
      <c r="L274" t="s">
        <v>46</v>
      </c>
      <c r="M274" t="s">
        <v>47</v>
      </c>
      <c r="N274" t="s">
        <v>49</v>
      </c>
      <c r="O274" t="s">
        <v>51</v>
      </c>
      <c r="P274" t="s">
        <v>1962</v>
      </c>
      <c r="Q274" t="s">
        <v>89</v>
      </c>
      <c r="R274" t="s">
        <v>90</v>
      </c>
      <c r="S274" t="s">
        <v>52</v>
      </c>
      <c r="T274" t="s">
        <v>1963</v>
      </c>
      <c r="U274" t="s">
        <v>1964</v>
      </c>
      <c r="V274" s="122">
        <v>3.4500000000000003E-2</v>
      </c>
      <c r="W274" s="122">
        <v>5.1799999999999999E-2</v>
      </c>
      <c r="X274" t="s">
        <v>120</v>
      </c>
      <c r="Y274" t="s">
        <v>51</v>
      </c>
      <c r="Z274" s="118">
        <v>1919002.06</v>
      </c>
      <c r="AA274" s="120">
        <v>1</v>
      </c>
      <c r="AB274" s="124">
        <v>100.87</v>
      </c>
      <c r="AD274" s="118">
        <v>1935.6969999999999</v>
      </c>
      <c r="AG274" t="s">
        <v>125</v>
      </c>
      <c r="AH274" s="122">
        <v>3.4450000000000001E-3</v>
      </c>
      <c r="AI274" s="122">
        <v>5.2252393922720998E-3</v>
      </c>
      <c r="AJ274" s="122">
        <v>9.5896383939205799E-4</v>
      </c>
    </row>
    <row r="275" spans="1:36" x14ac:dyDescent="0.2">
      <c r="A275">
        <v>161</v>
      </c>
      <c r="B275">
        <v>9943</v>
      </c>
      <c r="C275" t="s">
        <v>1958</v>
      </c>
      <c r="D275" t="s">
        <v>1959</v>
      </c>
      <c r="E275" t="s">
        <v>41</v>
      </c>
      <c r="F275" t="s">
        <v>1965</v>
      </c>
      <c r="G275" t="s">
        <v>1966</v>
      </c>
      <c r="H275" t="s">
        <v>44</v>
      </c>
      <c r="I275" t="s">
        <v>1496</v>
      </c>
      <c r="J275" t="s">
        <v>45</v>
      </c>
      <c r="K275" t="s">
        <v>62</v>
      </c>
      <c r="L275" t="s">
        <v>46</v>
      </c>
      <c r="M275" t="s">
        <v>47</v>
      </c>
      <c r="N275" t="s">
        <v>49</v>
      </c>
      <c r="O275" t="s">
        <v>51</v>
      </c>
      <c r="P275" t="s">
        <v>1962</v>
      </c>
      <c r="Q275" t="s">
        <v>89</v>
      </c>
      <c r="R275" t="s">
        <v>90</v>
      </c>
      <c r="S275" t="s">
        <v>52</v>
      </c>
      <c r="T275" t="s">
        <v>1967</v>
      </c>
      <c r="U275" t="s">
        <v>1968</v>
      </c>
      <c r="V275" s="122">
        <v>1.4999999999999999E-2</v>
      </c>
      <c r="W275" s="122">
        <v>4.0779999999999997E-2</v>
      </c>
      <c r="X275" t="s">
        <v>120</v>
      </c>
      <c r="Y275" t="s">
        <v>51</v>
      </c>
      <c r="Z275" s="118">
        <v>344314</v>
      </c>
      <c r="AA275" s="120">
        <v>1</v>
      </c>
      <c r="AB275" s="124">
        <v>95.32</v>
      </c>
      <c r="AD275" s="118">
        <v>328.2</v>
      </c>
      <c r="AG275" t="s">
        <v>125</v>
      </c>
      <c r="AH275" s="122">
        <v>2.9300000000000002E-4</v>
      </c>
      <c r="AI275" s="122">
        <v>8.8594639622325004E-4</v>
      </c>
      <c r="AJ275" s="122">
        <v>1.62593614155614E-4</v>
      </c>
    </row>
    <row r="276" spans="1:36" x14ac:dyDescent="0.2">
      <c r="A276">
        <v>161</v>
      </c>
      <c r="B276">
        <v>9943</v>
      </c>
      <c r="C276" t="s">
        <v>1912</v>
      </c>
      <c r="D276" t="s">
        <v>1913</v>
      </c>
      <c r="E276" t="s">
        <v>41</v>
      </c>
      <c r="F276" t="s">
        <v>1969</v>
      </c>
      <c r="G276" t="s">
        <v>1970</v>
      </c>
      <c r="H276" t="s">
        <v>44</v>
      </c>
      <c r="I276" t="s">
        <v>1319</v>
      </c>
      <c r="J276" t="s">
        <v>45</v>
      </c>
      <c r="K276" t="s">
        <v>45</v>
      </c>
      <c r="L276" t="s">
        <v>46</v>
      </c>
      <c r="M276" t="s">
        <v>47</v>
      </c>
      <c r="N276" t="s">
        <v>115</v>
      </c>
      <c r="O276" t="s">
        <v>51</v>
      </c>
      <c r="P276" t="s">
        <v>1916</v>
      </c>
      <c r="Q276" t="s">
        <v>89</v>
      </c>
      <c r="R276" t="s">
        <v>90</v>
      </c>
      <c r="S276" t="s">
        <v>52</v>
      </c>
      <c r="T276" t="s">
        <v>1971</v>
      </c>
      <c r="U276" t="s">
        <v>1972</v>
      </c>
      <c r="V276" s="122">
        <v>6.4999999999999997E-3</v>
      </c>
      <c r="W276" s="122">
        <v>2.4910000000000002E-2</v>
      </c>
      <c r="X276" t="s">
        <v>120</v>
      </c>
      <c r="Y276" t="s">
        <v>51</v>
      </c>
      <c r="Z276" s="118">
        <v>1179741.8600000001</v>
      </c>
      <c r="AA276" s="120">
        <v>1</v>
      </c>
      <c r="AB276" s="124">
        <v>110.1</v>
      </c>
      <c r="AD276" s="118">
        <v>1298.896</v>
      </c>
      <c r="AG276" t="s">
        <v>125</v>
      </c>
      <c r="AH276" s="122">
        <v>5.6599999999999999E-4</v>
      </c>
      <c r="AI276" s="122">
        <v>3.5062512945429301E-3</v>
      </c>
      <c r="AJ276" s="122">
        <v>6.4348596320028197E-4</v>
      </c>
    </row>
    <row r="277" spans="1:36" x14ac:dyDescent="0.2">
      <c r="A277">
        <v>161</v>
      </c>
      <c r="B277">
        <v>9943</v>
      </c>
      <c r="C277" t="s">
        <v>1973</v>
      </c>
      <c r="D277" t="s">
        <v>1974</v>
      </c>
      <c r="E277" t="s">
        <v>41</v>
      </c>
      <c r="F277" t="s">
        <v>1975</v>
      </c>
      <c r="G277" t="s">
        <v>1976</v>
      </c>
      <c r="H277" t="s">
        <v>44</v>
      </c>
      <c r="I277" t="s">
        <v>1319</v>
      </c>
      <c r="J277" t="s">
        <v>45</v>
      </c>
      <c r="K277" t="s">
        <v>45</v>
      </c>
      <c r="L277" t="s">
        <v>46</v>
      </c>
      <c r="M277" t="s">
        <v>47</v>
      </c>
      <c r="N277" t="s">
        <v>115</v>
      </c>
      <c r="O277" t="s">
        <v>51</v>
      </c>
      <c r="P277" t="s">
        <v>1977</v>
      </c>
      <c r="Q277" t="s">
        <v>141</v>
      </c>
      <c r="R277" t="s">
        <v>90</v>
      </c>
      <c r="S277" t="s">
        <v>52</v>
      </c>
      <c r="T277" t="s">
        <v>1978</v>
      </c>
      <c r="U277" t="s">
        <v>1979</v>
      </c>
      <c r="V277" s="122">
        <v>1.17E-2</v>
      </c>
      <c r="W277" s="122">
        <v>2.265E-2</v>
      </c>
      <c r="X277" t="s">
        <v>120</v>
      </c>
      <c r="Y277" t="s">
        <v>51</v>
      </c>
      <c r="Z277" s="118">
        <v>286564</v>
      </c>
      <c r="AA277" s="120">
        <v>1</v>
      </c>
      <c r="AB277" s="124">
        <v>115.65</v>
      </c>
      <c r="AD277" s="118">
        <v>331.411</v>
      </c>
      <c r="AG277" t="s">
        <v>125</v>
      </c>
      <c r="AH277" s="122">
        <v>4.1599999999999997E-4</v>
      </c>
      <c r="AI277" s="122">
        <v>8.9461463444506805E-4</v>
      </c>
      <c r="AJ277" s="122">
        <v>1.6418445552802201E-4</v>
      </c>
    </row>
    <row r="278" spans="1:36" x14ac:dyDescent="0.2">
      <c r="A278">
        <v>161</v>
      </c>
      <c r="B278">
        <v>9943</v>
      </c>
      <c r="C278" t="s">
        <v>1973</v>
      </c>
      <c r="D278" t="s">
        <v>1974</v>
      </c>
      <c r="E278" t="s">
        <v>41</v>
      </c>
      <c r="F278" t="s">
        <v>1980</v>
      </c>
      <c r="G278" t="s">
        <v>1981</v>
      </c>
      <c r="H278" t="s">
        <v>44</v>
      </c>
      <c r="I278" t="s">
        <v>1319</v>
      </c>
      <c r="J278" t="s">
        <v>45</v>
      </c>
      <c r="K278" t="s">
        <v>45</v>
      </c>
      <c r="L278" t="s">
        <v>46</v>
      </c>
      <c r="M278" t="s">
        <v>47</v>
      </c>
      <c r="N278" t="s">
        <v>115</v>
      </c>
      <c r="O278" t="s">
        <v>51</v>
      </c>
      <c r="P278" t="s">
        <v>1933</v>
      </c>
      <c r="Q278" t="s">
        <v>89</v>
      </c>
      <c r="R278" t="s">
        <v>90</v>
      </c>
      <c r="S278" t="s">
        <v>52</v>
      </c>
      <c r="T278" t="s">
        <v>1982</v>
      </c>
      <c r="U278" t="s">
        <v>1983</v>
      </c>
      <c r="V278" s="122">
        <v>1.8700000000000001E-2</v>
      </c>
      <c r="W278" s="122">
        <v>2.511E-2</v>
      </c>
      <c r="X278" t="s">
        <v>120</v>
      </c>
      <c r="Y278" t="s">
        <v>51</v>
      </c>
      <c r="Z278" s="118">
        <v>3858169.93</v>
      </c>
      <c r="AA278" s="120">
        <v>1</v>
      </c>
      <c r="AB278" s="124">
        <v>111.74</v>
      </c>
      <c r="AD278" s="118">
        <v>4311.1189999999997</v>
      </c>
      <c r="AG278" t="s">
        <v>125</v>
      </c>
      <c r="AH278" s="122">
        <v>4.3080000000000002E-3</v>
      </c>
      <c r="AI278" s="122">
        <v>1.1637474688649599E-2</v>
      </c>
      <c r="AJ278" s="122">
        <v>2.1357715064232998E-3</v>
      </c>
    </row>
    <row r="279" spans="1:36" x14ac:dyDescent="0.2">
      <c r="A279">
        <v>161</v>
      </c>
      <c r="B279">
        <v>9943</v>
      </c>
      <c r="C279" t="s">
        <v>1984</v>
      </c>
      <c r="D279" t="s">
        <v>1985</v>
      </c>
      <c r="E279" t="s">
        <v>41</v>
      </c>
      <c r="F279" t="s">
        <v>1986</v>
      </c>
      <c r="G279" t="s">
        <v>1987</v>
      </c>
      <c r="H279" t="s">
        <v>44</v>
      </c>
      <c r="I279" t="s">
        <v>1496</v>
      </c>
      <c r="J279" t="s">
        <v>45</v>
      </c>
      <c r="K279" t="s">
        <v>45</v>
      </c>
      <c r="L279" t="s">
        <v>46</v>
      </c>
      <c r="M279" t="s">
        <v>47</v>
      </c>
      <c r="N279" t="s">
        <v>1024</v>
      </c>
      <c r="O279" t="s">
        <v>51</v>
      </c>
      <c r="P279" t="s">
        <v>1891</v>
      </c>
      <c r="Q279" t="s">
        <v>141</v>
      </c>
      <c r="R279" t="s">
        <v>90</v>
      </c>
      <c r="S279" t="s">
        <v>52</v>
      </c>
      <c r="T279" t="s">
        <v>1905</v>
      </c>
      <c r="U279" t="s">
        <v>1922</v>
      </c>
      <c r="V279" s="122">
        <v>7.2499999999999995E-2</v>
      </c>
      <c r="W279" s="122">
        <v>5.0259999999999999E-2</v>
      </c>
      <c r="X279" t="s">
        <v>120</v>
      </c>
      <c r="Y279" t="s">
        <v>51</v>
      </c>
      <c r="Z279" s="118">
        <v>1386023.58</v>
      </c>
      <c r="AA279" s="120">
        <v>1</v>
      </c>
      <c r="AB279" s="124">
        <v>106.91</v>
      </c>
      <c r="AD279" s="118">
        <v>1481.798</v>
      </c>
      <c r="AG279" t="s">
        <v>125</v>
      </c>
      <c r="AH279" s="122">
        <v>2.4750000000000002E-3</v>
      </c>
      <c r="AI279" s="122">
        <v>3.9999787018652599E-3</v>
      </c>
      <c r="AJ279" s="122">
        <v>7.3409745381239398E-4</v>
      </c>
    </row>
    <row r="280" spans="1:36" x14ac:dyDescent="0.2">
      <c r="A280">
        <v>161</v>
      </c>
      <c r="B280">
        <v>9943</v>
      </c>
      <c r="C280" t="s">
        <v>1988</v>
      </c>
      <c r="D280" t="s">
        <v>1989</v>
      </c>
      <c r="E280" t="s">
        <v>41</v>
      </c>
      <c r="F280" t="s">
        <v>2328</v>
      </c>
      <c r="G280" t="s">
        <v>2329</v>
      </c>
      <c r="H280" t="s">
        <v>44</v>
      </c>
      <c r="I280" t="s">
        <v>1496</v>
      </c>
      <c r="J280" t="s">
        <v>45</v>
      </c>
      <c r="K280" t="s">
        <v>45</v>
      </c>
      <c r="L280" t="s">
        <v>46</v>
      </c>
      <c r="M280" t="s">
        <v>47</v>
      </c>
      <c r="N280" t="s">
        <v>115</v>
      </c>
      <c r="O280" t="s">
        <v>51</v>
      </c>
      <c r="P280" t="s">
        <v>1916</v>
      </c>
      <c r="Q280" t="s">
        <v>89</v>
      </c>
      <c r="R280" t="s">
        <v>90</v>
      </c>
      <c r="S280" t="s">
        <v>52</v>
      </c>
      <c r="T280" t="s">
        <v>2330</v>
      </c>
      <c r="U280" t="s">
        <v>2301</v>
      </c>
      <c r="V280" s="122">
        <v>2.5499999999999998E-2</v>
      </c>
      <c r="W280" s="122">
        <v>4.1480000000000003E-2</v>
      </c>
      <c r="X280" t="s">
        <v>120</v>
      </c>
      <c r="Y280" t="s">
        <v>51</v>
      </c>
      <c r="Z280" s="118">
        <v>4246153.92</v>
      </c>
      <c r="AA280" s="120">
        <v>1</v>
      </c>
      <c r="AB280" s="124">
        <v>93.81</v>
      </c>
      <c r="AD280" s="118">
        <v>3983.317</v>
      </c>
      <c r="AG280" t="s">
        <v>125</v>
      </c>
      <c r="AH280" s="122">
        <v>1.1299999999999999E-3</v>
      </c>
      <c r="AI280" s="122">
        <v>1.0752602704193599E-2</v>
      </c>
      <c r="AJ280" s="122">
        <v>1.97337507405324E-3</v>
      </c>
    </row>
    <row r="281" spans="1:36" x14ac:dyDescent="0.2">
      <c r="A281">
        <v>161</v>
      </c>
      <c r="B281">
        <v>9943</v>
      </c>
      <c r="C281" t="s">
        <v>1988</v>
      </c>
      <c r="D281" t="s">
        <v>1989</v>
      </c>
      <c r="E281" t="s">
        <v>41</v>
      </c>
      <c r="F281" t="s">
        <v>1990</v>
      </c>
      <c r="G281" t="s">
        <v>1991</v>
      </c>
      <c r="H281" t="s">
        <v>44</v>
      </c>
      <c r="I281" t="s">
        <v>1319</v>
      </c>
      <c r="J281" t="s">
        <v>45</v>
      </c>
      <c r="K281" t="s">
        <v>45</v>
      </c>
      <c r="L281" t="s">
        <v>46</v>
      </c>
      <c r="M281" t="s">
        <v>47</v>
      </c>
      <c r="N281" t="s">
        <v>115</v>
      </c>
      <c r="O281" t="s">
        <v>51</v>
      </c>
      <c r="P281" t="s">
        <v>1916</v>
      </c>
      <c r="Q281" t="s">
        <v>89</v>
      </c>
      <c r="R281" t="s">
        <v>90</v>
      </c>
      <c r="S281" t="s">
        <v>52</v>
      </c>
      <c r="T281" t="s">
        <v>1992</v>
      </c>
      <c r="U281" t="s">
        <v>1993</v>
      </c>
      <c r="V281" s="122">
        <v>5.8999999999999999E-3</v>
      </c>
      <c r="W281" s="122">
        <v>2.597E-2</v>
      </c>
      <c r="X281" t="s">
        <v>120</v>
      </c>
      <c r="Y281" t="s">
        <v>51</v>
      </c>
      <c r="Z281" s="118">
        <v>2125000</v>
      </c>
      <c r="AA281" s="120">
        <v>1</v>
      </c>
      <c r="AB281" s="124">
        <v>106.67</v>
      </c>
      <c r="AD281" s="118">
        <v>2266.7379999999998</v>
      </c>
      <c r="AG281" t="s">
        <v>125</v>
      </c>
      <c r="AH281" s="122">
        <v>1.7849999999999999E-3</v>
      </c>
      <c r="AI281" s="122">
        <v>6.1188521573838899E-3</v>
      </c>
      <c r="AJ281" s="122">
        <v>1.12296442650941E-3</v>
      </c>
    </row>
    <row r="282" spans="1:36" x14ac:dyDescent="0.2">
      <c r="A282">
        <v>161</v>
      </c>
      <c r="B282">
        <v>9943</v>
      </c>
      <c r="C282" t="s">
        <v>1994</v>
      </c>
      <c r="D282" t="s">
        <v>1995</v>
      </c>
      <c r="E282" t="s">
        <v>41</v>
      </c>
      <c r="F282" t="s">
        <v>2374</v>
      </c>
      <c r="G282" t="s">
        <v>2375</v>
      </c>
      <c r="H282" t="s">
        <v>44</v>
      </c>
      <c r="I282" t="s">
        <v>1319</v>
      </c>
      <c r="J282" t="s">
        <v>45</v>
      </c>
      <c r="K282" t="s">
        <v>384</v>
      </c>
      <c r="L282" t="s">
        <v>46</v>
      </c>
      <c r="M282" t="s">
        <v>47</v>
      </c>
      <c r="N282" t="s">
        <v>1040</v>
      </c>
      <c r="O282" t="s">
        <v>51</v>
      </c>
      <c r="P282" t="s">
        <v>1998</v>
      </c>
      <c r="Q282" t="s">
        <v>89</v>
      </c>
      <c r="R282" t="s">
        <v>90</v>
      </c>
      <c r="S282" t="s">
        <v>52</v>
      </c>
      <c r="T282" t="s">
        <v>2376</v>
      </c>
      <c r="U282" t="s">
        <v>167</v>
      </c>
      <c r="V282" s="122">
        <v>0.04</v>
      </c>
      <c r="W282" s="122">
        <v>3.4540000000000001E-2</v>
      </c>
      <c r="X282" t="s">
        <v>120</v>
      </c>
      <c r="Y282" t="s">
        <v>51</v>
      </c>
      <c r="Z282" s="118">
        <v>748962.87</v>
      </c>
      <c r="AA282" s="120">
        <v>1</v>
      </c>
      <c r="AB282" s="124">
        <v>119.76</v>
      </c>
      <c r="AD282" s="118">
        <v>896.95799999999997</v>
      </c>
      <c r="AG282" t="s">
        <v>125</v>
      </c>
      <c r="AH282" s="122">
        <v>1.2669999999999999E-3</v>
      </c>
      <c r="AI282" s="122">
        <v>2.4212565346031301E-3</v>
      </c>
      <c r="AJ282" s="122">
        <v>4.4436193028976102E-4</v>
      </c>
    </row>
    <row r="283" spans="1:36" x14ac:dyDescent="0.2">
      <c r="A283">
        <v>161</v>
      </c>
      <c r="B283">
        <v>9943</v>
      </c>
      <c r="C283" t="s">
        <v>2001</v>
      </c>
      <c r="D283" t="s">
        <v>2002</v>
      </c>
      <c r="E283" t="s">
        <v>41</v>
      </c>
      <c r="F283" t="s">
        <v>2003</v>
      </c>
      <c r="G283" t="s">
        <v>2004</v>
      </c>
      <c r="H283" t="s">
        <v>44</v>
      </c>
      <c r="I283" t="s">
        <v>1319</v>
      </c>
      <c r="J283" t="s">
        <v>45</v>
      </c>
      <c r="K283" t="s">
        <v>45</v>
      </c>
      <c r="L283" t="s">
        <v>46</v>
      </c>
      <c r="M283" t="s">
        <v>47</v>
      </c>
      <c r="N283" t="s">
        <v>213</v>
      </c>
      <c r="O283" t="s">
        <v>51</v>
      </c>
      <c r="P283" t="s">
        <v>88</v>
      </c>
      <c r="Q283" t="s">
        <v>89</v>
      </c>
      <c r="R283" t="s">
        <v>90</v>
      </c>
      <c r="S283" t="s">
        <v>52</v>
      </c>
      <c r="T283" t="s">
        <v>2005</v>
      </c>
      <c r="U283" t="s">
        <v>2006</v>
      </c>
      <c r="V283" s="122">
        <v>2E-3</v>
      </c>
      <c r="W283" s="122">
        <v>2.1569999999999999E-2</v>
      </c>
      <c r="X283" t="s">
        <v>120</v>
      </c>
      <c r="Y283" t="s">
        <v>51</v>
      </c>
      <c r="Z283" s="118">
        <v>2222070.61</v>
      </c>
      <c r="AA283" s="120">
        <v>1</v>
      </c>
      <c r="AB283" s="124">
        <v>109.76</v>
      </c>
      <c r="AD283" s="118">
        <v>2438.9450000000002</v>
      </c>
      <c r="AG283" t="s">
        <v>125</v>
      </c>
      <c r="AH283" s="122">
        <v>7.5199999999999996E-4</v>
      </c>
      <c r="AI283" s="122">
        <v>6.583709868802E-3</v>
      </c>
      <c r="AJ283" s="122">
        <v>1.2082775963465301E-3</v>
      </c>
    </row>
    <row r="284" spans="1:36" x14ac:dyDescent="0.2">
      <c r="A284">
        <v>161</v>
      </c>
      <c r="B284">
        <v>9943</v>
      </c>
      <c r="C284" t="s">
        <v>2001</v>
      </c>
      <c r="D284" t="s">
        <v>2002</v>
      </c>
      <c r="E284" t="s">
        <v>41</v>
      </c>
      <c r="F284" t="s">
        <v>2367</v>
      </c>
      <c r="G284" t="s">
        <v>2368</v>
      </c>
      <c r="H284" t="s">
        <v>44</v>
      </c>
      <c r="I284" t="s">
        <v>1319</v>
      </c>
      <c r="J284" t="s">
        <v>45</v>
      </c>
      <c r="K284" t="s">
        <v>45</v>
      </c>
      <c r="L284" t="s">
        <v>46</v>
      </c>
      <c r="M284" t="s">
        <v>47</v>
      </c>
      <c r="N284" t="s">
        <v>213</v>
      </c>
      <c r="O284" t="s">
        <v>51</v>
      </c>
      <c r="P284" t="s">
        <v>88</v>
      </c>
      <c r="Q284" t="s">
        <v>89</v>
      </c>
      <c r="R284" t="s">
        <v>90</v>
      </c>
      <c r="S284" t="s">
        <v>52</v>
      </c>
      <c r="T284" t="s">
        <v>2369</v>
      </c>
      <c r="U284" t="s">
        <v>2010</v>
      </c>
      <c r="V284" s="122">
        <v>2.47E-2</v>
      </c>
      <c r="W284" s="122">
        <v>2.2849999999999999E-2</v>
      </c>
      <c r="X284" t="s">
        <v>120</v>
      </c>
      <c r="Y284" t="s">
        <v>51</v>
      </c>
      <c r="Z284" s="118">
        <v>1312000</v>
      </c>
      <c r="AA284" s="120">
        <v>1</v>
      </c>
      <c r="AB284" s="124">
        <v>107</v>
      </c>
      <c r="AD284" s="118">
        <v>1403.84</v>
      </c>
      <c r="AG284" t="s">
        <v>125</v>
      </c>
      <c r="AH284" s="122">
        <v>5.5999999999999995E-4</v>
      </c>
      <c r="AI284" s="122">
        <v>3.7895386707202799E-3</v>
      </c>
      <c r="AJ284" s="122">
        <v>6.9547637541222799E-4</v>
      </c>
    </row>
    <row r="285" spans="1:36" x14ac:dyDescent="0.2">
      <c r="A285">
        <v>161</v>
      </c>
      <c r="B285">
        <v>9943</v>
      </c>
      <c r="C285" t="s">
        <v>2001</v>
      </c>
      <c r="D285" t="s">
        <v>2002</v>
      </c>
      <c r="E285" t="s">
        <v>41</v>
      </c>
      <c r="F285" t="s">
        <v>2007</v>
      </c>
      <c r="G285" t="s">
        <v>2008</v>
      </c>
      <c r="H285" t="s">
        <v>44</v>
      </c>
      <c r="I285" t="s">
        <v>1319</v>
      </c>
      <c r="J285" t="s">
        <v>45</v>
      </c>
      <c r="K285" t="s">
        <v>45</v>
      </c>
      <c r="L285" t="s">
        <v>46</v>
      </c>
      <c r="M285" t="s">
        <v>47</v>
      </c>
      <c r="N285" t="s">
        <v>213</v>
      </c>
      <c r="O285" t="s">
        <v>51</v>
      </c>
      <c r="P285" t="s">
        <v>88</v>
      </c>
      <c r="Q285" t="s">
        <v>89</v>
      </c>
      <c r="R285" t="s">
        <v>90</v>
      </c>
      <c r="S285" t="s">
        <v>52</v>
      </c>
      <c r="T285" t="s">
        <v>2009</v>
      </c>
      <c r="U285" t="s">
        <v>2010</v>
      </c>
      <c r="V285" s="122">
        <v>2.4E-2</v>
      </c>
      <c r="W285" s="122">
        <v>2.3019999999999999E-2</v>
      </c>
      <c r="X285" t="s">
        <v>120</v>
      </c>
      <c r="Y285" t="s">
        <v>51</v>
      </c>
      <c r="Z285" s="118">
        <v>1530000</v>
      </c>
      <c r="AA285" s="120">
        <v>1</v>
      </c>
      <c r="AB285" s="124">
        <v>104.68</v>
      </c>
      <c r="AD285" s="118">
        <v>1601.604</v>
      </c>
      <c r="AG285" t="s">
        <v>125</v>
      </c>
      <c r="AH285" s="122">
        <v>4.06E-4</v>
      </c>
      <c r="AI285" s="122">
        <v>4.32338464011588E-3</v>
      </c>
      <c r="AJ285" s="122">
        <v>7.9345063879482402E-4</v>
      </c>
    </row>
    <row r="286" spans="1:36" x14ac:dyDescent="0.2">
      <c r="A286">
        <v>161</v>
      </c>
      <c r="B286">
        <v>9943</v>
      </c>
      <c r="C286" t="s">
        <v>2001</v>
      </c>
      <c r="D286" t="s">
        <v>2002</v>
      </c>
      <c r="E286" t="s">
        <v>41</v>
      </c>
      <c r="F286" t="s">
        <v>2011</v>
      </c>
      <c r="G286" t="s">
        <v>2012</v>
      </c>
      <c r="H286" t="s">
        <v>44</v>
      </c>
      <c r="I286" t="s">
        <v>1496</v>
      </c>
      <c r="J286" t="s">
        <v>45</v>
      </c>
      <c r="K286" t="s">
        <v>45</v>
      </c>
      <c r="L286" t="s">
        <v>46</v>
      </c>
      <c r="M286" t="s">
        <v>47</v>
      </c>
      <c r="N286" t="s">
        <v>213</v>
      </c>
      <c r="O286" t="s">
        <v>51</v>
      </c>
      <c r="P286" t="s">
        <v>88</v>
      </c>
      <c r="Q286" t="s">
        <v>89</v>
      </c>
      <c r="R286" t="s">
        <v>90</v>
      </c>
      <c r="S286" t="s">
        <v>52</v>
      </c>
      <c r="T286" t="s">
        <v>2013</v>
      </c>
      <c r="U286" t="s">
        <v>2014</v>
      </c>
      <c r="V286" s="122">
        <v>2.6800000000000001E-2</v>
      </c>
      <c r="W286" s="122">
        <v>3.6639999999999999E-2</v>
      </c>
      <c r="X286" t="s">
        <v>120</v>
      </c>
      <c r="Y286" t="s">
        <v>51</v>
      </c>
      <c r="Z286" s="118">
        <v>1547807.87</v>
      </c>
      <c r="AA286" s="120">
        <v>1</v>
      </c>
      <c r="AB286" s="124">
        <v>99.3</v>
      </c>
      <c r="AD286" s="118">
        <v>1536.973</v>
      </c>
      <c r="AG286" t="s">
        <v>125</v>
      </c>
      <c r="AH286" s="122">
        <v>6.6100000000000002E-4</v>
      </c>
      <c r="AI286" s="122">
        <v>4.1489197015063799E-3</v>
      </c>
      <c r="AJ286" s="122">
        <v>7.6143190150678602E-4</v>
      </c>
    </row>
    <row r="287" spans="1:36" x14ac:dyDescent="0.2">
      <c r="A287">
        <v>161</v>
      </c>
      <c r="B287">
        <v>9943</v>
      </c>
      <c r="C287" t="s">
        <v>2001</v>
      </c>
      <c r="D287" t="s">
        <v>2002</v>
      </c>
      <c r="E287" t="s">
        <v>41</v>
      </c>
      <c r="F287" t="s">
        <v>2015</v>
      </c>
      <c r="G287" t="s">
        <v>2016</v>
      </c>
      <c r="H287" t="s">
        <v>44</v>
      </c>
      <c r="I287" t="s">
        <v>1319</v>
      </c>
      <c r="J287" t="s">
        <v>45</v>
      </c>
      <c r="K287" t="s">
        <v>45</v>
      </c>
      <c r="L287" t="s">
        <v>46</v>
      </c>
      <c r="M287" t="s">
        <v>47</v>
      </c>
      <c r="N287" t="s">
        <v>213</v>
      </c>
      <c r="O287" t="s">
        <v>51</v>
      </c>
      <c r="P287" t="s">
        <v>1933</v>
      </c>
      <c r="Q287" t="s">
        <v>89</v>
      </c>
      <c r="R287" t="s">
        <v>90</v>
      </c>
      <c r="S287" t="s">
        <v>52</v>
      </c>
      <c r="T287" t="s">
        <v>2017</v>
      </c>
      <c r="U287" t="s">
        <v>2018</v>
      </c>
      <c r="V287" s="122">
        <v>3.3203000000000003E-2</v>
      </c>
      <c r="W287" s="122">
        <v>2.4219999999999998E-2</v>
      </c>
      <c r="X287" t="s">
        <v>120</v>
      </c>
      <c r="Y287" t="s">
        <v>51</v>
      </c>
      <c r="Z287" s="118">
        <v>1200000</v>
      </c>
      <c r="AA287" s="120">
        <v>1</v>
      </c>
      <c r="AB287" s="124">
        <v>110.3</v>
      </c>
      <c r="AD287" s="118">
        <v>1323.6</v>
      </c>
      <c r="AG287" t="s">
        <v>125</v>
      </c>
      <c r="AH287" s="122">
        <v>9.5699999999999995E-4</v>
      </c>
      <c r="AI287" s="122">
        <v>3.5729380731175601E-3</v>
      </c>
      <c r="AJ287" s="122">
        <v>6.5572467695437201E-4</v>
      </c>
    </row>
    <row r="288" spans="1:36" x14ac:dyDescent="0.2">
      <c r="A288">
        <v>161</v>
      </c>
      <c r="B288">
        <v>9943</v>
      </c>
      <c r="C288" t="s">
        <v>2019</v>
      </c>
      <c r="D288" t="s">
        <v>2020</v>
      </c>
      <c r="E288" t="s">
        <v>41</v>
      </c>
      <c r="F288" t="s">
        <v>2021</v>
      </c>
      <c r="G288" t="s">
        <v>2022</v>
      </c>
      <c r="H288" t="s">
        <v>44</v>
      </c>
      <c r="I288" t="s">
        <v>1319</v>
      </c>
      <c r="J288" t="s">
        <v>45</v>
      </c>
      <c r="K288" t="s">
        <v>45</v>
      </c>
      <c r="L288" t="s">
        <v>46</v>
      </c>
      <c r="M288" t="s">
        <v>47</v>
      </c>
      <c r="N288" t="s">
        <v>115</v>
      </c>
      <c r="O288" t="s">
        <v>51</v>
      </c>
      <c r="P288" t="s">
        <v>1962</v>
      </c>
      <c r="Q288" t="s">
        <v>89</v>
      </c>
      <c r="R288" t="s">
        <v>90</v>
      </c>
      <c r="S288" t="s">
        <v>52</v>
      </c>
      <c r="T288" t="s">
        <v>2023</v>
      </c>
      <c r="U288" t="s">
        <v>2024</v>
      </c>
      <c r="V288" s="122">
        <v>2.7E-2</v>
      </c>
      <c r="W288" s="122">
        <v>2.555E-2</v>
      </c>
      <c r="X288" t="s">
        <v>120</v>
      </c>
      <c r="Y288" t="s">
        <v>51</v>
      </c>
      <c r="Z288" s="118">
        <v>155139.20000000001</v>
      </c>
      <c r="AA288" s="120">
        <v>1</v>
      </c>
      <c r="AB288" s="124">
        <v>111.17</v>
      </c>
      <c r="AD288" s="118">
        <v>172.46799999999999</v>
      </c>
      <c r="AG288" t="s">
        <v>125</v>
      </c>
      <c r="AH288" s="122">
        <v>3.68E-4</v>
      </c>
      <c r="AI288" s="122">
        <v>4.6556238438332003E-4</v>
      </c>
      <c r="AJ288" s="122">
        <v>8.5442495183099304E-5</v>
      </c>
    </row>
    <row r="289" spans="1:36" x14ac:dyDescent="0.2">
      <c r="A289">
        <v>161</v>
      </c>
      <c r="B289">
        <v>9943</v>
      </c>
      <c r="C289" t="s">
        <v>2019</v>
      </c>
      <c r="D289" t="s">
        <v>2020</v>
      </c>
      <c r="E289" t="s">
        <v>41</v>
      </c>
      <c r="F289" t="s">
        <v>2025</v>
      </c>
      <c r="G289" t="s">
        <v>2026</v>
      </c>
      <c r="H289" t="s">
        <v>44</v>
      </c>
      <c r="I289" t="s">
        <v>1319</v>
      </c>
      <c r="J289" t="s">
        <v>45</v>
      </c>
      <c r="K289" t="s">
        <v>45</v>
      </c>
      <c r="L289" t="s">
        <v>46</v>
      </c>
      <c r="M289" t="s">
        <v>47</v>
      </c>
      <c r="N289" t="s">
        <v>115</v>
      </c>
      <c r="O289" t="s">
        <v>51</v>
      </c>
      <c r="P289" t="s">
        <v>1962</v>
      </c>
      <c r="Q289" t="s">
        <v>89</v>
      </c>
      <c r="R289" t="s">
        <v>90</v>
      </c>
      <c r="S289" t="s">
        <v>52</v>
      </c>
      <c r="T289" t="s">
        <v>2027</v>
      </c>
      <c r="U289" t="s">
        <v>2028</v>
      </c>
      <c r="V289" s="122">
        <v>1.7999999999999999E-2</v>
      </c>
      <c r="W289" s="122">
        <v>2.6540000000000001E-2</v>
      </c>
      <c r="X289" t="s">
        <v>120</v>
      </c>
      <c r="Y289" t="s">
        <v>51</v>
      </c>
      <c r="Z289" s="118">
        <v>1049999.96</v>
      </c>
      <c r="AA289" s="120">
        <v>1</v>
      </c>
      <c r="AB289" s="124">
        <v>119</v>
      </c>
      <c r="AD289" s="118">
        <v>1249.5</v>
      </c>
      <c r="AG289" t="s">
        <v>125</v>
      </c>
      <c r="AH289" s="122">
        <v>1.521E-3</v>
      </c>
      <c r="AI289" s="122">
        <v>3.3729117197707301E-3</v>
      </c>
      <c r="AJ289" s="122">
        <v>6.1901477231942595E-4</v>
      </c>
    </row>
    <row r="290" spans="1:36" x14ac:dyDescent="0.2">
      <c r="A290">
        <v>161</v>
      </c>
      <c r="B290">
        <v>9943</v>
      </c>
      <c r="C290" t="s">
        <v>2019</v>
      </c>
      <c r="D290" t="s">
        <v>2020</v>
      </c>
      <c r="E290" t="s">
        <v>41</v>
      </c>
      <c r="F290" t="s">
        <v>2377</v>
      </c>
      <c r="G290" t="s">
        <v>2378</v>
      </c>
      <c r="H290" t="s">
        <v>44</v>
      </c>
      <c r="I290" t="s">
        <v>1319</v>
      </c>
      <c r="J290" t="s">
        <v>45</v>
      </c>
      <c r="K290" t="s">
        <v>45</v>
      </c>
      <c r="L290" t="s">
        <v>46</v>
      </c>
      <c r="M290" t="s">
        <v>47</v>
      </c>
      <c r="N290" t="s">
        <v>115</v>
      </c>
      <c r="O290" t="s">
        <v>51</v>
      </c>
      <c r="P290" t="s">
        <v>1998</v>
      </c>
      <c r="Q290" t="s">
        <v>89</v>
      </c>
      <c r="R290" t="s">
        <v>90</v>
      </c>
      <c r="S290" t="s">
        <v>52</v>
      </c>
      <c r="T290" t="s">
        <v>2379</v>
      </c>
      <c r="U290" t="s">
        <v>167</v>
      </c>
      <c r="V290" s="122">
        <v>2.2499999999999999E-2</v>
      </c>
      <c r="W290" s="122">
        <v>3.073E-2</v>
      </c>
      <c r="X290" t="s">
        <v>120</v>
      </c>
      <c r="Y290" t="s">
        <v>51</v>
      </c>
      <c r="Z290" s="118">
        <v>238099.94</v>
      </c>
      <c r="AA290" s="120">
        <v>1</v>
      </c>
      <c r="AB290" s="124">
        <v>119.12</v>
      </c>
      <c r="AD290" s="118">
        <v>283.625</v>
      </c>
      <c r="AG290" t="s">
        <v>125</v>
      </c>
      <c r="AH290" s="122">
        <v>1.908E-3</v>
      </c>
      <c r="AI290" s="122">
        <v>7.6561899758256096E-4</v>
      </c>
      <c r="AJ290" s="122">
        <v>1.4051048733176199E-4</v>
      </c>
    </row>
    <row r="291" spans="1:36" x14ac:dyDescent="0.2">
      <c r="A291">
        <v>161</v>
      </c>
      <c r="B291">
        <v>9943</v>
      </c>
      <c r="C291" t="s">
        <v>2029</v>
      </c>
      <c r="D291" t="s">
        <v>2030</v>
      </c>
      <c r="E291" t="s">
        <v>41</v>
      </c>
      <c r="F291" t="s">
        <v>2031</v>
      </c>
      <c r="G291" t="s">
        <v>2032</v>
      </c>
      <c r="H291" t="s">
        <v>44</v>
      </c>
      <c r="I291" t="s">
        <v>1319</v>
      </c>
      <c r="J291" t="s">
        <v>45</v>
      </c>
      <c r="K291" t="s">
        <v>45</v>
      </c>
      <c r="L291" t="s">
        <v>46</v>
      </c>
      <c r="M291" t="s">
        <v>47</v>
      </c>
      <c r="N291" t="s">
        <v>1027</v>
      </c>
      <c r="O291" t="s">
        <v>51</v>
      </c>
      <c r="P291" t="s">
        <v>1916</v>
      </c>
      <c r="Q291" t="s">
        <v>89</v>
      </c>
      <c r="R291" t="s">
        <v>90</v>
      </c>
      <c r="S291" t="s">
        <v>52</v>
      </c>
      <c r="T291" t="s">
        <v>2033</v>
      </c>
      <c r="U291" t="s">
        <v>2034</v>
      </c>
      <c r="V291" s="122">
        <v>4.4000000000000003E-3</v>
      </c>
      <c r="W291" s="122">
        <v>2.3140000000000001E-2</v>
      </c>
      <c r="X291" t="s">
        <v>120</v>
      </c>
      <c r="Y291" t="s">
        <v>51</v>
      </c>
      <c r="Z291" s="118">
        <v>3800000</v>
      </c>
      <c r="AA291" s="120">
        <v>1</v>
      </c>
      <c r="AB291" s="124">
        <v>113.09</v>
      </c>
      <c r="AD291" s="118">
        <v>4297.42</v>
      </c>
      <c r="AG291" t="s">
        <v>125</v>
      </c>
      <c r="AH291" s="122">
        <v>2.836E-3</v>
      </c>
      <c r="AI291" s="122">
        <v>1.1600495266074999E-2</v>
      </c>
      <c r="AJ291" s="122">
        <v>2.1289848452986202E-3</v>
      </c>
    </row>
    <row r="292" spans="1:36" x14ac:dyDescent="0.2">
      <c r="A292">
        <v>161</v>
      </c>
      <c r="B292">
        <v>9943</v>
      </c>
      <c r="C292" t="s">
        <v>2035</v>
      </c>
      <c r="D292" t="s">
        <v>2036</v>
      </c>
      <c r="E292" t="s">
        <v>41</v>
      </c>
      <c r="F292" t="s">
        <v>2037</v>
      </c>
      <c r="G292" t="s">
        <v>2038</v>
      </c>
      <c r="H292" t="s">
        <v>44</v>
      </c>
      <c r="I292" t="s">
        <v>1496</v>
      </c>
      <c r="J292" t="s">
        <v>45</v>
      </c>
      <c r="K292" t="s">
        <v>45</v>
      </c>
      <c r="L292" t="s">
        <v>46</v>
      </c>
      <c r="M292" t="s">
        <v>47</v>
      </c>
      <c r="N292" t="s">
        <v>1027</v>
      </c>
      <c r="O292" t="s">
        <v>51</v>
      </c>
      <c r="P292" t="s">
        <v>165</v>
      </c>
      <c r="Q292" t="s">
        <v>141</v>
      </c>
      <c r="R292" t="s">
        <v>90</v>
      </c>
      <c r="S292" t="s">
        <v>52</v>
      </c>
      <c r="T292" t="s">
        <v>2039</v>
      </c>
      <c r="U292" t="s">
        <v>2040</v>
      </c>
      <c r="V292" s="122">
        <v>1.95E-2</v>
      </c>
      <c r="W292" s="122">
        <v>3.8159999999999999E-2</v>
      </c>
      <c r="X292" t="s">
        <v>120</v>
      </c>
      <c r="Y292" t="s">
        <v>51</v>
      </c>
      <c r="Z292" s="118">
        <v>2594623.65</v>
      </c>
      <c r="AA292" s="120">
        <v>1</v>
      </c>
      <c r="AB292" s="124">
        <v>91.94</v>
      </c>
      <c r="AD292" s="118">
        <v>2385.4969999999998</v>
      </c>
      <c r="AG292" t="s">
        <v>125</v>
      </c>
      <c r="AH292" s="122">
        <v>2.9940000000000001E-3</v>
      </c>
      <c r="AI292" s="122">
        <v>6.4394326055922197E-3</v>
      </c>
      <c r="AJ292" s="122">
        <v>1.1817990624693601E-3</v>
      </c>
    </row>
    <row r="293" spans="1:36" x14ac:dyDescent="0.2">
      <c r="A293">
        <v>161</v>
      </c>
      <c r="B293">
        <v>9943</v>
      </c>
      <c r="C293" t="s">
        <v>2041</v>
      </c>
      <c r="D293" t="s">
        <v>2042</v>
      </c>
      <c r="E293" t="s">
        <v>41</v>
      </c>
      <c r="F293" t="s">
        <v>2043</v>
      </c>
      <c r="G293" t="s">
        <v>2044</v>
      </c>
      <c r="H293" t="s">
        <v>44</v>
      </c>
      <c r="I293" t="s">
        <v>1496</v>
      </c>
      <c r="J293" t="s">
        <v>45</v>
      </c>
      <c r="K293" t="s">
        <v>45</v>
      </c>
      <c r="L293" t="s">
        <v>46</v>
      </c>
      <c r="M293" t="s">
        <v>47</v>
      </c>
      <c r="N293" t="s">
        <v>1033</v>
      </c>
      <c r="O293" t="s">
        <v>51</v>
      </c>
      <c r="P293" t="s">
        <v>117</v>
      </c>
      <c r="Q293" t="s">
        <v>89</v>
      </c>
      <c r="R293" t="s">
        <v>90</v>
      </c>
      <c r="S293" t="s">
        <v>52</v>
      </c>
      <c r="T293" t="s">
        <v>2045</v>
      </c>
      <c r="U293" t="s">
        <v>2000</v>
      </c>
      <c r="V293" s="122">
        <v>2.1999999999999999E-2</v>
      </c>
      <c r="W293" s="122">
        <v>3.959E-2</v>
      </c>
      <c r="X293" t="s">
        <v>120</v>
      </c>
      <c r="Y293" t="s">
        <v>51</v>
      </c>
      <c r="Z293" s="118">
        <v>540000</v>
      </c>
      <c r="AA293" s="120">
        <v>1</v>
      </c>
      <c r="AB293" s="124">
        <v>97.54</v>
      </c>
      <c r="AD293" s="118">
        <v>526.71600000000001</v>
      </c>
      <c r="AG293" t="s">
        <v>125</v>
      </c>
      <c r="AH293" s="122">
        <v>8.3000000000000001E-4</v>
      </c>
      <c r="AI293" s="122">
        <v>1.42182203847098E-3</v>
      </c>
      <c r="AJ293" s="122">
        <v>2.6094037393978499E-4</v>
      </c>
    </row>
    <row r="294" spans="1:36" x14ac:dyDescent="0.2">
      <c r="A294">
        <v>161</v>
      </c>
      <c r="B294">
        <v>9943</v>
      </c>
      <c r="C294" t="s">
        <v>2046</v>
      </c>
      <c r="D294" t="s">
        <v>2047</v>
      </c>
      <c r="E294" t="s">
        <v>41</v>
      </c>
      <c r="F294" t="s">
        <v>2048</v>
      </c>
      <c r="G294" t="s">
        <v>2049</v>
      </c>
      <c r="H294" t="s">
        <v>44</v>
      </c>
      <c r="I294" t="s">
        <v>1319</v>
      </c>
      <c r="J294" t="s">
        <v>45</v>
      </c>
      <c r="K294" t="s">
        <v>45</v>
      </c>
      <c r="L294" t="s">
        <v>46</v>
      </c>
      <c r="M294" t="s">
        <v>47</v>
      </c>
      <c r="N294" t="s">
        <v>1024</v>
      </c>
      <c r="O294" t="s">
        <v>51</v>
      </c>
      <c r="P294" t="s">
        <v>88</v>
      </c>
      <c r="Q294" t="s">
        <v>89</v>
      </c>
      <c r="R294" t="s">
        <v>90</v>
      </c>
      <c r="S294" t="s">
        <v>52</v>
      </c>
      <c r="T294" t="s">
        <v>2050</v>
      </c>
      <c r="U294" t="s">
        <v>2051</v>
      </c>
      <c r="V294" s="122">
        <v>3.85E-2</v>
      </c>
      <c r="W294" s="122">
        <v>2.2429999999999999E-2</v>
      </c>
      <c r="X294" t="s">
        <v>120</v>
      </c>
      <c r="Y294" t="s">
        <v>51</v>
      </c>
      <c r="Z294" s="118">
        <v>1531914.83</v>
      </c>
      <c r="AA294" s="120">
        <v>1</v>
      </c>
      <c r="AB294" s="124">
        <v>124.83</v>
      </c>
      <c r="AD294" s="118">
        <v>1912.289</v>
      </c>
      <c r="AG294" t="s">
        <v>125</v>
      </c>
      <c r="AH294" s="122">
        <v>6.1300000000000005E-4</v>
      </c>
      <c r="AI294" s="122">
        <v>5.1620513625755702E-3</v>
      </c>
      <c r="AJ294" s="122">
        <v>9.4736723471763504E-4</v>
      </c>
    </row>
    <row r="295" spans="1:36" x14ac:dyDescent="0.2">
      <c r="A295">
        <v>161</v>
      </c>
      <c r="B295">
        <v>9943</v>
      </c>
      <c r="C295" t="s">
        <v>2046</v>
      </c>
      <c r="D295" t="s">
        <v>2047</v>
      </c>
      <c r="E295" t="s">
        <v>41</v>
      </c>
      <c r="F295" t="s">
        <v>2380</v>
      </c>
      <c r="G295" t="s">
        <v>2381</v>
      </c>
      <c r="H295" t="s">
        <v>44</v>
      </c>
      <c r="I295" t="s">
        <v>1319</v>
      </c>
      <c r="J295" t="s">
        <v>45</v>
      </c>
      <c r="K295" t="s">
        <v>45</v>
      </c>
      <c r="L295" t="s">
        <v>46</v>
      </c>
      <c r="M295" t="s">
        <v>47</v>
      </c>
      <c r="N295" t="s">
        <v>1024</v>
      </c>
      <c r="O295" t="s">
        <v>51</v>
      </c>
      <c r="P295" t="s">
        <v>88</v>
      </c>
      <c r="Q295" t="s">
        <v>89</v>
      </c>
      <c r="R295" t="s">
        <v>90</v>
      </c>
      <c r="S295" t="s">
        <v>52</v>
      </c>
      <c r="T295" t="s">
        <v>2382</v>
      </c>
      <c r="U295" t="s">
        <v>1884</v>
      </c>
      <c r="V295" s="122">
        <v>1.2500000000000001E-2</v>
      </c>
      <c r="W295" s="122">
        <v>2.5190000000000001E-2</v>
      </c>
      <c r="X295" t="s">
        <v>120</v>
      </c>
      <c r="Y295" t="s">
        <v>51</v>
      </c>
      <c r="Z295" s="118">
        <v>2100000</v>
      </c>
      <c r="AA295" s="120">
        <v>1</v>
      </c>
      <c r="AB295" s="124">
        <v>104.72</v>
      </c>
      <c r="AD295" s="118">
        <v>2199.12</v>
      </c>
      <c r="AG295" t="s">
        <v>125</v>
      </c>
      <c r="AH295" s="122">
        <v>4.8899999999999996E-4</v>
      </c>
      <c r="AI295" s="122">
        <v>5.9363248529422001E-3</v>
      </c>
      <c r="AJ295" s="122">
        <v>1.0894660407856601E-3</v>
      </c>
    </row>
    <row r="296" spans="1:36" x14ac:dyDescent="0.2">
      <c r="A296">
        <v>161</v>
      </c>
      <c r="B296">
        <v>9943</v>
      </c>
      <c r="C296" t="s">
        <v>2046</v>
      </c>
      <c r="D296" t="s">
        <v>2047</v>
      </c>
      <c r="E296" t="s">
        <v>41</v>
      </c>
      <c r="F296" t="s">
        <v>2056</v>
      </c>
      <c r="G296" t="s">
        <v>2057</v>
      </c>
      <c r="H296" t="s">
        <v>44</v>
      </c>
      <c r="I296" t="s">
        <v>1319</v>
      </c>
      <c r="J296" t="s">
        <v>45</v>
      </c>
      <c r="K296" t="s">
        <v>45</v>
      </c>
      <c r="L296" t="s">
        <v>46</v>
      </c>
      <c r="M296" t="s">
        <v>47</v>
      </c>
      <c r="N296" t="s">
        <v>1024</v>
      </c>
      <c r="O296" t="s">
        <v>51</v>
      </c>
      <c r="P296" t="s">
        <v>88</v>
      </c>
      <c r="Q296" t="s">
        <v>89</v>
      </c>
      <c r="R296" t="s">
        <v>90</v>
      </c>
      <c r="S296" t="s">
        <v>52</v>
      </c>
      <c r="T296" t="s">
        <v>2058</v>
      </c>
      <c r="U296" t="s">
        <v>2059</v>
      </c>
      <c r="V296" s="122">
        <v>0.03</v>
      </c>
      <c r="W296" s="122">
        <v>2.2460000000000001E-2</v>
      </c>
      <c r="X296" t="s">
        <v>120</v>
      </c>
      <c r="Y296" t="s">
        <v>51</v>
      </c>
      <c r="Z296" s="118">
        <v>2401000</v>
      </c>
      <c r="AA296" s="120">
        <v>1</v>
      </c>
      <c r="AB296" s="124">
        <v>113.7</v>
      </c>
      <c r="AD296" s="118">
        <v>2729.9369999999999</v>
      </c>
      <c r="AG296" t="s">
        <v>125</v>
      </c>
      <c r="AH296" s="122">
        <v>5.8900000000000001E-4</v>
      </c>
      <c r="AI296" s="122">
        <v>7.3692171687158798E-3</v>
      </c>
      <c r="AJ296" s="122">
        <v>1.3524380911384001E-3</v>
      </c>
    </row>
    <row r="297" spans="1:36" x14ac:dyDescent="0.2">
      <c r="A297">
        <v>161</v>
      </c>
      <c r="B297">
        <v>9943</v>
      </c>
      <c r="C297" t="s">
        <v>2070</v>
      </c>
      <c r="D297" t="s">
        <v>2071</v>
      </c>
      <c r="E297" t="s">
        <v>41</v>
      </c>
      <c r="F297" t="s">
        <v>2072</v>
      </c>
      <c r="G297" t="s">
        <v>2073</v>
      </c>
      <c r="H297" t="s">
        <v>44</v>
      </c>
      <c r="I297" t="s">
        <v>1319</v>
      </c>
      <c r="J297" t="s">
        <v>45</v>
      </c>
      <c r="K297" t="s">
        <v>45</v>
      </c>
      <c r="L297" t="s">
        <v>46</v>
      </c>
      <c r="M297" t="s">
        <v>47</v>
      </c>
      <c r="N297" t="s">
        <v>115</v>
      </c>
      <c r="O297" t="s">
        <v>51</v>
      </c>
      <c r="P297" t="s">
        <v>1916</v>
      </c>
      <c r="Q297" t="s">
        <v>89</v>
      </c>
      <c r="R297" t="s">
        <v>90</v>
      </c>
      <c r="S297" t="s">
        <v>52</v>
      </c>
      <c r="T297" t="s">
        <v>2074</v>
      </c>
      <c r="U297" t="s">
        <v>2075</v>
      </c>
      <c r="V297" s="122">
        <v>1.5800000000000002E-2</v>
      </c>
      <c r="W297" s="122">
        <v>2.683E-2</v>
      </c>
      <c r="X297" t="s">
        <v>120</v>
      </c>
      <c r="Y297" t="s">
        <v>51</v>
      </c>
      <c r="Z297" s="118">
        <v>189597.51</v>
      </c>
      <c r="AA297" s="120">
        <v>1</v>
      </c>
      <c r="AB297" s="124">
        <v>119.63</v>
      </c>
      <c r="AD297" s="118">
        <v>226.816</v>
      </c>
      <c r="AG297" t="s">
        <v>125</v>
      </c>
      <c r="AH297" s="122">
        <v>5.2999999999999998E-4</v>
      </c>
      <c r="AI297" s="122">
        <v>6.1226786027286997E-4</v>
      </c>
      <c r="AJ297" s="122">
        <v>1.1236666761947599E-4</v>
      </c>
    </row>
    <row r="298" spans="1:36" x14ac:dyDescent="0.2">
      <c r="A298">
        <v>161</v>
      </c>
      <c r="B298">
        <v>9943</v>
      </c>
      <c r="C298" t="s">
        <v>2070</v>
      </c>
      <c r="D298" t="s">
        <v>2071</v>
      </c>
      <c r="E298" t="s">
        <v>41</v>
      </c>
      <c r="F298" t="s">
        <v>2076</v>
      </c>
      <c r="G298" t="s">
        <v>2077</v>
      </c>
      <c r="H298" t="s">
        <v>44</v>
      </c>
      <c r="I298" t="s">
        <v>1319</v>
      </c>
      <c r="J298" t="s">
        <v>45</v>
      </c>
      <c r="K298" t="s">
        <v>45</v>
      </c>
      <c r="L298" t="s">
        <v>46</v>
      </c>
      <c r="M298" t="s">
        <v>47</v>
      </c>
      <c r="N298" t="s">
        <v>115</v>
      </c>
      <c r="O298" t="s">
        <v>51</v>
      </c>
      <c r="P298" t="s">
        <v>1916</v>
      </c>
      <c r="Q298" t="s">
        <v>89</v>
      </c>
      <c r="R298" t="s">
        <v>90</v>
      </c>
      <c r="S298" t="s">
        <v>52</v>
      </c>
      <c r="T298" t="s">
        <v>2078</v>
      </c>
      <c r="U298" t="s">
        <v>2079</v>
      </c>
      <c r="V298" s="122">
        <v>8.3999999999999995E-3</v>
      </c>
      <c r="W298" s="122">
        <v>2.3349999999999999E-2</v>
      </c>
      <c r="X298" t="s">
        <v>120</v>
      </c>
      <c r="Y298" t="s">
        <v>51</v>
      </c>
      <c r="Z298" s="118">
        <v>520668.33</v>
      </c>
      <c r="AA298" s="120">
        <v>1</v>
      </c>
      <c r="AB298" s="124">
        <v>112.77</v>
      </c>
      <c r="AD298" s="118">
        <v>587.15800000000002</v>
      </c>
      <c r="AG298" t="s">
        <v>125</v>
      </c>
      <c r="AH298" s="122">
        <v>7.0399999999999998E-4</v>
      </c>
      <c r="AI298" s="122">
        <v>1.58497885658676E-3</v>
      </c>
      <c r="AJ298" s="122">
        <v>2.90883784562214E-4</v>
      </c>
    </row>
    <row r="299" spans="1:36" x14ac:dyDescent="0.2">
      <c r="A299">
        <v>161</v>
      </c>
      <c r="B299">
        <v>9943</v>
      </c>
      <c r="C299" t="s">
        <v>1682</v>
      </c>
      <c r="D299" t="s">
        <v>2080</v>
      </c>
      <c r="E299" t="s">
        <v>41</v>
      </c>
      <c r="F299" t="s">
        <v>2081</v>
      </c>
      <c r="G299" t="s">
        <v>2082</v>
      </c>
      <c r="H299" t="s">
        <v>44</v>
      </c>
      <c r="I299" t="s">
        <v>1496</v>
      </c>
      <c r="J299" t="s">
        <v>45</v>
      </c>
      <c r="K299" t="s">
        <v>45</v>
      </c>
      <c r="L299" t="s">
        <v>46</v>
      </c>
      <c r="M299" t="s">
        <v>47</v>
      </c>
      <c r="N299" t="s">
        <v>1027</v>
      </c>
      <c r="O299" t="s">
        <v>51</v>
      </c>
      <c r="P299" t="s">
        <v>117</v>
      </c>
      <c r="Q299" t="s">
        <v>89</v>
      </c>
      <c r="R299" t="s">
        <v>90</v>
      </c>
      <c r="S299" t="s">
        <v>52</v>
      </c>
      <c r="T299" t="s">
        <v>2083</v>
      </c>
      <c r="U299" t="s">
        <v>2084</v>
      </c>
      <c r="V299" s="122">
        <v>5.1200000000000002E-2</v>
      </c>
      <c r="W299" s="122">
        <v>4.5830000000000003E-2</v>
      </c>
      <c r="X299" t="s">
        <v>120</v>
      </c>
      <c r="Y299" t="s">
        <v>51</v>
      </c>
      <c r="Z299" s="118">
        <v>900000</v>
      </c>
      <c r="AA299" s="120">
        <v>1</v>
      </c>
      <c r="AB299" s="124">
        <v>105.64</v>
      </c>
      <c r="AD299" s="118">
        <v>950.76</v>
      </c>
      <c r="AG299" t="s">
        <v>125</v>
      </c>
      <c r="AH299" s="122">
        <v>3.9399999999999998E-4</v>
      </c>
      <c r="AI299" s="122">
        <v>2.5664903312158198E-3</v>
      </c>
      <c r="AJ299" s="122">
        <v>4.7101601228553798E-4</v>
      </c>
    </row>
    <row r="300" spans="1:36" x14ac:dyDescent="0.2">
      <c r="A300">
        <v>161</v>
      </c>
      <c r="B300">
        <v>9943</v>
      </c>
      <c r="C300" t="s">
        <v>2085</v>
      </c>
      <c r="D300" t="s">
        <v>2086</v>
      </c>
      <c r="E300" t="s">
        <v>41</v>
      </c>
      <c r="F300" t="s">
        <v>2087</v>
      </c>
      <c r="G300" t="s">
        <v>2088</v>
      </c>
      <c r="H300" t="s">
        <v>44</v>
      </c>
      <c r="I300" t="s">
        <v>1496</v>
      </c>
      <c r="J300" t="s">
        <v>45</v>
      </c>
      <c r="K300" t="s">
        <v>45</v>
      </c>
      <c r="L300" t="s">
        <v>46</v>
      </c>
      <c r="M300" t="s">
        <v>47</v>
      </c>
      <c r="N300" t="s">
        <v>1027</v>
      </c>
      <c r="O300" t="s">
        <v>51</v>
      </c>
      <c r="P300" t="s">
        <v>1933</v>
      </c>
      <c r="Q300" t="s">
        <v>89</v>
      </c>
      <c r="R300" t="s">
        <v>90</v>
      </c>
      <c r="S300" t="s">
        <v>52</v>
      </c>
      <c r="T300" t="s">
        <v>2089</v>
      </c>
      <c r="U300" t="s">
        <v>2090</v>
      </c>
      <c r="V300" s="122">
        <v>2.5000000000000001E-2</v>
      </c>
      <c r="W300" s="122">
        <v>3.9969999999999999E-2</v>
      </c>
      <c r="X300" t="s">
        <v>120</v>
      </c>
      <c r="Y300" t="s">
        <v>51</v>
      </c>
      <c r="Z300" s="118">
        <v>356187</v>
      </c>
      <c r="AA300" s="120">
        <v>1</v>
      </c>
      <c r="AB300" s="124">
        <v>93.19</v>
      </c>
      <c r="AD300" s="118">
        <v>331.93099999999998</v>
      </c>
      <c r="AG300" t="s">
        <v>125</v>
      </c>
      <c r="AH300" s="122">
        <v>2.6699999999999998E-4</v>
      </c>
      <c r="AI300" s="122">
        <v>8.9601670571593601E-4</v>
      </c>
      <c r="AJ300" s="122">
        <v>1.6444177113560899E-4</v>
      </c>
    </row>
    <row r="301" spans="1:36" x14ac:dyDescent="0.2">
      <c r="A301">
        <v>161</v>
      </c>
      <c r="B301">
        <v>9943</v>
      </c>
      <c r="C301" t="s">
        <v>208</v>
      </c>
      <c r="D301" t="s">
        <v>209</v>
      </c>
      <c r="E301" t="s">
        <v>41</v>
      </c>
      <c r="F301" t="s">
        <v>2091</v>
      </c>
      <c r="G301" t="s">
        <v>2092</v>
      </c>
      <c r="H301" t="s">
        <v>44</v>
      </c>
      <c r="I301" t="s">
        <v>1319</v>
      </c>
      <c r="J301" t="s">
        <v>45</v>
      </c>
      <c r="K301" t="s">
        <v>45</v>
      </c>
      <c r="L301" t="s">
        <v>46</v>
      </c>
      <c r="M301" t="s">
        <v>47</v>
      </c>
      <c r="N301" t="s">
        <v>213</v>
      </c>
      <c r="O301" t="s">
        <v>51</v>
      </c>
      <c r="P301" t="s">
        <v>88</v>
      </c>
      <c r="Q301" t="s">
        <v>89</v>
      </c>
      <c r="R301" t="s">
        <v>90</v>
      </c>
      <c r="S301" t="s">
        <v>52</v>
      </c>
      <c r="T301" t="s">
        <v>2093</v>
      </c>
      <c r="U301" t="s">
        <v>2094</v>
      </c>
      <c r="V301" s="122">
        <v>1.8599999999999998E-2</v>
      </c>
      <c r="W301" s="122">
        <v>2.215E-2</v>
      </c>
      <c r="X301" t="s">
        <v>120</v>
      </c>
      <c r="Y301" t="s">
        <v>51</v>
      </c>
      <c r="Z301" s="118">
        <v>298643.09999999998</v>
      </c>
      <c r="AA301" s="120">
        <v>1</v>
      </c>
      <c r="AB301" s="124">
        <v>107.17</v>
      </c>
      <c r="AD301" s="118">
        <v>320.05599999999998</v>
      </c>
      <c r="AG301" t="s">
        <v>125</v>
      </c>
      <c r="AH301" s="122">
        <v>1.34E-4</v>
      </c>
      <c r="AI301" s="122">
        <v>8.6396161229689798E-4</v>
      </c>
      <c r="AJ301" s="122">
        <v>1.5855884919663399E-4</v>
      </c>
    </row>
    <row r="302" spans="1:36" x14ac:dyDescent="0.2">
      <c r="A302">
        <v>161</v>
      </c>
      <c r="B302">
        <v>9943</v>
      </c>
      <c r="C302" t="s">
        <v>208</v>
      </c>
      <c r="D302" t="s">
        <v>209</v>
      </c>
      <c r="E302" t="s">
        <v>41</v>
      </c>
      <c r="F302" t="s">
        <v>2095</v>
      </c>
      <c r="G302" t="s">
        <v>2096</v>
      </c>
      <c r="H302" t="s">
        <v>44</v>
      </c>
      <c r="I302" t="s">
        <v>1319</v>
      </c>
      <c r="J302" t="s">
        <v>45</v>
      </c>
      <c r="K302" t="s">
        <v>45</v>
      </c>
      <c r="L302" t="s">
        <v>46</v>
      </c>
      <c r="M302" t="s">
        <v>47</v>
      </c>
      <c r="N302" t="s">
        <v>213</v>
      </c>
      <c r="O302" t="s">
        <v>51</v>
      </c>
      <c r="P302" t="s">
        <v>88</v>
      </c>
      <c r="Q302" t="s">
        <v>89</v>
      </c>
      <c r="R302" t="s">
        <v>90</v>
      </c>
      <c r="S302" t="s">
        <v>52</v>
      </c>
      <c r="T302" t="s">
        <v>2097</v>
      </c>
      <c r="U302" t="s">
        <v>2098</v>
      </c>
      <c r="V302" s="122">
        <v>1E-3</v>
      </c>
      <c r="W302" s="122">
        <v>2.0889999999999999E-2</v>
      </c>
      <c r="X302" t="s">
        <v>120</v>
      </c>
      <c r="Y302" t="s">
        <v>51</v>
      </c>
      <c r="Z302" s="118">
        <v>1646700</v>
      </c>
      <c r="AA302" s="120">
        <v>1</v>
      </c>
      <c r="AB302" s="124">
        <v>113.31</v>
      </c>
      <c r="AD302" s="118">
        <v>1865.876</v>
      </c>
      <c r="AG302" t="s">
        <v>125</v>
      </c>
      <c r="AH302" s="122">
        <v>5.2499999999999997E-4</v>
      </c>
      <c r="AI302" s="122">
        <v>5.0367622985347197E-3</v>
      </c>
      <c r="AJ302" s="122">
        <v>9.2437351656107596E-4</v>
      </c>
    </row>
    <row r="303" spans="1:36" x14ac:dyDescent="0.2">
      <c r="A303">
        <v>161</v>
      </c>
      <c r="B303">
        <v>9943</v>
      </c>
      <c r="C303" t="s">
        <v>208</v>
      </c>
      <c r="D303" t="s">
        <v>209</v>
      </c>
      <c r="E303" t="s">
        <v>41</v>
      </c>
      <c r="F303" t="s">
        <v>2103</v>
      </c>
      <c r="G303" t="s">
        <v>2104</v>
      </c>
      <c r="H303" t="s">
        <v>44</v>
      </c>
      <c r="I303" t="s">
        <v>1319</v>
      </c>
      <c r="J303" t="s">
        <v>45</v>
      </c>
      <c r="K303" t="s">
        <v>45</v>
      </c>
      <c r="L303" t="s">
        <v>46</v>
      </c>
      <c r="M303" t="s">
        <v>47</v>
      </c>
      <c r="N303" t="s">
        <v>213</v>
      </c>
      <c r="O303" t="s">
        <v>51</v>
      </c>
      <c r="P303" t="s">
        <v>88</v>
      </c>
      <c r="Q303" t="s">
        <v>89</v>
      </c>
      <c r="R303" t="s">
        <v>90</v>
      </c>
      <c r="S303" t="s">
        <v>52</v>
      </c>
      <c r="T303" t="s">
        <v>2105</v>
      </c>
      <c r="U303" t="s">
        <v>2106</v>
      </c>
      <c r="V303" s="122">
        <v>2.0199999999999999E-2</v>
      </c>
      <c r="W303" s="122">
        <v>2.223E-2</v>
      </c>
      <c r="X303" t="s">
        <v>120</v>
      </c>
      <c r="Y303" t="s">
        <v>51</v>
      </c>
      <c r="Z303" s="118">
        <v>4243718.4400000004</v>
      </c>
      <c r="AA303" s="120">
        <v>1</v>
      </c>
      <c r="AB303" s="124">
        <v>106.52</v>
      </c>
      <c r="AD303" s="118">
        <v>4520.4089999999997</v>
      </c>
      <c r="AG303" t="s">
        <v>125</v>
      </c>
      <c r="AH303" s="122">
        <v>8.43E-4</v>
      </c>
      <c r="AI303" s="122">
        <v>1.2202433515854901E-2</v>
      </c>
      <c r="AJ303" s="122">
        <v>2.2394557676337001E-3</v>
      </c>
    </row>
    <row r="304" spans="1:36" x14ac:dyDescent="0.2">
      <c r="A304">
        <v>161</v>
      </c>
      <c r="B304">
        <v>9943</v>
      </c>
      <c r="C304" t="s">
        <v>208</v>
      </c>
      <c r="D304" t="s">
        <v>209</v>
      </c>
      <c r="E304" t="s">
        <v>41</v>
      </c>
      <c r="F304" t="s">
        <v>2107</v>
      </c>
      <c r="G304" t="s">
        <v>2108</v>
      </c>
      <c r="H304" t="s">
        <v>44</v>
      </c>
      <c r="I304" t="s">
        <v>1319</v>
      </c>
      <c r="J304" t="s">
        <v>45</v>
      </c>
      <c r="K304" t="s">
        <v>45</v>
      </c>
      <c r="L304" t="s">
        <v>46</v>
      </c>
      <c r="M304" t="s">
        <v>47</v>
      </c>
      <c r="N304" t="s">
        <v>213</v>
      </c>
      <c r="O304" t="s">
        <v>51</v>
      </c>
      <c r="P304" t="s">
        <v>88</v>
      </c>
      <c r="Q304" t="s">
        <v>89</v>
      </c>
      <c r="R304" t="s">
        <v>90</v>
      </c>
      <c r="S304" t="s">
        <v>52</v>
      </c>
      <c r="T304" t="s">
        <v>2109</v>
      </c>
      <c r="U304" t="s">
        <v>2110</v>
      </c>
      <c r="V304" s="122">
        <v>1E-3</v>
      </c>
      <c r="W304" s="122">
        <v>2.145E-2</v>
      </c>
      <c r="X304" t="s">
        <v>120</v>
      </c>
      <c r="Y304" t="s">
        <v>51</v>
      </c>
      <c r="Z304" s="118">
        <v>461460</v>
      </c>
      <c r="AA304" s="120">
        <v>1</v>
      </c>
      <c r="AB304" s="124">
        <v>108.74</v>
      </c>
      <c r="AD304" s="118">
        <v>501.79199999999997</v>
      </c>
      <c r="AG304" t="s">
        <v>125</v>
      </c>
      <c r="AH304" s="122">
        <v>1.08E-4</v>
      </c>
      <c r="AI304" s="122">
        <v>1.35454089354966E-3</v>
      </c>
      <c r="AJ304" s="122">
        <v>2.4859257889945301E-4</v>
      </c>
    </row>
    <row r="305" spans="1:36" x14ac:dyDescent="0.2">
      <c r="A305">
        <v>161</v>
      </c>
      <c r="B305">
        <v>9943</v>
      </c>
      <c r="C305" t="s">
        <v>208</v>
      </c>
      <c r="D305" t="s">
        <v>209</v>
      </c>
      <c r="E305" t="s">
        <v>41</v>
      </c>
      <c r="F305" t="s">
        <v>2111</v>
      </c>
      <c r="G305" t="s">
        <v>2112</v>
      </c>
      <c r="H305" t="s">
        <v>44</v>
      </c>
      <c r="I305" t="s">
        <v>1496</v>
      </c>
      <c r="J305" t="s">
        <v>45</v>
      </c>
      <c r="K305" t="s">
        <v>45</v>
      </c>
      <c r="L305" t="s">
        <v>46</v>
      </c>
      <c r="M305" t="s">
        <v>47</v>
      </c>
      <c r="N305" t="s">
        <v>213</v>
      </c>
      <c r="O305" t="s">
        <v>51</v>
      </c>
      <c r="P305" t="s">
        <v>2113</v>
      </c>
      <c r="Q305" t="s">
        <v>141</v>
      </c>
      <c r="R305" t="s">
        <v>90</v>
      </c>
      <c r="S305" t="s">
        <v>52</v>
      </c>
      <c r="T305" t="s">
        <v>2114</v>
      </c>
      <c r="U305" t="s">
        <v>2115</v>
      </c>
      <c r="V305" s="122">
        <v>4.5900000000000003E-2</v>
      </c>
      <c r="W305" s="122">
        <v>3.9699999999999999E-2</v>
      </c>
      <c r="X305" t="s">
        <v>120</v>
      </c>
      <c r="Y305" t="s">
        <v>51</v>
      </c>
      <c r="Z305" s="118">
        <v>2600000</v>
      </c>
      <c r="AA305" s="120">
        <v>1</v>
      </c>
      <c r="AB305" s="124">
        <v>103.9</v>
      </c>
      <c r="AD305" s="118">
        <v>2701.4</v>
      </c>
      <c r="AG305" t="s">
        <v>125</v>
      </c>
      <c r="AH305" s="122">
        <v>3.6600000000000001E-4</v>
      </c>
      <c r="AI305" s="122">
        <v>7.2921841271681703E-3</v>
      </c>
      <c r="AJ305" s="122">
        <v>1.33830057594782E-3</v>
      </c>
    </row>
    <row r="306" spans="1:36" x14ac:dyDescent="0.2">
      <c r="A306">
        <v>161</v>
      </c>
      <c r="B306">
        <v>9943</v>
      </c>
      <c r="C306" t="s">
        <v>208</v>
      </c>
      <c r="D306" t="s">
        <v>209</v>
      </c>
      <c r="E306" t="s">
        <v>41</v>
      </c>
      <c r="F306" t="s">
        <v>2116</v>
      </c>
      <c r="G306" t="s">
        <v>2117</v>
      </c>
      <c r="H306" t="s">
        <v>44</v>
      </c>
      <c r="I306" t="s">
        <v>1319</v>
      </c>
      <c r="J306" t="s">
        <v>45</v>
      </c>
      <c r="K306" t="s">
        <v>45</v>
      </c>
      <c r="L306" t="s">
        <v>46</v>
      </c>
      <c r="M306" t="s">
        <v>47</v>
      </c>
      <c r="N306" t="s">
        <v>213</v>
      </c>
      <c r="O306" t="s">
        <v>51</v>
      </c>
      <c r="P306" t="s">
        <v>2113</v>
      </c>
      <c r="Q306" t="s">
        <v>141</v>
      </c>
      <c r="R306" t="s">
        <v>90</v>
      </c>
      <c r="S306" t="s">
        <v>52</v>
      </c>
      <c r="T306" t="s">
        <v>2118</v>
      </c>
      <c r="U306" t="s">
        <v>2119</v>
      </c>
      <c r="V306" s="122">
        <v>2.5999999999999999E-2</v>
      </c>
      <c r="W306" s="122">
        <v>2.2069999999999999E-2</v>
      </c>
      <c r="X306" t="s">
        <v>120</v>
      </c>
      <c r="Y306" t="s">
        <v>51</v>
      </c>
      <c r="Z306" s="118">
        <v>2600000</v>
      </c>
      <c r="AA306" s="120">
        <v>1</v>
      </c>
      <c r="AB306" s="124">
        <v>105.78</v>
      </c>
      <c r="AD306" s="118">
        <v>2750.28</v>
      </c>
      <c r="AG306" t="s">
        <v>125</v>
      </c>
      <c r="AH306" s="122">
        <v>1.4159999999999999E-3</v>
      </c>
      <c r="AI306" s="122">
        <v>7.4241312509321297E-3</v>
      </c>
      <c r="AJ306" s="122">
        <v>1.36251621678307E-3</v>
      </c>
    </row>
    <row r="307" spans="1:36" x14ac:dyDescent="0.2">
      <c r="A307">
        <v>161</v>
      </c>
      <c r="B307">
        <v>9943</v>
      </c>
      <c r="C307" t="s">
        <v>208</v>
      </c>
      <c r="D307" t="s">
        <v>209</v>
      </c>
      <c r="E307" t="s">
        <v>41</v>
      </c>
      <c r="F307" t="s">
        <v>2383</v>
      </c>
      <c r="G307" t="s">
        <v>2384</v>
      </c>
      <c r="H307" t="s">
        <v>44</v>
      </c>
      <c r="I307" t="s">
        <v>1319</v>
      </c>
      <c r="J307" t="s">
        <v>45</v>
      </c>
      <c r="K307" t="s">
        <v>45</v>
      </c>
      <c r="L307" t="s">
        <v>46</v>
      </c>
      <c r="M307" t="s">
        <v>47</v>
      </c>
      <c r="N307" t="s">
        <v>213</v>
      </c>
      <c r="O307" t="s">
        <v>51</v>
      </c>
      <c r="P307" t="s">
        <v>1933</v>
      </c>
      <c r="Q307" t="s">
        <v>89</v>
      </c>
      <c r="R307" t="s">
        <v>90</v>
      </c>
      <c r="S307" t="s">
        <v>52</v>
      </c>
      <c r="T307" t="s">
        <v>2385</v>
      </c>
      <c r="U307" t="s">
        <v>2386</v>
      </c>
      <c r="V307" s="122">
        <v>1.4999999999999999E-2</v>
      </c>
      <c r="W307" s="122">
        <v>2.564E-2</v>
      </c>
      <c r="X307" t="s">
        <v>120</v>
      </c>
      <c r="Y307" t="s">
        <v>51</v>
      </c>
      <c r="Z307" s="118">
        <v>1700000</v>
      </c>
      <c r="AA307" s="120">
        <v>1</v>
      </c>
      <c r="AB307" s="124">
        <v>113.56</v>
      </c>
      <c r="AD307" s="118">
        <v>1930.52</v>
      </c>
      <c r="AG307" t="s">
        <v>125</v>
      </c>
      <c r="AH307" s="122">
        <v>1.2110000000000001E-3</v>
      </c>
      <c r="AI307" s="122">
        <v>5.2112635304585398E-3</v>
      </c>
      <c r="AJ307" s="122">
        <v>9.5639891459198701E-4</v>
      </c>
    </row>
    <row r="308" spans="1:36" x14ac:dyDescent="0.2">
      <c r="A308">
        <v>161</v>
      </c>
      <c r="B308">
        <v>9943</v>
      </c>
      <c r="C308" t="s">
        <v>208</v>
      </c>
      <c r="D308" t="s">
        <v>209</v>
      </c>
      <c r="E308" t="s">
        <v>41</v>
      </c>
      <c r="F308" t="s">
        <v>2120</v>
      </c>
      <c r="G308" t="s">
        <v>2121</v>
      </c>
      <c r="H308" t="s">
        <v>44</v>
      </c>
      <c r="I308" t="s">
        <v>1319</v>
      </c>
      <c r="J308" t="s">
        <v>45</v>
      </c>
      <c r="K308" t="s">
        <v>45</v>
      </c>
      <c r="L308" t="s">
        <v>46</v>
      </c>
      <c r="M308" t="s">
        <v>47</v>
      </c>
      <c r="N308" t="s">
        <v>213</v>
      </c>
      <c r="O308" t="s">
        <v>51</v>
      </c>
      <c r="P308" t="s">
        <v>1933</v>
      </c>
      <c r="Q308" t="s">
        <v>89</v>
      </c>
      <c r="R308" t="s">
        <v>90</v>
      </c>
      <c r="S308" t="s">
        <v>52</v>
      </c>
      <c r="T308" t="s">
        <v>2122</v>
      </c>
      <c r="U308" t="s">
        <v>2123</v>
      </c>
      <c r="V308" s="122">
        <v>3.1E-2</v>
      </c>
      <c r="W308" s="122">
        <v>2.4590000000000001E-2</v>
      </c>
      <c r="X308" t="s">
        <v>120</v>
      </c>
      <c r="Y308" t="s">
        <v>51</v>
      </c>
      <c r="Z308" s="118">
        <v>2300000</v>
      </c>
      <c r="AA308" s="120">
        <v>1</v>
      </c>
      <c r="AB308" s="124">
        <v>107.81</v>
      </c>
      <c r="AD308" s="118">
        <v>2479.63</v>
      </c>
      <c r="AG308" t="s">
        <v>125</v>
      </c>
      <c r="AH308" s="122">
        <v>1.0089999999999999E-3</v>
      </c>
      <c r="AI308" s="122">
        <v>6.69353613950174E-3</v>
      </c>
      <c r="AJ308" s="122">
        <v>1.22843350008792E-3</v>
      </c>
    </row>
    <row r="309" spans="1:36" x14ac:dyDescent="0.2">
      <c r="A309">
        <v>161</v>
      </c>
      <c r="B309">
        <v>9943</v>
      </c>
      <c r="C309" t="s">
        <v>208</v>
      </c>
      <c r="D309" t="s">
        <v>209</v>
      </c>
      <c r="E309" t="s">
        <v>41</v>
      </c>
      <c r="F309" t="s">
        <v>2124</v>
      </c>
      <c r="G309" t="s">
        <v>2125</v>
      </c>
      <c r="H309" t="s">
        <v>44</v>
      </c>
      <c r="I309" t="s">
        <v>1496</v>
      </c>
      <c r="J309" t="s">
        <v>45</v>
      </c>
      <c r="K309" t="s">
        <v>45</v>
      </c>
      <c r="L309" t="s">
        <v>46</v>
      </c>
      <c r="M309" t="s">
        <v>47</v>
      </c>
      <c r="N309" t="s">
        <v>213</v>
      </c>
      <c r="O309" t="s">
        <v>51</v>
      </c>
      <c r="P309" t="s">
        <v>165</v>
      </c>
      <c r="Q309" t="s">
        <v>141</v>
      </c>
      <c r="R309" t="s">
        <v>90</v>
      </c>
      <c r="S309" t="s">
        <v>52</v>
      </c>
      <c r="T309" t="s">
        <v>2126</v>
      </c>
      <c r="U309" t="s">
        <v>2090</v>
      </c>
      <c r="V309" s="122">
        <v>4.6899999999999997E-2</v>
      </c>
      <c r="W309" s="122">
        <v>4.1730000000000003E-2</v>
      </c>
      <c r="X309" t="s">
        <v>120</v>
      </c>
      <c r="Y309" t="s">
        <v>51</v>
      </c>
      <c r="Z309" s="118">
        <v>2200000</v>
      </c>
      <c r="AA309" s="120">
        <v>1</v>
      </c>
      <c r="AB309" s="124">
        <v>103.9</v>
      </c>
      <c r="AD309" s="118">
        <v>2285.8000000000002</v>
      </c>
      <c r="AG309" t="s">
        <v>125</v>
      </c>
      <c r="AH309" s="122">
        <v>1.903E-3</v>
      </c>
      <c r="AI309" s="122">
        <v>6.1703096460653702E-3</v>
      </c>
      <c r="AJ309" s="122">
        <v>1.13240817964816E-3</v>
      </c>
    </row>
    <row r="310" spans="1:36" x14ac:dyDescent="0.2">
      <c r="A310">
        <v>161</v>
      </c>
      <c r="B310">
        <v>9943</v>
      </c>
      <c r="C310" t="s">
        <v>2127</v>
      </c>
      <c r="D310" t="s">
        <v>2128</v>
      </c>
      <c r="E310" t="s">
        <v>41</v>
      </c>
      <c r="F310" t="s">
        <v>2346</v>
      </c>
      <c r="G310" t="s">
        <v>2347</v>
      </c>
      <c r="H310" t="s">
        <v>44</v>
      </c>
      <c r="I310" t="s">
        <v>1319</v>
      </c>
      <c r="J310" t="s">
        <v>45</v>
      </c>
      <c r="K310" t="s">
        <v>45</v>
      </c>
      <c r="L310" t="s">
        <v>46</v>
      </c>
      <c r="M310" t="s">
        <v>47</v>
      </c>
      <c r="N310" t="s">
        <v>115</v>
      </c>
      <c r="O310" t="s">
        <v>51</v>
      </c>
      <c r="P310" t="s">
        <v>1916</v>
      </c>
      <c r="Q310" t="s">
        <v>89</v>
      </c>
      <c r="R310" t="s">
        <v>90</v>
      </c>
      <c r="S310" t="s">
        <v>52</v>
      </c>
      <c r="T310" t="s">
        <v>2348</v>
      </c>
      <c r="U310" t="s">
        <v>2349</v>
      </c>
      <c r="V310" s="122">
        <v>3.5000000000000001E-3</v>
      </c>
      <c r="W310" s="122">
        <v>2.4830000000000001E-2</v>
      </c>
      <c r="X310" t="s">
        <v>120</v>
      </c>
      <c r="Y310" t="s">
        <v>51</v>
      </c>
      <c r="Z310" s="118">
        <v>1846222.1</v>
      </c>
      <c r="AA310" s="120">
        <v>1</v>
      </c>
      <c r="AB310" s="124">
        <v>106.09</v>
      </c>
      <c r="AD310" s="118">
        <v>1958.6569999999999</v>
      </c>
      <c r="AG310" t="s">
        <v>125</v>
      </c>
      <c r="AH310" s="122">
        <v>5.5900000000000004E-4</v>
      </c>
      <c r="AI310" s="122">
        <v>5.2872168781970298E-3</v>
      </c>
      <c r="AJ310" s="122">
        <v>9.7033827860843998E-4</v>
      </c>
    </row>
    <row r="311" spans="1:36" x14ac:dyDescent="0.2">
      <c r="A311">
        <v>161</v>
      </c>
      <c r="B311">
        <v>9943</v>
      </c>
      <c r="C311" t="s">
        <v>2127</v>
      </c>
      <c r="D311" t="s">
        <v>2128</v>
      </c>
      <c r="E311" t="s">
        <v>41</v>
      </c>
      <c r="F311" t="s">
        <v>2387</v>
      </c>
      <c r="G311" t="s">
        <v>2388</v>
      </c>
      <c r="H311" t="s">
        <v>44</v>
      </c>
      <c r="I311" t="s">
        <v>1319</v>
      </c>
      <c r="J311" t="s">
        <v>45</v>
      </c>
      <c r="K311" t="s">
        <v>45</v>
      </c>
      <c r="L311" t="s">
        <v>46</v>
      </c>
      <c r="M311" t="s">
        <v>47</v>
      </c>
      <c r="N311" t="s">
        <v>115</v>
      </c>
      <c r="O311" t="s">
        <v>51</v>
      </c>
      <c r="P311" t="s">
        <v>1916</v>
      </c>
      <c r="Q311" t="s">
        <v>89</v>
      </c>
      <c r="R311" t="s">
        <v>90</v>
      </c>
      <c r="S311" t="s">
        <v>52</v>
      </c>
      <c r="T311" t="s">
        <v>2389</v>
      </c>
      <c r="U311" t="s">
        <v>2390</v>
      </c>
      <c r="V311" s="122">
        <v>2.4E-2</v>
      </c>
      <c r="W311" s="122">
        <v>2.997E-2</v>
      </c>
      <c r="X311" t="s">
        <v>120</v>
      </c>
      <c r="Y311" t="s">
        <v>51</v>
      </c>
      <c r="Z311" s="118">
        <v>0.37</v>
      </c>
      <c r="AA311" s="120">
        <v>1</v>
      </c>
      <c r="AB311" s="124">
        <v>120.58</v>
      </c>
      <c r="AD311" s="118">
        <v>0</v>
      </c>
      <c r="AG311" t="s">
        <v>125</v>
      </c>
      <c r="AH311" s="122">
        <v>0</v>
      </c>
      <c r="AI311" s="122">
        <v>1.2043306358183E-9</v>
      </c>
      <c r="AJ311" s="122">
        <v>2.2102519018169003E-10</v>
      </c>
    </row>
    <row r="312" spans="1:36" x14ac:dyDescent="0.2">
      <c r="A312">
        <v>161</v>
      </c>
      <c r="B312">
        <v>9943</v>
      </c>
      <c r="C312" t="s">
        <v>2127</v>
      </c>
      <c r="D312" t="s">
        <v>2128</v>
      </c>
      <c r="E312" t="s">
        <v>41</v>
      </c>
      <c r="F312" t="s">
        <v>2129</v>
      </c>
      <c r="G312" t="s">
        <v>2130</v>
      </c>
      <c r="H312" t="s">
        <v>44</v>
      </c>
      <c r="I312" t="s">
        <v>1319</v>
      </c>
      <c r="J312" t="s">
        <v>45</v>
      </c>
      <c r="K312" t="s">
        <v>45</v>
      </c>
      <c r="L312" t="s">
        <v>46</v>
      </c>
      <c r="M312" t="s">
        <v>47</v>
      </c>
      <c r="N312" t="s">
        <v>115</v>
      </c>
      <c r="O312" t="s">
        <v>51</v>
      </c>
      <c r="P312" t="s">
        <v>1916</v>
      </c>
      <c r="Q312" t="s">
        <v>89</v>
      </c>
      <c r="R312" t="s">
        <v>90</v>
      </c>
      <c r="S312" t="s">
        <v>52</v>
      </c>
      <c r="T312" t="s">
        <v>2131</v>
      </c>
      <c r="U312" t="s">
        <v>2024</v>
      </c>
      <c r="V312" s="122">
        <v>2.81E-2</v>
      </c>
      <c r="W312" s="122">
        <v>2.3630000000000002E-2</v>
      </c>
      <c r="X312" t="s">
        <v>120</v>
      </c>
      <c r="Y312" t="s">
        <v>51</v>
      </c>
      <c r="Z312" s="118">
        <v>268821.81</v>
      </c>
      <c r="AA312" s="120">
        <v>1</v>
      </c>
      <c r="AB312" s="124">
        <v>121.96</v>
      </c>
      <c r="AD312" s="118">
        <v>327.85500000000002</v>
      </c>
      <c r="AG312" t="s">
        <v>125</v>
      </c>
      <c r="AH312" s="122">
        <v>2.2499999999999999E-4</v>
      </c>
      <c r="AI312" s="122">
        <v>8.8501503167481496E-4</v>
      </c>
      <c r="AJ312" s="122">
        <v>1.62422685159603E-4</v>
      </c>
    </row>
    <row r="313" spans="1:36" x14ac:dyDescent="0.2">
      <c r="A313">
        <v>161</v>
      </c>
      <c r="B313">
        <v>9943</v>
      </c>
      <c r="C313" t="s">
        <v>2127</v>
      </c>
      <c r="D313" t="s">
        <v>2128</v>
      </c>
      <c r="E313" t="s">
        <v>41</v>
      </c>
      <c r="F313" t="s">
        <v>2391</v>
      </c>
      <c r="G313" t="s">
        <v>2392</v>
      </c>
      <c r="H313" t="s">
        <v>44</v>
      </c>
      <c r="I313" t="s">
        <v>1496</v>
      </c>
      <c r="J313" t="s">
        <v>45</v>
      </c>
      <c r="K313" t="s">
        <v>45</v>
      </c>
      <c r="L313" t="s">
        <v>46</v>
      </c>
      <c r="M313" t="s">
        <v>47</v>
      </c>
      <c r="N313" t="s">
        <v>115</v>
      </c>
      <c r="O313" t="s">
        <v>51</v>
      </c>
      <c r="P313" t="s">
        <v>1916</v>
      </c>
      <c r="Q313" t="s">
        <v>89</v>
      </c>
      <c r="R313" t="s">
        <v>90</v>
      </c>
      <c r="S313" t="s">
        <v>52</v>
      </c>
      <c r="T313" t="s">
        <v>2393</v>
      </c>
      <c r="U313" t="s">
        <v>2000</v>
      </c>
      <c r="V313" s="122">
        <v>5.6500000000000002E-2</v>
      </c>
      <c r="W313" s="122">
        <v>4.0460000000000003E-2</v>
      </c>
      <c r="X313" t="s">
        <v>120</v>
      </c>
      <c r="Y313" t="s">
        <v>51</v>
      </c>
      <c r="Z313" s="118">
        <v>169111.76</v>
      </c>
      <c r="AA313" s="120">
        <v>1</v>
      </c>
      <c r="AB313" s="124">
        <v>102.38</v>
      </c>
      <c r="AD313" s="118">
        <v>173.137</v>
      </c>
      <c r="AG313" t="s">
        <v>125</v>
      </c>
      <c r="AH313" s="122">
        <v>2.1670000000000001E-3</v>
      </c>
      <c r="AI313" s="122">
        <v>4.67366591907464E-4</v>
      </c>
      <c r="AJ313" s="122">
        <v>8.5773612983552894E-5</v>
      </c>
    </row>
    <row r="314" spans="1:36" x14ac:dyDescent="0.2">
      <c r="A314">
        <v>161</v>
      </c>
      <c r="B314">
        <v>9943</v>
      </c>
      <c r="C314" t="s">
        <v>2127</v>
      </c>
      <c r="D314" t="s">
        <v>2128</v>
      </c>
      <c r="E314" t="s">
        <v>41</v>
      </c>
      <c r="F314" t="s">
        <v>2350</v>
      </c>
      <c r="G314" t="s">
        <v>2351</v>
      </c>
      <c r="H314" t="s">
        <v>44</v>
      </c>
      <c r="I314" t="s">
        <v>1319</v>
      </c>
      <c r="J314" t="s">
        <v>45</v>
      </c>
      <c r="K314" t="s">
        <v>45</v>
      </c>
      <c r="L314" t="s">
        <v>46</v>
      </c>
      <c r="M314" t="s">
        <v>47</v>
      </c>
      <c r="N314" t="s">
        <v>115</v>
      </c>
      <c r="O314" t="s">
        <v>51</v>
      </c>
      <c r="P314" t="s">
        <v>1916</v>
      </c>
      <c r="Q314" t="s">
        <v>89</v>
      </c>
      <c r="R314" t="s">
        <v>90</v>
      </c>
      <c r="S314" t="s">
        <v>52</v>
      </c>
      <c r="T314" t="s">
        <v>2352</v>
      </c>
      <c r="U314" t="s">
        <v>2000</v>
      </c>
      <c r="V314" s="122">
        <v>3.6999999999999998E-2</v>
      </c>
      <c r="W314" s="122">
        <v>2.3529999999999999E-2</v>
      </c>
      <c r="X314" t="s">
        <v>120</v>
      </c>
      <c r="Y314" t="s">
        <v>51</v>
      </c>
      <c r="Z314" s="118">
        <v>348907.52000000002</v>
      </c>
      <c r="AA314" s="120">
        <v>1</v>
      </c>
      <c r="AB314" s="124">
        <v>121.81</v>
      </c>
      <c r="AD314" s="118">
        <v>425.00400000000002</v>
      </c>
      <c r="AG314" t="s">
        <v>125</v>
      </c>
      <c r="AH314" s="122">
        <v>2.32E-3</v>
      </c>
      <c r="AI314" s="122">
        <v>1.14726040077209E-3</v>
      </c>
      <c r="AJ314" s="122">
        <v>2.1055135585443201E-4</v>
      </c>
    </row>
    <row r="315" spans="1:36" x14ac:dyDescent="0.2">
      <c r="A315">
        <v>161</v>
      </c>
      <c r="B315">
        <v>9943</v>
      </c>
      <c r="C315" t="s">
        <v>2132</v>
      </c>
      <c r="D315" t="s">
        <v>2133</v>
      </c>
      <c r="E315" t="s">
        <v>41</v>
      </c>
      <c r="F315" t="s">
        <v>2134</v>
      </c>
      <c r="G315" t="s">
        <v>2135</v>
      </c>
      <c r="H315" t="s">
        <v>44</v>
      </c>
      <c r="I315" t="s">
        <v>1496</v>
      </c>
      <c r="J315" t="s">
        <v>45</v>
      </c>
      <c r="K315" t="s">
        <v>45</v>
      </c>
      <c r="L315" t="s">
        <v>46</v>
      </c>
      <c r="M315" t="s">
        <v>47</v>
      </c>
      <c r="N315" t="s">
        <v>1027</v>
      </c>
      <c r="O315" t="s">
        <v>51</v>
      </c>
      <c r="P315" t="s">
        <v>140</v>
      </c>
      <c r="Q315" t="s">
        <v>141</v>
      </c>
      <c r="R315" t="s">
        <v>90</v>
      </c>
      <c r="S315" t="s">
        <v>52</v>
      </c>
      <c r="T315" t="s">
        <v>2136</v>
      </c>
      <c r="U315" t="s">
        <v>2137</v>
      </c>
      <c r="V315" s="122">
        <v>4.9200000000000001E-2</v>
      </c>
      <c r="W315" s="122">
        <v>4.7719999999999999E-2</v>
      </c>
      <c r="X315" t="s">
        <v>120</v>
      </c>
      <c r="Y315" t="s">
        <v>51</v>
      </c>
      <c r="Z315" s="118">
        <v>1300000</v>
      </c>
      <c r="AA315" s="120">
        <v>1</v>
      </c>
      <c r="AB315" s="124">
        <v>102.68</v>
      </c>
      <c r="AD315" s="118">
        <v>1334.84</v>
      </c>
      <c r="AG315" t="s">
        <v>125</v>
      </c>
      <c r="AH315" s="122">
        <v>2.4480000000000001E-3</v>
      </c>
      <c r="AI315" s="122">
        <v>3.6032794330010899E-3</v>
      </c>
      <c r="AJ315" s="122">
        <v>6.6129308536247596E-4</v>
      </c>
    </row>
    <row r="316" spans="1:36" x14ac:dyDescent="0.2">
      <c r="A316">
        <v>161</v>
      </c>
      <c r="B316">
        <v>9943</v>
      </c>
      <c r="C316" t="s">
        <v>2132</v>
      </c>
      <c r="D316" t="s">
        <v>2133</v>
      </c>
      <c r="E316" t="s">
        <v>41</v>
      </c>
      <c r="F316" t="s">
        <v>2138</v>
      </c>
      <c r="G316" t="s">
        <v>2139</v>
      </c>
      <c r="H316" t="s">
        <v>44</v>
      </c>
      <c r="I316" t="s">
        <v>1496</v>
      </c>
      <c r="J316" t="s">
        <v>45</v>
      </c>
      <c r="K316" t="s">
        <v>45</v>
      </c>
      <c r="L316" t="s">
        <v>46</v>
      </c>
      <c r="M316" t="s">
        <v>47</v>
      </c>
      <c r="N316" t="s">
        <v>1027</v>
      </c>
      <c r="O316" t="s">
        <v>51</v>
      </c>
      <c r="P316" t="s">
        <v>149</v>
      </c>
      <c r="Q316" t="s">
        <v>141</v>
      </c>
      <c r="R316" t="s">
        <v>90</v>
      </c>
      <c r="S316" t="s">
        <v>52</v>
      </c>
      <c r="T316" t="s">
        <v>2140</v>
      </c>
      <c r="U316" t="s">
        <v>233</v>
      </c>
      <c r="V316" s="122">
        <v>4.1000000000000002E-2</v>
      </c>
      <c r="W316" s="122">
        <v>4.3560000000000001E-2</v>
      </c>
      <c r="X316" t="s">
        <v>120</v>
      </c>
      <c r="Y316" t="s">
        <v>51</v>
      </c>
      <c r="Z316" s="118">
        <v>1300000</v>
      </c>
      <c r="AA316" s="120">
        <v>1</v>
      </c>
      <c r="AB316" s="124">
        <v>101.91</v>
      </c>
      <c r="AD316" s="118">
        <v>1324.83</v>
      </c>
      <c r="AG316" t="s">
        <v>125</v>
      </c>
      <c r="AH316" s="122">
        <v>1.823E-3</v>
      </c>
      <c r="AI316" s="122">
        <v>3.5762583464855999E-3</v>
      </c>
      <c r="AJ316" s="122">
        <v>6.5633403125525799E-4</v>
      </c>
    </row>
    <row r="317" spans="1:36" x14ac:dyDescent="0.2">
      <c r="A317">
        <v>161</v>
      </c>
      <c r="B317">
        <v>9943</v>
      </c>
      <c r="C317" t="s">
        <v>2132</v>
      </c>
      <c r="D317" t="s">
        <v>2133</v>
      </c>
      <c r="E317" t="s">
        <v>41</v>
      </c>
      <c r="F317" t="s">
        <v>2141</v>
      </c>
      <c r="G317" t="s">
        <v>2142</v>
      </c>
      <c r="H317" t="s">
        <v>44</v>
      </c>
      <c r="I317" t="s">
        <v>1496</v>
      </c>
      <c r="J317" t="s">
        <v>45</v>
      </c>
      <c r="K317" t="s">
        <v>45</v>
      </c>
      <c r="L317" t="s">
        <v>46</v>
      </c>
      <c r="M317" t="s">
        <v>47</v>
      </c>
      <c r="N317" t="s">
        <v>1027</v>
      </c>
      <c r="O317" t="s">
        <v>51</v>
      </c>
      <c r="P317" t="s">
        <v>149</v>
      </c>
      <c r="Q317" t="s">
        <v>141</v>
      </c>
      <c r="R317" t="s">
        <v>90</v>
      </c>
      <c r="S317" t="s">
        <v>52</v>
      </c>
      <c r="T317" t="s">
        <v>2143</v>
      </c>
      <c r="U317" t="s">
        <v>2144</v>
      </c>
      <c r="V317" s="122">
        <v>4.7800000000000002E-2</v>
      </c>
      <c r="W317" s="122">
        <v>4.2099999999999999E-2</v>
      </c>
      <c r="X317" t="s">
        <v>120</v>
      </c>
      <c r="Y317" t="s">
        <v>51</v>
      </c>
      <c r="Z317" s="118">
        <v>900000</v>
      </c>
      <c r="AA317" s="120">
        <v>1</v>
      </c>
      <c r="AB317" s="124">
        <v>104.14</v>
      </c>
      <c r="AD317" s="118">
        <v>937.26</v>
      </c>
      <c r="AG317" t="s">
        <v>125</v>
      </c>
      <c r="AH317" s="122">
        <v>3.3679999999999999E-3</v>
      </c>
      <c r="AI317" s="122">
        <v>2.53004830644467E-3</v>
      </c>
      <c r="AJ317" s="122">
        <v>4.6432797727580401E-4</v>
      </c>
    </row>
    <row r="318" spans="1:36" x14ac:dyDescent="0.2">
      <c r="A318">
        <v>161</v>
      </c>
      <c r="B318">
        <v>9943</v>
      </c>
      <c r="C318" t="s">
        <v>2132</v>
      </c>
      <c r="D318" t="s">
        <v>2133</v>
      </c>
      <c r="E318" t="s">
        <v>41</v>
      </c>
      <c r="F318" t="s">
        <v>2145</v>
      </c>
      <c r="G318" t="s">
        <v>2146</v>
      </c>
      <c r="H318" t="s">
        <v>44</v>
      </c>
      <c r="I318" t="s">
        <v>1496</v>
      </c>
      <c r="J318" t="s">
        <v>45</v>
      </c>
      <c r="K318" t="s">
        <v>45</v>
      </c>
      <c r="L318" t="s">
        <v>46</v>
      </c>
      <c r="M318" t="s">
        <v>47</v>
      </c>
      <c r="N318" t="s">
        <v>1027</v>
      </c>
      <c r="O318" t="s">
        <v>51</v>
      </c>
      <c r="P318" t="s">
        <v>149</v>
      </c>
      <c r="Q318" t="s">
        <v>141</v>
      </c>
      <c r="R318" t="s">
        <v>90</v>
      </c>
      <c r="S318" t="s">
        <v>52</v>
      </c>
      <c r="T318" t="s">
        <v>2147</v>
      </c>
      <c r="U318" t="s">
        <v>2148</v>
      </c>
      <c r="V318" s="122">
        <v>4.7800000000000002E-2</v>
      </c>
      <c r="W318" s="122">
        <v>4.3180000000000003E-2</v>
      </c>
      <c r="X318" t="s">
        <v>120</v>
      </c>
      <c r="Y318" t="s">
        <v>51</v>
      </c>
      <c r="Z318" s="118">
        <v>900000</v>
      </c>
      <c r="AA318" s="120">
        <v>1</v>
      </c>
      <c r="AB318" s="124">
        <v>103.75</v>
      </c>
      <c r="AD318" s="118">
        <v>933.75</v>
      </c>
      <c r="AG318" t="s">
        <v>125</v>
      </c>
      <c r="AH318" s="122">
        <v>3.3679999999999999E-3</v>
      </c>
      <c r="AI318" s="122">
        <v>2.52057338000417E-3</v>
      </c>
      <c r="AJ318" s="122">
        <v>4.62589088173273E-4</v>
      </c>
    </row>
    <row r="319" spans="1:36" x14ac:dyDescent="0.2">
      <c r="A319">
        <v>161</v>
      </c>
      <c r="B319">
        <v>9943</v>
      </c>
      <c r="C319" t="s">
        <v>2149</v>
      </c>
      <c r="D319" t="s">
        <v>2150</v>
      </c>
      <c r="E319" t="s">
        <v>41</v>
      </c>
      <c r="F319" t="s">
        <v>2151</v>
      </c>
      <c r="G319" t="s">
        <v>2152</v>
      </c>
      <c r="H319" t="s">
        <v>44</v>
      </c>
      <c r="I319" t="s">
        <v>1319</v>
      </c>
      <c r="J319" t="s">
        <v>45</v>
      </c>
      <c r="K319" t="s">
        <v>45</v>
      </c>
      <c r="L319" t="s">
        <v>46</v>
      </c>
      <c r="M319" t="s">
        <v>47</v>
      </c>
      <c r="N319" t="s">
        <v>115</v>
      </c>
      <c r="O319" t="s">
        <v>51</v>
      </c>
      <c r="P319" t="s">
        <v>1916</v>
      </c>
      <c r="Q319" t="s">
        <v>89</v>
      </c>
      <c r="R319" t="s">
        <v>90</v>
      </c>
      <c r="S319" t="s">
        <v>52</v>
      </c>
      <c r="T319" t="s">
        <v>2153</v>
      </c>
      <c r="U319" t="s">
        <v>2154</v>
      </c>
      <c r="V319" s="122">
        <v>2.0500000000000001E-2</v>
      </c>
      <c r="W319" s="122">
        <v>3.3419999999999998E-2</v>
      </c>
      <c r="X319" t="s">
        <v>120</v>
      </c>
      <c r="Y319" t="s">
        <v>51</v>
      </c>
      <c r="Z319" s="118">
        <v>820428.65</v>
      </c>
      <c r="AA319" s="120">
        <v>1</v>
      </c>
      <c r="AB319" s="124">
        <v>120.72</v>
      </c>
      <c r="AD319" s="118">
        <v>990.42100000000005</v>
      </c>
      <c r="AG319" t="s">
        <v>125</v>
      </c>
      <c r="AH319" s="122">
        <v>1.629E-3</v>
      </c>
      <c r="AI319" s="122">
        <v>2.6735528598555002E-3</v>
      </c>
      <c r="AJ319" s="122">
        <v>4.9066469932391098E-4</v>
      </c>
    </row>
    <row r="320" spans="1:36" x14ac:dyDescent="0.2">
      <c r="A320">
        <v>161</v>
      </c>
      <c r="B320">
        <v>9943</v>
      </c>
      <c r="C320" t="s">
        <v>2159</v>
      </c>
      <c r="D320" t="s">
        <v>2160</v>
      </c>
      <c r="E320" t="s">
        <v>41</v>
      </c>
      <c r="F320" t="s">
        <v>2161</v>
      </c>
      <c r="G320" t="s">
        <v>2162</v>
      </c>
      <c r="H320" t="s">
        <v>44</v>
      </c>
      <c r="I320" t="s">
        <v>1319</v>
      </c>
      <c r="J320" t="s">
        <v>45</v>
      </c>
      <c r="K320" t="s">
        <v>45</v>
      </c>
      <c r="L320" t="s">
        <v>46</v>
      </c>
      <c r="M320" t="s">
        <v>47</v>
      </c>
      <c r="N320" t="s">
        <v>213</v>
      </c>
      <c r="O320" t="s">
        <v>51</v>
      </c>
      <c r="P320" t="s">
        <v>88</v>
      </c>
      <c r="Q320" t="s">
        <v>89</v>
      </c>
      <c r="R320" t="s">
        <v>90</v>
      </c>
      <c r="S320" t="s">
        <v>52</v>
      </c>
      <c r="T320" t="s">
        <v>2163</v>
      </c>
      <c r="U320" t="s">
        <v>2164</v>
      </c>
      <c r="V320" s="122">
        <v>1E-3</v>
      </c>
      <c r="W320" s="122">
        <v>2.1420000000000002E-2</v>
      </c>
      <c r="X320" t="s">
        <v>120</v>
      </c>
      <c r="Y320" t="s">
        <v>51</v>
      </c>
      <c r="Z320" s="118">
        <v>1712290</v>
      </c>
      <c r="AA320" s="120">
        <v>1</v>
      </c>
      <c r="AB320" s="124">
        <v>111.29</v>
      </c>
      <c r="AD320" s="118">
        <v>1905.6079999999999</v>
      </c>
      <c r="AG320" t="s">
        <v>125</v>
      </c>
      <c r="AH320" s="122">
        <v>5.0699999999999996E-4</v>
      </c>
      <c r="AI320" s="122">
        <v>5.1440146083853401E-3</v>
      </c>
      <c r="AJ320" s="122">
        <v>9.4405703326083396E-4</v>
      </c>
    </row>
    <row r="321" spans="1:36" x14ac:dyDescent="0.2">
      <c r="A321">
        <v>161</v>
      </c>
      <c r="B321">
        <v>9943</v>
      </c>
      <c r="C321" t="s">
        <v>2159</v>
      </c>
      <c r="D321" t="s">
        <v>2160</v>
      </c>
      <c r="E321" t="s">
        <v>41</v>
      </c>
      <c r="F321" t="s">
        <v>2165</v>
      </c>
      <c r="G321" t="s">
        <v>2166</v>
      </c>
      <c r="H321" t="s">
        <v>44</v>
      </c>
      <c r="I321" t="s">
        <v>1496</v>
      </c>
      <c r="J321" t="s">
        <v>45</v>
      </c>
      <c r="K321" t="s">
        <v>45</v>
      </c>
      <c r="L321" t="s">
        <v>46</v>
      </c>
      <c r="M321" t="s">
        <v>47</v>
      </c>
      <c r="N321" t="s">
        <v>213</v>
      </c>
      <c r="O321" t="s">
        <v>51</v>
      </c>
      <c r="P321" t="s">
        <v>88</v>
      </c>
      <c r="Q321" t="s">
        <v>89</v>
      </c>
      <c r="R321" t="s">
        <v>90</v>
      </c>
      <c r="S321" t="s">
        <v>52</v>
      </c>
      <c r="T321" t="s">
        <v>2167</v>
      </c>
      <c r="U321" t="s">
        <v>2168</v>
      </c>
      <c r="V321" s="122">
        <v>2.7400000000000001E-2</v>
      </c>
      <c r="W321" s="122">
        <v>3.6920000000000001E-2</v>
      </c>
      <c r="X321" t="s">
        <v>120</v>
      </c>
      <c r="Y321" t="s">
        <v>51</v>
      </c>
      <c r="Z321" s="118">
        <v>3750112.35</v>
      </c>
      <c r="AA321" s="120">
        <v>1</v>
      </c>
      <c r="AB321" s="124">
        <v>98.15</v>
      </c>
      <c r="AD321" s="118">
        <v>3680.7350000000001</v>
      </c>
      <c r="AG321" t="s">
        <v>125</v>
      </c>
      <c r="AH321" s="122">
        <v>1.423E-3</v>
      </c>
      <c r="AI321" s="122">
        <v>9.9358108104399996E-3</v>
      </c>
      <c r="AJ321" s="122">
        <v>1.82347306352017E-3</v>
      </c>
    </row>
    <row r="322" spans="1:36" x14ac:dyDescent="0.2">
      <c r="A322">
        <v>161</v>
      </c>
      <c r="B322">
        <v>9943</v>
      </c>
      <c r="C322" t="s">
        <v>2159</v>
      </c>
      <c r="D322" t="s">
        <v>2160</v>
      </c>
      <c r="E322" t="s">
        <v>41</v>
      </c>
      <c r="F322" t="s">
        <v>2394</v>
      </c>
      <c r="G322" t="s">
        <v>2395</v>
      </c>
      <c r="H322" t="s">
        <v>44</v>
      </c>
      <c r="I322" t="s">
        <v>1319</v>
      </c>
      <c r="J322" t="s">
        <v>45</v>
      </c>
      <c r="K322" t="s">
        <v>45</v>
      </c>
      <c r="L322" t="s">
        <v>46</v>
      </c>
      <c r="M322" t="s">
        <v>47</v>
      </c>
      <c r="N322" t="s">
        <v>213</v>
      </c>
      <c r="O322" t="s">
        <v>51</v>
      </c>
      <c r="P322" t="s">
        <v>88</v>
      </c>
      <c r="Q322" t="s">
        <v>89</v>
      </c>
      <c r="R322" t="s">
        <v>90</v>
      </c>
      <c r="S322" t="s">
        <v>52</v>
      </c>
      <c r="T322" t="s">
        <v>2396</v>
      </c>
      <c r="U322" t="s">
        <v>2059</v>
      </c>
      <c r="V322" s="122">
        <v>2.06E-2</v>
      </c>
      <c r="W322" s="122">
        <v>2.2120000000000001E-2</v>
      </c>
      <c r="X322" t="s">
        <v>120</v>
      </c>
      <c r="Y322" t="s">
        <v>51</v>
      </c>
      <c r="Z322" s="118">
        <v>1085000.02</v>
      </c>
      <c r="AA322" s="120">
        <v>1</v>
      </c>
      <c r="AB322" s="124">
        <v>107.73</v>
      </c>
      <c r="AD322" s="118">
        <v>1168.8710000000001</v>
      </c>
      <c r="AG322" t="s">
        <v>125</v>
      </c>
      <c r="AH322" s="122">
        <v>7.7499999999999997E-4</v>
      </c>
      <c r="AI322" s="122">
        <v>3.1552598889214899E-3</v>
      </c>
      <c r="AJ322" s="122">
        <v>5.7907014592190899E-4</v>
      </c>
    </row>
    <row r="323" spans="1:36" x14ac:dyDescent="0.2">
      <c r="A323">
        <v>161</v>
      </c>
      <c r="B323">
        <v>9943</v>
      </c>
      <c r="C323" t="s">
        <v>2159</v>
      </c>
      <c r="D323" t="s">
        <v>2160</v>
      </c>
      <c r="E323" t="s">
        <v>41</v>
      </c>
      <c r="F323" t="s">
        <v>2397</v>
      </c>
      <c r="G323" t="s">
        <v>2398</v>
      </c>
      <c r="H323" t="s">
        <v>44</v>
      </c>
      <c r="I323" t="s">
        <v>1319</v>
      </c>
      <c r="J323" t="s">
        <v>45</v>
      </c>
      <c r="K323" t="s">
        <v>45</v>
      </c>
      <c r="L323" t="s">
        <v>46</v>
      </c>
      <c r="M323" t="s">
        <v>47</v>
      </c>
      <c r="N323" t="s">
        <v>213</v>
      </c>
      <c r="O323" t="s">
        <v>51</v>
      </c>
      <c r="P323" t="s">
        <v>88</v>
      </c>
      <c r="Q323" t="s">
        <v>89</v>
      </c>
      <c r="R323" t="s">
        <v>90</v>
      </c>
      <c r="S323" t="s">
        <v>52</v>
      </c>
      <c r="T323" t="s">
        <v>2399</v>
      </c>
      <c r="U323" t="s">
        <v>2400</v>
      </c>
      <c r="V323" s="122">
        <v>1.9900000000000001E-2</v>
      </c>
      <c r="W323" s="122">
        <v>2.189E-2</v>
      </c>
      <c r="X323" t="s">
        <v>120</v>
      </c>
      <c r="Y323" t="s">
        <v>51</v>
      </c>
      <c r="Z323" s="118">
        <v>1520000.02</v>
      </c>
      <c r="AA323" s="120">
        <v>1</v>
      </c>
      <c r="AB323" s="124">
        <v>107.39</v>
      </c>
      <c r="AD323" s="118">
        <v>1632.328</v>
      </c>
      <c r="AG323" t="s">
        <v>125</v>
      </c>
      <c r="AH323" s="122">
        <v>7.0399999999999998E-4</v>
      </c>
      <c r="AI323" s="122">
        <v>4.4063213476544403E-3</v>
      </c>
      <c r="AJ323" s="122">
        <v>8.08671626297394E-4</v>
      </c>
    </row>
    <row r="324" spans="1:36" x14ac:dyDescent="0.2">
      <c r="A324">
        <v>161</v>
      </c>
      <c r="B324">
        <v>9943</v>
      </c>
      <c r="C324" t="s">
        <v>2159</v>
      </c>
      <c r="D324" t="s">
        <v>2160</v>
      </c>
      <c r="E324" t="s">
        <v>41</v>
      </c>
      <c r="F324" t="s">
        <v>2401</v>
      </c>
      <c r="G324" t="s">
        <v>2402</v>
      </c>
      <c r="H324" t="s">
        <v>44</v>
      </c>
      <c r="I324" t="s">
        <v>1319</v>
      </c>
      <c r="J324" t="s">
        <v>45</v>
      </c>
      <c r="K324" t="s">
        <v>45</v>
      </c>
      <c r="L324" t="s">
        <v>46</v>
      </c>
      <c r="M324" t="s">
        <v>47</v>
      </c>
      <c r="N324" t="s">
        <v>213</v>
      </c>
      <c r="O324" t="s">
        <v>51</v>
      </c>
      <c r="P324" t="s">
        <v>88</v>
      </c>
      <c r="Q324" t="s">
        <v>89</v>
      </c>
      <c r="R324" t="s">
        <v>90</v>
      </c>
      <c r="S324" t="s">
        <v>52</v>
      </c>
      <c r="T324" t="s">
        <v>2403</v>
      </c>
      <c r="U324" t="s">
        <v>2404</v>
      </c>
      <c r="V324" s="122">
        <v>2.6800000000000001E-2</v>
      </c>
      <c r="W324" s="122">
        <v>2.1940000000000001E-2</v>
      </c>
      <c r="X324" t="s">
        <v>120</v>
      </c>
      <c r="Y324" t="s">
        <v>51</v>
      </c>
      <c r="Z324" s="118">
        <v>10131009.300000001</v>
      </c>
      <c r="AA324" s="120">
        <v>1</v>
      </c>
      <c r="AB324" s="124">
        <v>107.27</v>
      </c>
      <c r="AD324" s="118">
        <v>10867.534</v>
      </c>
      <c r="AG324" t="s">
        <v>125</v>
      </c>
      <c r="AH324" s="122">
        <v>3.947E-3</v>
      </c>
      <c r="AI324" s="122">
        <v>2.9335920846374E-2</v>
      </c>
      <c r="AJ324" s="122">
        <v>5.3838848663176099E-3</v>
      </c>
    </row>
    <row r="325" spans="1:36" x14ac:dyDescent="0.2">
      <c r="A325">
        <v>161</v>
      </c>
      <c r="B325">
        <v>9943</v>
      </c>
      <c r="C325" t="s">
        <v>2159</v>
      </c>
      <c r="D325" t="s">
        <v>2160</v>
      </c>
      <c r="E325" t="s">
        <v>41</v>
      </c>
      <c r="F325" t="s">
        <v>2169</v>
      </c>
      <c r="G325" t="s">
        <v>2170</v>
      </c>
      <c r="H325" t="s">
        <v>44</v>
      </c>
      <c r="I325" t="s">
        <v>1319</v>
      </c>
      <c r="J325" t="s">
        <v>45</v>
      </c>
      <c r="K325" t="s">
        <v>45</v>
      </c>
      <c r="L325" t="s">
        <v>46</v>
      </c>
      <c r="M325" t="s">
        <v>47</v>
      </c>
      <c r="N325" t="s">
        <v>213</v>
      </c>
      <c r="O325" t="s">
        <v>51</v>
      </c>
      <c r="P325" t="s">
        <v>2113</v>
      </c>
      <c r="Q325" t="s">
        <v>141</v>
      </c>
      <c r="R325" t="s">
        <v>90</v>
      </c>
      <c r="S325" t="s">
        <v>52</v>
      </c>
      <c r="T325" t="s">
        <v>2171</v>
      </c>
      <c r="U325" t="s">
        <v>2172</v>
      </c>
      <c r="V325" s="122">
        <v>5.0000000000000001E-3</v>
      </c>
      <c r="W325" s="122">
        <v>2.9499999999999998E-2</v>
      </c>
      <c r="X325" t="s">
        <v>120</v>
      </c>
      <c r="Y325" t="s">
        <v>51</v>
      </c>
      <c r="Z325" s="118">
        <v>1468553</v>
      </c>
      <c r="AA325" s="120">
        <v>1</v>
      </c>
      <c r="AB325" s="124">
        <v>117.27</v>
      </c>
      <c r="AD325" s="118">
        <v>1722.172</v>
      </c>
      <c r="AG325" t="s">
        <v>125</v>
      </c>
      <c r="AH325" s="122">
        <v>1.9239999999999999E-3</v>
      </c>
      <c r="AI325" s="122">
        <v>4.6488472919514502E-3</v>
      </c>
      <c r="AJ325" s="122">
        <v>8.5318128283853E-4</v>
      </c>
    </row>
    <row r="326" spans="1:36" x14ac:dyDescent="0.2">
      <c r="A326">
        <v>161</v>
      </c>
      <c r="B326">
        <v>9943</v>
      </c>
      <c r="C326" t="s">
        <v>2159</v>
      </c>
      <c r="D326" t="s">
        <v>2160</v>
      </c>
      <c r="E326" t="s">
        <v>41</v>
      </c>
      <c r="F326" t="s">
        <v>2173</v>
      </c>
      <c r="G326" t="s">
        <v>2174</v>
      </c>
      <c r="H326" t="s">
        <v>44</v>
      </c>
      <c r="I326" t="s">
        <v>1319</v>
      </c>
      <c r="J326" t="s">
        <v>45</v>
      </c>
      <c r="K326" t="s">
        <v>45</v>
      </c>
      <c r="L326" t="s">
        <v>46</v>
      </c>
      <c r="M326" t="s">
        <v>47</v>
      </c>
      <c r="N326" t="s">
        <v>213</v>
      </c>
      <c r="O326" t="s">
        <v>51</v>
      </c>
      <c r="P326" t="s">
        <v>88</v>
      </c>
      <c r="Q326" t="s">
        <v>89</v>
      </c>
      <c r="R326" t="s">
        <v>90</v>
      </c>
      <c r="S326" t="s">
        <v>52</v>
      </c>
      <c r="T326" t="s">
        <v>2175</v>
      </c>
      <c r="U326" t="s">
        <v>2176</v>
      </c>
      <c r="V326" s="122">
        <v>2E-3</v>
      </c>
      <c r="W326" s="122">
        <v>2.2239999999999999E-2</v>
      </c>
      <c r="X326" t="s">
        <v>120</v>
      </c>
      <c r="Y326" t="s">
        <v>51</v>
      </c>
      <c r="Z326" s="118">
        <v>4600000</v>
      </c>
      <c r="AA326" s="120">
        <v>1</v>
      </c>
      <c r="AB326" s="124">
        <v>110.28</v>
      </c>
      <c r="AC326" s="118">
        <v>10.988</v>
      </c>
      <c r="AD326" s="118">
        <v>5083.8680000000004</v>
      </c>
      <c r="AG326" t="s">
        <v>125</v>
      </c>
      <c r="AH326" s="122">
        <v>1.33E-3</v>
      </c>
      <c r="AI326" s="122">
        <v>1.37234401039043E-2</v>
      </c>
      <c r="AJ326" s="122">
        <v>2.5185990198210799E-3</v>
      </c>
    </row>
    <row r="327" spans="1:36" x14ac:dyDescent="0.2">
      <c r="A327">
        <v>161</v>
      </c>
      <c r="B327">
        <v>9943</v>
      </c>
      <c r="C327" t="s">
        <v>2159</v>
      </c>
      <c r="D327" t="s">
        <v>2160</v>
      </c>
      <c r="E327" t="s">
        <v>41</v>
      </c>
      <c r="F327" t="s">
        <v>2353</v>
      </c>
      <c r="G327" t="s">
        <v>2354</v>
      </c>
      <c r="H327" t="s">
        <v>44</v>
      </c>
      <c r="I327" t="s">
        <v>1319</v>
      </c>
      <c r="J327" t="s">
        <v>45</v>
      </c>
      <c r="K327" t="s">
        <v>45</v>
      </c>
      <c r="L327" t="s">
        <v>46</v>
      </c>
      <c r="M327" t="s">
        <v>47</v>
      </c>
      <c r="N327" t="s">
        <v>213</v>
      </c>
      <c r="O327" t="s">
        <v>51</v>
      </c>
      <c r="P327" t="s">
        <v>1933</v>
      </c>
      <c r="Q327" t="s">
        <v>89</v>
      </c>
      <c r="R327" t="s">
        <v>90</v>
      </c>
      <c r="S327" t="s">
        <v>52</v>
      </c>
      <c r="T327" t="s">
        <v>2355</v>
      </c>
      <c r="U327" t="s">
        <v>2356</v>
      </c>
      <c r="V327" s="122">
        <v>3.3599999999999998E-2</v>
      </c>
      <c r="W327" s="122">
        <v>2.3E-2</v>
      </c>
      <c r="X327" t="s">
        <v>120</v>
      </c>
      <c r="Y327" t="s">
        <v>51</v>
      </c>
      <c r="Z327" s="118">
        <v>751950</v>
      </c>
      <c r="AA327" s="120">
        <v>1</v>
      </c>
      <c r="AB327" s="124">
        <v>110.39</v>
      </c>
      <c r="AD327" s="118">
        <v>830.07799999999997</v>
      </c>
      <c r="AG327" t="s">
        <v>125</v>
      </c>
      <c r="AH327" s="122">
        <v>6.4400000000000004E-4</v>
      </c>
      <c r="AI327" s="122">
        <v>2.2407191587690699E-3</v>
      </c>
      <c r="AJ327" s="122">
        <v>4.1122874689157102E-4</v>
      </c>
    </row>
    <row r="328" spans="1:36" x14ac:dyDescent="0.2">
      <c r="A328">
        <v>161</v>
      </c>
      <c r="B328">
        <v>9943</v>
      </c>
      <c r="C328" t="s">
        <v>2159</v>
      </c>
      <c r="D328" t="s">
        <v>2160</v>
      </c>
      <c r="E328" t="s">
        <v>41</v>
      </c>
      <c r="F328" t="s">
        <v>2177</v>
      </c>
      <c r="G328" t="s">
        <v>2178</v>
      </c>
      <c r="H328" t="s">
        <v>44</v>
      </c>
      <c r="I328" t="s">
        <v>1319</v>
      </c>
      <c r="J328" t="s">
        <v>45</v>
      </c>
      <c r="K328" t="s">
        <v>45</v>
      </c>
      <c r="L328" t="s">
        <v>46</v>
      </c>
      <c r="M328" t="s">
        <v>47</v>
      </c>
      <c r="N328" t="s">
        <v>213</v>
      </c>
      <c r="O328" t="s">
        <v>51</v>
      </c>
      <c r="P328" t="s">
        <v>1933</v>
      </c>
      <c r="Q328" t="s">
        <v>89</v>
      </c>
      <c r="R328" t="s">
        <v>90</v>
      </c>
      <c r="S328" t="s">
        <v>52</v>
      </c>
      <c r="T328" t="s">
        <v>2179</v>
      </c>
      <c r="U328" t="s">
        <v>2180</v>
      </c>
      <c r="V328" s="122">
        <v>2.6100000000000002E-2</v>
      </c>
      <c r="W328" s="122">
        <v>2.4299999999999999E-2</v>
      </c>
      <c r="X328" t="s">
        <v>120</v>
      </c>
      <c r="Y328" t="s">
        <v>51</v>
      </c>
      <c r="Z328" s="118">
        <v>2300000</v>
      </c>
      <c r="AA328" s="120">
        <v>1</v>
      </c>
      <c r="AB328" s="124">
        <v>100.79</v>
      </c>
      <c r="AD328" s="118">
        <v>2318.17</v>
      </c>
      <c r="AG328" t="s">
        <v>125</v>
      </c>
      <c r="AH328" s="122">
        <v>4.5999999999999999E-3</v>
      </c>
      <c r="AI328" s="122">
        <v>6.2576895232388501E-3</v>
      </c>
      <c r="AJ328" s="122">
        <v>1.1484446013715001E-3</v>
      </c>
    </row>
    <row r="329" spans="1:36" x14ac:dyDescent="0.2">
      <c r="A329">
        <v>161</v>
      </c>
      <c r="B329">
        <v>9943</v>
      </c>
      <c r="C329" t="s">
        <v>2159</v>
      </c>
      <c r="D329" t="s">
        <v>2160</v>
      </c>
      <c r="E329" t="s">
        <v>41</v>
      </c>
      <c r="F329" t="s">
        <v>2181</v>
      </c>
      <c r="G329" t="s">
        <v>2182</v>
      </c>
      <c r="H329" t="s">
        <v>44</v>
      </c>
      <c r="I329" t="s">
        <v>1496</v>
      </c>
      <c r="J329" t="s">
        <v>45</v>
      </c>
      <c r="K329" t="s">
        <v>45</v>
      </c>
      <c r="L329" t="s">
        <v>46</v>
      </c>
      <c r="M329" t="s">
        <v>47</v>
      </c>
      <c r="N329" t="s">
        <v>213</v>
      </c>
      <c r="O329" t="s">
        <v>51</v>
      </c>
      <c r="P329" t="s">
        <v>88</v>
      </c>
      <c r="Q329" t="s">
        <v>89</v>
      </c>
      <c r="R329" t="s">
        <v>90</v>
      </c>
      <c r="S329" t="s">
        <v>52</v>
      </c>
      <c r="T329" t="s">
        <v>2183</v>
      </c>
      <c r="U329" t="s">
        <v>2184</v>
      </c>
      <c r="V329" s="122">
        <v>3.9600000000000003E-2</v>
      </c>
      <c r="W329" s="122">
        <v>3.8960000000000002E-2</v>
      </c>
      <c r="X329" t="s">
        <v>120</v>
      </c>
      <c r="Y329" t="s">
        <v>51</v>
      </c>
      <c r="Z329" s="118">
        <v>2300000</v>
      </c>
      <c r="AA329" s="120">
        <v>1</v>
      </c>
      <c r="AB329" s="124">
        <v>100.47</v>
      </c>
      <c r="AD329" s="118">
        <v>2310.81</v>
      </c>
      <c r="AG329" t="s">
        <v>125</v>
      </c>
      <c r="AH329" s="122">
        <v>7.67E-4</v>
      </c>
      <c r="AI329" s="122">
        <v>6.2378218712154697E-3</v>
      </c>
      <c r="AJ329" s="122">
        <v>1.1447983837661901E-3</v>
      </c>
    </row>
    <row r="330" spans="1:36" x14ac:dyDescent="0.2">
      <c r="A330">
        <v>161</v>
      </c>
      <c r="B330">
        <v>9943</v>
      </c>
      <c r="C330" t="s">
        <v>2159</v>
      </c>
      <c r="D330" t="s">
        <v>2160</v>
      </c>
      <c r="E330" t="s">
        <v>41</v>
      </c>
      <c r="F330" t="s">
        <v>2185</v>
      </c>
      <c r="G330" t="s">
        <v>2186</v>
      </c>
      <c r="H330" t="s">
        <v>44</v>
      </c>
      <c r="I330" t="s">
        <v>1319</v>
      </c>
      <c r="J330" t="s">
        <v>45</v>
      </c>
      <c r="K330" t="s">
        <v>45</v>
      </c>
      <c r="L330" t="s">
        <v>46</v>
      </c>
      <c r="M330" t="s">
        <v>47</v>
      </c>
      <c r="N330" t="s">
        <v>213</v>
      </c>
      <c r="O330" t="s">
        <v>51</v>
      </c>
      <c r="P330" t="s">
        <v>88</v>
      </c>
      <c r="Q330" t="s">
        <v>89</v>
      </c>
      <c r="R330" t="s">
        <v>90</v>
      </c>
      <c r="S330" t="s">
        <v>52</v>
      </c>
      <c r="T330" t="s">
        <v>2187</v>
      </c>
      <c r="U330" t="s">
        <v>2168</v>
      </c>
      <c r="V330" s="122">
        <v>1E-3</v>
      </c>
      <c r="W330" s="122">
        <v>2.1430000000000001E-2</v>
      </c>
      <c r="X330" t="s">
        <v>120</v>
      </c>
      <c r="Y330" t="s">
        <v>51</v>
      </c>
      <c r="Z330" s="118">
        <v>637777.04</v>
      </c>
      <c r="AA330" s="120">
        <v>1</v>
      </c>
      <c r="AB330" s="124">
        <v>108.95</v>
      </c>
      <c r="AD330" s="118">
        <v>694.85799999999995</v>
      </c>
      <c r="AG330" t="s">
        <v>125</v>
      </c>
      <c r="AH330" s="122">
        <v>3.4299999999999999E-4</v>
      </c>
      <c r="AI330" s="122">
        <v>1.8757063369567099E-3</v>
      </c>
      <c r="AJ330" s="122">
        <v>3.4423964443050498E-4</v>
      </c>
    </row>
    <row r="331" spans="1:36" x14ac:dyDescent="0.2">
      <c r="A331">
        <v>161</v>
      </c>
      <c r="B331">
        <v>9943</v>
      </c>
      <c r="C331" t="s">
        <v>2188</v>
      </c>
      <c r="D331" t="s">
        <v>2189</v>
      </c>
      <c r="E331" t="s">
        <v>41</v>
      </c>
      <c r="F331" t="s">
        <v>2190</v>
      </c>
      <c r="G331" t="s">
        <v>2191</v>
      </c>
      <c r="H331" t="s">
        <v>44</v>
      </c>
      <c r="I331" t="s">
        <v>1319</v>
      </c>
      <c r="J331" t="s">
        <v>45</v>
      </c>
      <c r="K331" t="s">
        <v>45</v>
      </c>
      <c r="L331" t="s">
        <v>46</v>
      </c>
      <c r="M331" t="s">
        <v>47</v>
      </c>
      <c r="N331" t="s">
        <v>1025</v>
      </c>
      <c r="O331" t="s">
        <v>51</v>
      </c>
      <c r="P331" t="s">
        <v>149</v>
      </c>
      <c r="Q331" t="s">
        <v>141</v>
      </c>
      <c r="R331" t="s">
        <v>90</v>
      </c>
      <c r="S331" t="s">
        <v>52</v>
      </c>
      <c r="T331" t="s">
        <v>2192</v>
      </c>
      <c r="U331" t="s">
        <v>2193</v>
      </c>
      <c r="V331" s="122">
        <v>0.01</v>
      </c>
      <c r="W331" s="122">
        <v>2.606E-2</v>
      </c>
      <c r="X331" t="s">
        <v>120</v>
      </c>
      <c r="Y331" t="s">
        <v>51</v>
      </c>
      <c r="Z331" s="118">
        <v>706520.01</v>
      </c>
      <c r="AA331" s="120">
        <v>1</v>
      </c>
      <c r="AB331" s="124">
        <v>112.64</v>
      </c>
      <c r="AD331" s="118">
        <v>795.82399999999996</v>
      </c>
      <c r="AG331" t="s">
        <v>125</v>
      </c>
      <c r="AH331" s="122">
        <v>4.1800000000000002E-4</v>
      </c>
      <c r="AI331" s="122">
        <v>2.1482550367802702E-3</v>
      </c>
      <c r="AJ331" s="122">
        <v>3.9425923740660099E-4</v>
      </c>
    </row>
    <row r="332" spans="1:36" x14ac:dyDescent="0.2">
      <c r="A332">
        <v>161</v>
      </c>
      <c r="B332">
        <v>9943</v>
      </c>
      <c r="C332" t="s">
        <v>2188</v>
      </c>
      <c r="D332" t="s">
        <v>2189</v>
      </c>
      <c r="E332" t="s">
        <v>41</v>
      </c>
      <c r="F332" t="s">
        <v>2194</v>
      </c>
      <c r="G332" t="s">
        <v>2195</v>
      </c>
      <c r="H332" t="s">
        <v>44</v>
      </c>
      <c r="I332" t="s">
        <v>1319</v>
      </c>
      <c r="J332" t="s">
        <v>45</v>
      </c>
      <c r="K332" t="s">
        <v>45</v>
      </c>
      <c r="L332" t="s">
        <v>46</v>
      </c>
      <c r="M332" t="s">
        <v>47</v>
      </c>
      <c r="N332" t="s">
        <v>1025</v>
      </c>
      <c r="O332" t="s">
        <v>51</v>
      </c>
      <c r="P332" t="s">
        <v>149</v>
      </c>
      <c r="Q332" t="s">
        <v>141</v>
      </c>
      <c r="R332" t="s">
        <v>90</v>
      </c>
      <c r="S332" t="s">
        <v>52</v>
      </c>
      <c r="T332" t="s">
        <v>2196</v>
      </c>
      <c r="U332" t="s">
        <v>1844</v>
      </c>
      <c r="V332" s="122">
        <v>3.5400000000000001E-2</v>
      </c>
      <c r="W332" s="122">
        <v>3.7019999999999997E-2</v>
      </c>
      <c r="X332" t="s">
        <v>120</v>
      </c>
      <c r="Y332" t="s">
        <v>51</v>
      </c>
      <c r="Z332" s="118">
        <v>896638.51</v>
      </c>
      <c r="AA332" s="120">
        <v>1</v>
      </c>
      <c r="AB332" s="124">
        <v>111.7</v>
      </c>
      <c r="AD332" s="118">
        <v>1001.545</v>
      </c>
      <c r="AG332" t="s">
        <v>125</v>
      </c>
      <c r="AH332" s="122">
        <v>1.6050000000000001E-3</v>
      </c>
      <c r="AI332" s="122">
        <v>2.7035804117679701E-3</v>
      </c>
      <c r="AJ332" s="122">
        <v>4.9617551601723096E-4</v>
      </c>
    </row>
    <row r="333" spans="1:36" x14ac:dyDescent="0.2">
      <c r="A333">
        <v>161</v>
      </c>
      <c r="B333">
        <v>9943</v>
      </c>
      <c r="C333" t="s">
        <v>2197</v>
      </c>
      <c r="D333" t="s">
        <v>2198</v>
      </c>
      <c r="E333" t="s">
        <v>41</v>
      </c>
      <c r="F333" t="s">
        <v>2405</v>
      </c>
      <c r="G333" t="s">
        <v>2406</v>
      </c>
      <c r="H333" t="s">
        <v>44</v>
      </c>
      <c r="I333" t="s">
        <v>1319</v>
      </c>
      <c r="J333" t="s">
        <v>45</v>
      </c>
      <c r="K333" t="s">
        <v>45</v>
      </c>
      <c r="L333" t="s">
        <v>46</v>
      </c>
      <c r="M333" t="s">
        <v>47</v>
      </c>
      <c r="N333" t="s">
        <v>115</v>
      </c>
      <c r="O333" t="s">
        <v>51</v>
      </c>
      <c r="P333" t="s">
        <v>1916</v>
      </c>
      <c r="Q333" t="s">
        <v>89</v>
      </c>
      <c r="R333" t="s">
        <v>90</v>
      </c>
      <c r="S333" t="s">
        <v>52</v>
      </c>
      <c r="T333" t="s">
        <v>2407</v>
      </c>
      <c r="U333" t="s">
        <v>2373</v>
      </c>
      <c r="V333" s="122">
        <v>6.4999999999999997E-3</v>
      </c>
      <c r="W333" s="122">
        <v>2.2839999999999999E-2</v>
      </c>
      <c r="X333" t="s">
        <v>120</v>
      </c>
      <c r="Y333" t="s">
        <v>51</v>
      </c>
      <c r="Z333" s="118">
        <v>2391824</v>
      </c>
      <c r="AA333" s="120">
        <v>1</v>
      </c>
      <c r="AB333" s="124">
        <v>115.38</v>
      </c>
      <c r="AC333" s="118">
        <v>42.1</v>
      </c>
      <c r="AD333" s="118">
        <v>2801.7860000000001</v>
      </c>
      <c r="AG333" t="s">
        <v>125</v>
      </c>
      <c r="AH333" s="122">
        <v>4.5779999999999996E-3</v>
      </c>
      <c r="AI333" s="122">
        <v>7.5631675394934404E-3</v>
      </c>
      <c r="AJ333" s="122">
        <v>1.3880328990026E-3</v>
      </c>
    </row>
    <row r="334" spans="1:36" x14ac:dyDescent="0.2">
      <c r="A334">
        <v>161</v>
      </c>
      <c r="B334">
        <v>9943</v>
      </c>
      <c r="C334" t="s">
        <v>2197</v>
      </c>
      <c r="D334" t="s">
        <v>2198</v>
      </c>
      <c r="E334" t="s">
        <v>41</v>
      </c>
      <c r="F334" t="s">
        <v>2199</v>
      </c>
      <c r="G334" t="s">
        <v>2200</v>
      </c>
      <c r="H334" t="s">
        <v>44</v>
      </c>
      <c r="I334" t="s">
        <v>1319</v>
      </c>
      <c r="J334" t="s">
        <v>45</v>
      </c>
      <c r="K334" t="s">
        <v>45</v>
      </c>
      <c r="L334" t="s">
        <v>46</v>
      </c>
      <c r="M334" t="s">
        <v>47</v>
      </c>
      <c r="N334" t="s">
        <v>115</v>
      </c>
      <c r="O334" t="s">
        <v>51</v>
      </c>
      <c r="P334" t="s">
        <v>1916</v>
      </c>
      <c r="Q334" t="s">
        <v>89</v>
      </c>
      <c r="R334" t="s">
        <v>90</v>
      </c>
      <c r="S334" t="s">
        <v>52</v>
      </c>
      <c r="T334" t="s">
        <v>2201</v>
      </c>
      <c r="U334" t="s">
        <v>2202</v>
      </c>
      <c r="V334" s="122">
        <v>1.43E-2</v>
      </c>
      <c r="W334" s="122">
        <v>2.2720000000000001E-2</v>
      </c>
      <c r="X334" t="s">
        <v>120</v>
      </c>
      <c r="Y334" t="s">
        <v>51</v>
      </c>
      <c r="Z334" s="118">
        <v>524280.06</v>
      </c>
      <c r="AA334" s="120">
        <v>1</v>
      </c>
      <c r="AB334" s="124">
        <v>116.54</v>
      </c>
      <c r="AC334" s="118">
        <v>11.632</v>
      </c>
      <c r="AD334" s="118">
        <v>622.62800000000004</v>
      </c>
      <c r="AG334" t="s">
        <v>125</v>
      </c>
      <c r="AH334" s="122">
        <v>2.7799999999999998E-4</v>
      </c>
      <c r="AI334" s="122">
        <v>1.68072762094824E-3</v>
      </c>
      <c r="AJ334" s="122">
        <v>3.0845610915750999E-4</v>
      </c>
    </row>
    <row r="335" spans="1:36" x14ac:dyDescent="0.2">
      <c r="A335">
        <v>161</v>
      </c>
      <c r="B335">
        <v>9943</v>
      </c>
      <c r="C335" t="s">
        <v>2197</v>
      </c>
      <c r="D335" t="s">
        <v>2198</v>
      </c>
      <c r="E335" t="s">
        <v>41</v>
      </c>
      <c r="F335" t="s">
        <v>2203</v>
      </c>
      <c r="G335" t="s">
        <v>2204</v>
      </c>
      <c r="H335" t="s">
        <v>44</v>
      </c>
      <c r="I335" t="s">
        <v>1319</v>
      </c>
      <c r="J335" t="s">
        <v>45</v>
      </c>
      <c r="K335" t="s">
        <v>45</v>
      </c>
      <c r="L335" t="s">
        <v>46</v>
      </c>
      <c r="M335" t="s">
        <v>47</v>
      </c>
      <c r="N335" t="s">
        <v>115</v>
      </c>
      <c r="O335" t="s">
        <v>51</v>
      </c>
      <c r="P335" t="s">
        <v>1916</v>
      </c>
      <c r="Q335" t="s">
        <v>89</v>
      </c>
      <c r="R335" t="s">
        <v>90</v>
      </c>
      <c r="S335" t="s">
        <v>52</v>
      </c>
      <c r="T335" t="s">
        <v>2205</v>
      </c>
      <c r="U335" t="s">
        <v>2206</v>
      </c>
      <c r="V335" s="122">
        <v>3.61E-2</v>
      </c>
      <c r="W335" s="122">
        <v>2.5329999999999998E-2</v>
      </c>
      <c r="X335" t="s">
        <v>120</v>
      </c>
      <c r="Y335" t="s">
        <v>51</v>
      </c>
      <c r="Z335" s="118">
        <v>1534359.02</v>
      </c>
      <c r="AA335" s="120">
        <v>1</v>
      </c>
      <c r="AB335" s="124">
        <v>115.48</v>
      </c>
      <c r="AC335" s="118">
        <v>66.906999999999996</v>
      </c>
      <c r="AD335" s="118">
        <v>1838.7850000000001</v>
      </c>
      <c r="AG335" t="s">
        <v>125</v>
      </c>
      <c r="AH335" s="122">
        <v>5.0100000000000003E-4</v>
      </c>
      <c r="AI335" s="122">
        <v>4.9636325117704896E-3</v>
      </c>
      <c r="AJ335" s="122">
        <v>9.1095234753424295E-4</v>
      </c>
    </row>
    <row r="336" spans="1:36" x14ac:dyDescent="0.2">
      <c r="A336">
        <v>161</v>
      </c>
      <c r="B336">
        <v>9943</v>
      </c>
      <c r="C336" t="s">
        <v>2197</v>
      </c>
      <c r="D336" t="s">
        <v>2198</v>
      </c>
      <c r="E336" t="s">
        <v>41</v>
      </c>
      <c r="F336" t="s">
        <v>2207</v>
      </c>
      <c r="G336" t="s">
        <v>2208</v>
      </c>
      <c r="H336" t="s">
        <v>44</v>
      </c>
      <c r="I336" t="s">
        <v>1319</v>
      </c>
      <c r="J336" t="s">
        <v>45</v>
      </c>
      <c r="K336" t="s">
        <v>45</v>
      </c>
      <c r="L336" t="s">
        <v>46</v>
      </c>
      <c r="M336" t="s">
        <v>47</v>
      </c>
      <c r="N336" t="s">
        <v>115</v>
      </c>
      <c r="O336" t="s">
        <v>51</v>
      </c>
      <c r="P336" t="s">
        <v>1916</v>
      </c>
      <c r="Q336" t="s">
        <v>89</v>
      </c>
      <c r="R336" t="s">
        <v>90</v>
      </c>
      <c r="S336" t="s">
        <v>52</v>
      </c>
      <c r="T336" t="s">
        <v>2209</v>
      </c>
      <c r="U336" t="s">
        <v>2210</v>
      </c>
      <c r="V336" s="122">
        <v>2.2499999999999999E-2</v>
      </c>
      <c r="W336" s="122">
        <v>2.3990000000000001E-2</v>
      </c>
      <c r="X336" t="s">
        <v>120</v>
      </c>
      <c r="Y336" t="s">
        <v>51</v>
      </c>
      <c r="Z336" s="118">
        <v>2487944.9</v>
      </c>
      <c r="AA336" s="120">
        <v>1</v>
      </c>
      <c r="AB336" s="124">
        <v>120.4</v>
      </c>
      <c r="AC336" s="118">
        <v>310.286</v>
      </c>
      <c r="AD336" s="118">
        <v>3305.7719999999999</v>
      </c>
      <c r="AG336" t="s">
        <v>125</v>
      </c>
      <c r="AH336" s="122">
        <v>1.6930000000000001E-3</v>
      </c>
      <c r="AI336" s="122">
        <v>8.9236304359103704E-3</v>
      </c>
      <c r="AJ336" s="122">
        <v>1.63771231549554E-3</v>
      </c>
    </row>
    <row r="337" spans="1:36" x14ac:dyDescent="0.2">
      <c r="A337">
        <v>161</v>
      </c>
      <c r="B337">
        <v>9943</v>
      </c>
      <c r="C337" t="s">
        <v>2197</v>
      </c>
      <c r="D337" t="s">
        <v>2198</v>
      </c>
      <c r="E337" t="s">
        <v>41</v>
      </c>
      <c r="F337" t="s">
        <v>2211</v>
      </c>
      <c r="G337" t="s">
        <v>2212</v>
      </c>
      <c r="H337" t="s">
        <v>44</v>
      </c>
      <c r="I337" t="s">
        <v>1319</v>
      </c>
      <c r="J337" t="s">
        <v>45</v>
      </c>
      <c r="K337" t="s">
        <v>45</v>
      </c>
      <c r="L337" t="s">
        <v>46</v>
      </c>
      <c r="M337" t="s">
        <v>47</v>
      </c>
      <c r="N337" t="s">
        <v>115</v>
      </c>
      <c r="O337" t="s">
        <v>51</v>
      </c>
      <c r="P337" t="s">
        <v>1916</v>
      </c>
      <c r="Q337" t="s">
        <v>89</v>
      </c>
      <c r="R337" t="s">
        <v>90</v>
      </c>
      <c r="S337" t="s">
        <v>52</v>
      </c>
      <c r="T337" t="s">
        <v>2213</v>
      </c>
      <c r="U337" t="s">
        <v>2176</v>
      </c>
      <c r="V337" s="122">
        <v>2.5000000000000001E-3</v>
      </c>
      <c r="W337" s="122">
        <v>2.3900000000000001E-2</v>
      </c>
      <c r="X337" t="s">
        <v>120</v>
      </c>
      <c r="Y337" t="s">
        <v>51</v>
      </c>
      <c r="Z337" s="118">
        <v>1753447.85</v>
      </c>
      <c r="AA337" s="120">
        <v>1</v>
      </c>
      <c r="AB337" s="124">
        <v>108.03</v>
      </c>
      <c r="AC337" s="118">
        <v>27.038</v>
      </c>
      <c r="AD337" s="118">
        <v>1921.288</v>
      </c>
      <c r="AG337" t="s">
        <v>125</v>
      </c>
      <c r="AH337" s="122">
        <v>1.343E-3</v>
      </c>
      <c r="AI337" s="122">
        <v>5.1863428066434101E-3</v>
      </c>
      <c r="AJ337" s="122">
        <v>9.5182533026482103E-4</v>
      </c>
    </row>
    <row r="338" spans="1:36" x14ac:dyDescent="0.2">
      <c r="A338">
        <v>161</v>
      </c>
      <c r="B338">
        <v>9943</v>
      </c>
      <c r="C338" t="s">
        <v>2197</v>
      </c>
      <c r="D338" t="s">
        <v>2198</v>
      </c>
      <c r="E338" t="s">
        <v>41</v>
      </c>
      <c r="F338" t="s">
        <v>2214</v>
      </c>
      <c r="G338" t="s">
        <v>2215</v>
      </c>
      <c r="H338" t="s">
        <v>44</v>
      </c>
      <c r="I338" t="s">
        <v>1319</v>
      </c>
      <c r="J338" t="s">
        <v>45</v>
      </c>
      <c r="K338" t="s">
        <v>45</v>
      </c>
      <c r="L338" t="s">
        <v>46</v>
      </c>
      <c r="M338" t="s">
        <v>47</v>
      </c>
      <c r="N338" t="s">
        <v>115</v>
      </c>
      <c r="O338" t="s">
        <v>51</v>
      </c>
      <c r="P338" t="s">
        <v>1916</v>
      </c>
      <c r="Q338" t="s">
        <v>89</v>
      </c>
      <c r="R338" t="s">
        <v>90</v>
      </c>
      <c r="S338" t="s">
        <v>52</v>
      </c>
      <c r="T338" t="s">
        <v>2216</v>
      </c>
      <c r="U338" t="s">
        <v>2217</v>
      </c>
      <c r="V338" s="122">
        <v>2.9499999999999998E-2</v>
      </c>
      <c r="W338" s="122">
        <v>2.6270000000000002E-2</v>
      </c>
      <c r="X338" t="s">
        <v>120</v>
      </c>
      <c r="Y338" t="s">
        <v>51</v>
      </c>
      <c r="Z338" s="118">
        <v>1350000</v>
      </c>
      <c r="AA338" s="120">
        <v>1</v>
      </c>
      <c r="AB338" s="124">
        <v>104.73</v>
      </c>
      <c r="AD338" s="118">
        <v>1413.855</v>
      </c>
      <c r="AG338" t="s">
        <v>125</v>
      </c>
      <c r="AH338" s="122">
        <v>3.0400000000000002E-3</v>
      </c>
      <c r="AI338" s="122">
        <v>3.8165732542819802E-3</v>
      </c>
      <c r="AJ338" s="122">
        <v>7.00437906569449E-4</v>
      </c>
    </row>
    <row r="339" spans="1:36" x14ac:dyDescent="0.2">
      <c r="A339">
        <v>161</v>
      </c>
      <c r="B339">
        <v>9943</v>
      </c>
      <c r="C339" t="s">
        <v>2218</v>
      </c>
      <c r="D339" t="s">
        <v>2219</v>
      </c>
      <c r="E339" t="s">
        <v>41</v>
      </c>
      <c r="F339" t="s">
        <v>2224</v>
      </c>
      <c r="G339" t="s">
        <v>2225</v>
      </c>
      <c r="H339" t="s">
        <v>44</v>
      </c>
      <c r="I339" t="s">
        <v>1496</v>
      </c>
      <c r="J339" t="s">
        <v>45</v>
      </c>
      <c r="K339" t="s">
        <v>45</v>
      </c>
      <c r="L339" t="s">
        <v>46</v>
      </c>
      <c r="M339" t="s">
        <v>47</v>
      </c>
      <c r="N339" t="s">
        <v>1027</v>
      </c>
      <c r="O339" t="s">
        <v>51</v>
      </c>
      <c r="P339" t="s">
        <v>149</v>
      </c>
      <c r="Q339" t="s">
        <v>141</v>
      </c>
      <c r="R339" t="s">
        <v>90</v>
      </c>
      <c r="S339" t="s">
        <v>52</v>
      </c>
      <c r="T339" t="s">
        <v>2226</v>
      </c>
      <c r="U339" t="s">
        <v>2227</v>
      </c>
      <c r="V339" s="122">
        <v>5.1799999999999999E-2</v>
      </c>
      <c r="W339" s="122">
        <v>4.4269999999999997E-2</v>
      </c>
      <c r="X339" t="s">
        <v>120</v>
      </c>
      <c r="Y339" t="s">
        <v>51</v>
      </c>
      <c r="Z339" s="118">
        <v>1300000</v>
      </c>
      <c r="AA339" s="120">
        <v>1</v>
      </c>
      <c r="AB339" s="124">
        <v>106.55</v>
      </c>
      <c r="AD339" s="118">
        <v>1385.15</v>
      </c>
      <c r="AG339" t="s">
        <v>125</v>
      </c>
      <c r="AH339" s="122">
        <v>1.6249999999999999E-3</v>
      </c>
      <c r="AI339" s="122">
        <v>3.7390867119815601E-3</v>
      </c>
      <c r="AJ339" s="122">
        <v>6.8621716249875201E-4</v>
      </c>
    </row>
    <row r="340" spans="1:36" x14ac:dyDescent="0.2">
      <c r="A340">
        <v>161</v>
      </c>
      <c r="B340">
        <v>9943</v>
      </c>
      <c r="C340" t="s">
        <v>2408</v>
      </c>
      <c r="D340" t="s">
        <v>2409</v>
      </c>
      <c r="E340" t="s">
        <v>41</v>
      </c>
      <c r="F340" t="s">
        <v>2410</v>
      </c>
      <c r="G340" t="s">
        <v>2411</v>
      </c>
      <c r="H340" t="s">
        <v>44</v>
      </c>
      <c r="I340" t="s">
        <v>1496</v>
      </c>
      <c r="J340" t="s">
        <v>45</v>
      </c>
      <c r="K340" t="s">
        <v>45</v>
      </c>
      <c r="L340" t="s">
        <v>46</v>
      </c>
      <c r="M340" t="s">
        <v>47</v>
      </c>
      <c r="N340" t="s">
        <v>1027</v>
      </c>
      <c r="O340" t="s">
        <v>51</v>
      </c>
      <c r="P340" t="s">
        <v>165</v>
      </c>
      <c r="Q340" t="s">
        <v>141</v>
      </c>
      <c r="R340" t="s">
        <v>90</v>
      </c>
      <c r="S340" t="s">
        <v>52</v>
      </c>
      <c r="T340" t="s">
        <v>2389</v>
      </c>
      <c r="U340" t="s">
        <v>2390</v>
      </c>
      <c r="V340" s="122">
        <v>2.9399999999999999E-2</v>
      </c>
      <c r="W340" s="122">
        <v>3.8730000000000001E-2</v>
      </c>
      <c r="X340" t="s">
        <v>120</v>
      </c>
      <c r="Y340" t="s">
        <v>51</v>
      </c>
      <c r="Z340" s="118">
        <v>128404.72</v>
      </c>
      <c r="AA340" s="120">
        <v>1</v>
      </c>
      <c r="AB340" s="124">
        <v>101.98</v>
      </c>
      <c r="AD340" s="118">
        <v>130.947</v>
      </c>
      <c r="AG340" t="s">
        <v>125</v>
      </c>
      <c r="AH340" s="122">
        <v>2.3739999999999998E-3</v>
      </c>
      <c r="AI340" s="122">
        <v>3.53479902304736E-4</v>
      </c>
      <c r="AJ340" s="122">
        <v>6.4872519479855398E-5</v>
      </c>
    </row>
    <row r="341" spans="1:36" x14ac:dyDescent="0.2">
      <c r="A341">
        <v>161</v>
      </c>
      <c r="B341">
        <v>9943</v>
      </c>
      <c r="C341" t="s">
        <v>2228</v>
      </c>
      <c r="D341" t="s">
        <v>2229</v>
      </c>
      <c r="E341" t="s">
        <v>41</v>
      </c>
      <c r="F341" t="s">
        <v>2230</v>
      </c>
      <c r="G341" t="s">
        <v>2231</v>
      </c>
      <c r="H341" t="s">
        <v>44</v>
      </c>
      <c r="I341" t="s">
        <v>1319</v>
      </c>
      <c r="J341" t="s">
        <v>45</v>
      </c>
      <c r="K341" t="s">
        <v>45</v>
      </c>
      <c r="L341" t="s">
        <v>46</v>
      </c>
      <c r="M341" t="s">
        <v>47</v>
      </c>
      <c r="N341" t="s">
        <v>115</v>
      </c>
      <c r="O341" t="s">
        <v>51</v>
      </c>
      <c r="P341" t="s">
        <v>219</v>
      </c>
      <c r="Q341" t="s">
        <v>89</v>
      </c>
      <c r="R341" t="s">
        <v>90</v>
      </c>
      <c r="S341" t="s">
        <v>52</v>
      </c>
      <c r="T341" t="s">
        <v>2232</v>
      </c>
      <c r="U341" t="s">
        <v>2233</v>
      </c>
      <c r="V341" s="122">
        <v>1.34E-2</v>
      </c>
      <c r="W341" s="122">
        <v>2.307E-2</v>
      </c>
      <c r="X341" t="s">
        <v>120</v>
      </c>
      <c r="Y341" t="s">
        <v>51</v>
      </c>
      <c r="Z341" s="118">
        <v>579501.56999999995</v>
      </c>
      <c r="AA341" s="120">
        <v>1</v>
      </c>
      <c r="AB341" s="124">
        <v>118.34</v>
      </c>
      <c r="AC341" s="118">
        <v>92.835999999999999</v>
      </c>
      <c r="AD341" s="118">
        <v>778.61800000000005</v>
      </c>
      <c r="AG341" t="s">
        <v>125</v>
      </c>
      <c r="AH341" s="122">
        <v>3.28E-4</v>
      </c>
      <c r="AI341" s="122">
        <v>2.1018091327481801E-3</v>
      </c>
      <c r="AJ341" s="122">
        <v>3.8573523704778099E-4</v>
      </c>
    </row>
    <row r="342" spans="1:36" x14ac:dyDescent="0.2">
      <c r="A342">
        <v>161</v>
      </c>
      <c r="B342">
        <v>9943</v>
      </c>
      <c r="C342" t="s">
        <v>2228</v>
      </c>
      <c r="D342" t="s">
        <v>2229</v>
      </c>
      <c r="E342" t="s">
        <v>41</v>
      </c>
      <c r="F342" t="s">
        <v>2234</v>
      </c>
      <c r="G342" t="s">
        <v>2235</v>
      </c>
      <c r="H342" t="s">
        <v>44</v>
      </c>
      <c r="I342" t="s">
        <v>1319</v>
      </c>
      <c r="J342" t="s">
        <v>45</v>
      </c>
      <c r="K342" t="s">
        <v>45</v>
      </c>
      <c r="L342" t="s">
        <v>46</v>
      </c>
      <c r="M342" t="s">
        <v>47</v>
      </c>
      <c r="N342" t="s">
        <v>115</v>
      </c>
      <c r="O342" t="s">
        <v>51</v>
      </c>
      <c r="P342" t="s">
        <v>219</v>
      </c>
      <c r="Q342" t="s">
        <v>89</v>
      </c>
      <c r="R342" t="s">
        <v>90</v>
      </c>
      <c r="S342" t="s">
        <v>52</v>
      </c>
      <c r="T342" t="s">
        <v>2236</v>
      </c>
      <c r="U342" t="s">
        <v>2237</v>
      </c>
      <c r="V342" s="122">
        <v>8.9999999999999993E-3</v>
      </c>
      <c r="W342" s="122">
        <v>2.3550000000000001E-2</v>
      </c>
      <c r="X342" t="s">
        <v>120</v>
      </c>
      <c r="Y342" t="s">
        <v>51</v>
      </c>
      <c r="Z342" s="118">
        <v>881250.03</v>
      </c>
      <c r="AA342" s="120">
        <v>1</v>
      </c>
      <c r="AB342" s="124">
        <v>108.4</v>
      </c>
      <c r="AC342" s="118">
        <v>26.800999999999998</v>
      </c>
      <c r="AD342" s="118">
        <v>982.07600000000002</v>
      </c>
      <c r="AG342" t="s">
        <v>125</v>
      </c>
      <c r="AH342" s="122">
        <v>3.3399999999999999E-4</v>
      </c>
      <c r="AI342" s="122">
        <v>2.65102627957867E-3</v>
      </c>
      <c r="AJ342" s="122">
        <v>4.8653050100515202E-4</v>
      </c>
    </row>
    <row r="343" spans="1:36" x14ac:dyDescent="0.2">
      <c r="A343">
        <v>161</v>
      </c>
      <c r="B343">
        <v>9943</v>
      </c>
      <c r="C343" t="s">
        <v>2238</v>
      </c>
      <c r="D343" t="s">
        <v>2239</v>
      </c>
      <c r="E343" t="s">
        <v>41</v>
      </c>
      <c r="F343" t="s">
        <v>2244</v>
      </c>
      <c r="G343" t="s">
        <v>2245</v>
      </c>
      <c r="H343" t="s">
        <v>44</v>
      </c>
      <c r="I343" t="s">
        <v>1319</v>
      </c>
      <c r="J343" t="s">
        <v>45</v>
      </c>
      <c r="K343" t="s">
        <v>45</v>
      </c>
      <c r="L343" t="s">
        <v>46</v>
      </c>
      <c r="M343" t="s">
        <v>47</v>
      </c>
      <c r="N343" t="s">
        <v>213</v>
      </c>
      <c r="O343" t="s">
        <v>51</v>
      </c>
      <c r="P343" t="s">
        <v>88</v>
      </c>
      <c r="Q343" t="s">
        <v>89</v>
      </c>
      <c r="R343" t="s">
        <v>90</v>
      </c>
      <c r="S343" t="s">
        <v>52</v>
      </c>
      <c r="T343" t="s">
        <v>2246</v>
      </c>
      <c r="U343" t="s">
        <v>2243</v>
      </c>
      <c r="V343" s="122">
        <v>1E-3</v>
      </c>
      <c r="W343" s="122">
        <v>2.1069999999999998E-2</v>
      </c>
      <c r="X343" t="s">
        <v>120</v>
      </c>
      <c r="Y343" t="s">
        <v>51</v>
      </c>
      <c r="Z343" s="118">
        <v>2227596.79</v>
      </c>
      <c r="AA343" s="120">
        <v>1</v>
      </c>
      <c r="AB343" s="124">
        <v>109.94</v>
      </c>
      <c r="AD343" s="118">
        <v>2449.02</v>
      </c>
      <c r="AG343" t="s">
        <v>125</v>
      </c>
      <c r="AH343" s="122">
        <v>2.6410000000000001E-3</v>
      </c>
      <c r="AI343" s="122">
        <v>6.6109069821475401E-3</v>
      </c>
      <c r="AJ343" s="122">
        <v>1.2132689558377E-3</v>
      </c>
    </row>
    <row r="344" spans="1:36" x14ac:dyDescent="0.2">
      <c r="A344">
        <v>161</v>
      </c>
      <c r="B344">
        <v>9943</v>
      </c>
      <c r="C344" t="s">
        <v>2238</v>
      </c>
      <c r="D344" t="s">
        <v>2239</v>
      </c>
      <c r="E344" t="s">
        <v>41</v>
      </c>
      <c r="F344" t="s">
        <v>2247</v>
      </c>
      <c r="G344" t="s">
        <v>2248</v>
      </c>
      <c r="H344" t="s">
        <v>44</v>
      </c>
      <c r="I344" t="s">
        <v>1319</v>
      </c>
      <c r="J344" t="s">
        <v>45</v>
      </c>
      <c r="K344" t="s">
        <v>45</v>
      </c>
      <c r="L344" t="s">
        <v>46</v>
      </c>
      <c r="M344" t="s">
        <v>47</v>
      </c>
      <c r="N344" t="s">
        <v>213</v>
      </c>
      <c r="O344" t="s">
        <v>51</v>
      </c>
      <c r="P344" t="s">
        <v>88</v>
      </c>
      <c r="Q344" t="s">
        <v>89</v>
      </c>
      <c r="R344" t="s">
        <v>90</v>
      </c>
      <c r="S344" t="s">
        <v>52</v>
      </c>
      <c r="T344" t="s">
        <v>2249</v>
      </c>
      <c r="U344" t="s">
        <v>2250</v>
      </c>
      <c r="V344" s="122">
        <v>1.3899999999999999E-2</v>
      </c>
      <c r="W344" s="122">
        <v>2.1690000000000001E-2</v>
      </c>
      <c r="X344" t="s">
        <v>120</v>
      </c>
      <c r="Y344" t="s">
        <v>51</v>
      </c>
      <c r="Z344" s="118">
        <v>2609962.79</v>
      </c>
      <c r="AA344" s="120">
        <v>1</v>
      </c>
      <c r="AB344" s="124">
        <v>108.9</v>
      </c>
      <c r="AD344" s="118">
        <v>2842.2489999999998</v>
      </c>
      <c r="AG344" t="s">
        <v>125</v>
      </c>
      <c r="AH344" s="122">
        <v>8.4199999999999998E-4</v>
      </c>
      <c r="AI344" s="122">
        <v>7.6723945106923E-3</v>
      </c>
      <c r="AJ344" s="122">
        <v>1.4080788160989401E-3</v>
      </c>
    </row>
    <row r="345" spans="1:36" x14ac:dyDescent="0.2">
      <c r="A345">
        <v>161</v>
      </c>
      <c r="B345">
        <v>9943</v>
      </c>
      <c r="C345" t="s">
        <v>2238</v>
      </c>
      <c r="D345" t="s">
        <v>2239</v>
      </c>
      <c r="E345" t="s">
        <v>41</v>
      </c>
      <c r="F345" t="s">
        <v>2251</v>
      </c>
      <c r="G345" t="s">
        <v>2252</v>
      </c>
      <c r="H345" t="s">
        <v>44</v>
      </c>
      <c r="I345" t="s">
        <v>1319</v>
      </c>
      <c r="J345" t="s">
        <v>45</v>
      </c>
      <c r="K345" t="s">
        <v>45</v>
      </c>
      <c r="L345" t="s">
        <v>46</v>
      </c>
      <c r="M345" t="s">
        <v>47</v>
      </c>
      <c r="N345" t="s">
        <v>213</v>
      </c>
      <c r="O345" t="s">
        <v>51</v>
      </c>
      <c r="P345" t="s">
        <v>88</v>
      </c>
      <c r="Q345" t="s">
        <v>89</v>
      </c>
      <c r="R345" t="s">
        <v>90</v>
      </c>
      <c r="S345" t="s">
        <v>52</v>
      </c>
      <c r="T345" t="s">
        <v>2253</v>
      </c>
      <c r="U345" t="s">
        <v>2254</v>
      </c>
      <c r="V345" s="122">
        <v>6.0000000000000001E-3</v>
      </c>
      <c r="W345" s="122">
        <v>2.2159999999999999E-2</v>
      </c>
      <c r="X345" t="s">
        <v>120</v>
      </c>
      <c r="Y345" t="s">
        <v>51</v>
      </c>
      <c r="Z345" s="118">
        <v>206513.51</v>
      </c>
      <c r="AA345" s="120">
        <v>1</v>
      </c>
      <c r="AB345" s="124">
        <v>118</v>
      </c>
      <c r="AD345" s="118">
        <v>243.68600000000001</v>
      </c>
      <c r="AG345" t="s">
        <v>125</v>
      </c>
      <c r="AH345" s="122">
        <v>4.64E-4</v>
      </c>
      <c r="AI345" s="122">
        <v>6.5780808351520903E-4</v>
      </c>
      <c r="AJ345" s="122">
        <v>1.2072445260284599E-4</v>
      </c>
    </row>
    <row r="346" spans="1:36" x14ac:dyDescent="0.2">
      <c r="A346">
        <v>161</v>
      </c>
      <c r="B346">
        <v>9943</v>
      </c>
      <c r="C346" t="s">
        <v>2238</v>
      </c>
      <c r="D346" t="s">
        <v>2239</v>
      </c>
      <c r="E346" t="s">
        <v>41</v>
      </c>
      <c r="F346" t="s">
        <v>2255</v>
      </c>
      <c r="G346" t="s">
        <v>2256</v>
      </c>
      <c r="H346" t="s">
        <v>44</v>
      </c>
      <c r="I346" t="s">
        <v>1319</v>
      </c>
      <c r="J346" t="s">
        <v>45</v>
      </c>
      <c r="K346" t="s">
        <v>45</v>
      </c>
      <c r="L346" t="s">
        <v>46</v>
      </c>
      <c r="M346" t="s">
        <v>47</v>
      </c>
      <c r="N346" t="s">
        <v>213</v>
      </c>
      <c r="O346" t="s">
        <v>51</v>
      </c>
      <c r="P346" t="s">
        <v>88</v>
      </c>
      <c r="Q346" t="s">
        <v>89</v>
      </c>
      <c r="R346" t="s">
        <v>90</v>
      </c>
      <c r="S346" t="s">
        <v>52</v>
      </c>
      <c r="T346" t="s">
        <v>2257</v>
      </c>
      <c r="U346" t="s">
        <v>2258</v>
      </c>
      <c r="V346" s="122">
        <v>1.7500000000000002E-2</v>
      </c>
      <c r="W346" s="122">
        <v>2.1829999999999999E-2</v>
      </c>
      <c r="X346" t="s">
        <v>120</v>
      </c>
      <c r="Y346" t="s">
        <v>51</v>
      </c>
      <c r="Z346" s="118">
        <v>2488451.5499999998</v>
      </c>
      <c r="AA346" s="120">
        <v>1</v>
      </c>
      <c r="AB346" s="124">
        <v>118.62</v>
      </c>
      <c r="AD346" s="118">
        <v>2951.8009999999999</v>
      </c>
      <c r="AG346" t="s">
        <v>125</v>
      </c>
      <c r="AH346" s="122">
        <v>1.3389999999999999E-3</v>
      </c>
      <c r="AI346" s="122">
        <v>7.9681195179630293E-3</v>
      </c>
      <c r="AJ346" s="122">
        <v>1.46235184879405E-3</v>
      </c>
    </row>
    <row r="347" spans="1:36" x14ac:dyDescent="0.2">
      <c r="A347">
        <v>161</v>
      </c>
      <c r="B347">
        <v>9943</v>
      </c>
      <c r="C347" t="s">
        <v>2238</v>
      </c>
      <c r="D347" t="s">
        <v>2239</v>
      </c>
      <c r="E347" t="s">
        <v>41</v>
      </c>
      <c r="F347" t="s">
        <v>2259</v>
      </c>
      <c r="G347" t="s">
        <v>2260</v>
      </c>
      <c r="H347" t="s">
        <v>44</v>
      </c>
      <c r="I347" t="s">
        <v>1319</v>
      </c>
      <c r="J347" t="s">
        <v>45</v>
      </c>
      <c r="K347" t="s">
        <v>45</v>
      </c>
      <c r="L347" t="s">
        <v>46</v>
      </c>
      <c r="M347" t="s">
        <v>47</v>
      </c>
      <c r="N347" t="s">
        <v>213</v>
      </c>
      <c r="O347" t="s">
        <v>51</v>
      </c>
      <c r="P347" t="s">
        <v>88</v>
      </c>
      <c r="Q347" t="s">
        <v>89</v>
      </c>
      <c r="R347" t="s">
        <v>90</v>
      </c>
      <c r="S347" t="s">
        <v>52</v>
      </c>
      <c r="T347" t="s">
        <v>2261</v>
      </c>
      <c r="U347" t="s">
        <v>2262</v>
      </c>
      <c r="V347" s="122">
        <v>2.6100000000000002E-2</v>
      </c>
      <c r="W347" s="122">
        <v>2.2329999999999999E-2</v>
      </c>
      <c r="X347" t="s">
        <v>120</v>
      </c>
      <c r="Y347" t="s">
        <v>51</v>
      </c>
      <c r="Z347" s="118">
        <v>2700000</v>
      </c>
      <c r="AA347" s="120">
        <v>1</v>
      </c>
      <c r="AB347" s="124">
        <v>105.16</v>
      </c>
      <c r="AD347" s="118">
        <v>2839.32</v>
      </c>
      <c r="AG347" t="s">
        <v>125</v>
      </c>
      <c r="AH347" s="122">
        <v>7.9000000000000001E-4</v>
      </c>
      <c r="AI347" s="122">
        <v>7.6644866498671504E-3</v>
      </c>
      <c r="AJ347" s="122">
        <v>1.4066275232472701E-3</v>
      </c>
    </row>
    <row r="348" spans="1:36" x14ac:dyDescent="0.2">
      <c r="A348">
        <v>161</v>
      </c>
      <c r="B348">
        <v>9943</v>
      </c>
      <c r="C348" t="s">
        <v>2238</v>
      </c>
      <c r="D348" t="s">
        <v>2239</v>
      </c>
      <c r="E348" t="s">
        <v>41</v>
      </c>
      <c r="F348" t="s">
        <v>2263</v>
      </c>
      <c r="G348" t="s">
        <v>2264</v>
      </c>
      <c r="H348" t="s">
        <v>44</v>
      </c>
      <c r="I348" t="s">
        <v>1319</v>
      </c>
      <c r="J348" t="s">
        <v>45</v>
      </c>
      <c r="K348" t="s">
        <v>45</v>
      </c>
      <c r="L348" t="s">
        <v>46</v>
      </c>
      <c r="M348" t="s">
        <v>47</v>
      </c>
      <c r="N348" t="s">
        <v>213</v>
      </c>
      <c r="O348" t="s">
        <v>51</v>
      </c>
      <c r="P348" t="s">
        <v>1933</v>
      </c>
      <c r="Q348" t="s">
        <v>89</v>
      </c>
      <c r="R348" t="s">
        <v>90</v>
      </c>
      <c r="S348" t="s">
        <v>52</v>
      </c>
      <c r="T348" t="s">
        <v>2265</v>
      </c>
      <c r="U348" t="s">
        <v>2266</v>
      </c>
      <c r="V348" s="122">
        <v>3.4500000000000003E-2</v>
      </c>
      <c r="W348" s="122">
        <v>2.4070000000000001E-2</v>
      </c>
      <c r="X348" t="s">
        <v>120</v>
      </c>
      <c r="Y348" t="s">
        <v>51</v>
      </c>
      <c r="Z348" s="118">
        <v>1700000</v>
      </c>
      <c r="AA348" s="120">
        <v>1</v>
      </c>
      <c r="AB348" s="124">
        <v>111.57</v>
      </c>
      <c r="AD348" s="118">
        <v>1896.69</v>
      </c>
      <c r="AG348" t="s">
        <v>125</v>
      </c>
      <c r="AH348" s="122">
        <v>1.155E-3</v>
      </c>
      <c r="AI348" s="122">
        <v>5.1199425157912896E-3</v>
      </c>
      <c r="AJ348" s="122">
        <v>9.3963919426759402E-4</v>
      </c>
    </row>
    <row r="349" spans="1:36" x14ac:dyDescent="0.2">
      <c r="A349">
        <v>161</v>
      </c>
      <c r="B349">
        <v>9943</v>
      </c>
      <c r="C349" t="s">
        <v>2267</v>
      </c>
      <c r="D349" t="s">
        <v>2268</v>
      </c>
      <c r="E349" t="s">
        <v>41</v>
      </c>
      <c r="F349" t="s">
        <v>2269</v>
      </c>
      <c r="G349" t="s">
        <v>2270</v>
      </c>
      <c r="H349" t="s">
        <v>44</v>
      </c>
      <c r="I349" t="s">
        <v>1496</v>
      </c>
      <c r="J349" t="s">
        <v>45</v>
      </c>
      <c r="K349" t="s">
        <v>45</v>
      </c>
      <c r="L349" t="s">
        <v>46</v>
      </c>
      <c r="M349" t="s">
        <v>47</v>
      </c>
      <c r="N349" t="s">
        <v>1051</v>
      </c>
      <c r="O349" t="s">
        <v>51</v>
      </c>
      <c r="P349" t="s">
        <v>1933</v>
      </c>
      <c r="Q349" t="s">
        <v>89</v>
      </c>
      <c r="R349" t="s">
        <v>90</v>
      </c>
      <c r="S349" t="s">
        <v>52</v>
      </c>
      <c r="T349" t="s">
        <v>2271</v>
      </c>
      <c r="U349" t="s">
        <v>2272</v>
      </c>
      <c r="V349" s="122">
        <v>2.29E-2</v>
      </c>
      <c r="W349" s="122">
        <v>4.394E-2</v>
      </c>
      <c r="X349" t="s">
        <v>120</v>
      </c>
      <c r="Y349" t="s">
        <v>51</v>
      </c>
      <c r="Z349" s="118">
        <v>136994.85999999999</v>
      </c>
      <c r="AA349" s="120">
        <v>1</v>
      </c>
      <c r="AB349" s="124">
        <v>99.35</v>
      </c>
      <c r="AD349" s="118">
        <v>136.10400000000001</v>
      </c>
      <c r="AG349" t="s">
        <v>125</v>
      </c>
      <c r="AH349" s="122">
        <v>8.2700000000000004E-4</v>
      </c>
      <c r="AI349" s="122">
        <v>3.6740145748954402E-4</v>
      </c>
      <c r="AJ349" s="122">
        <v>6.74274776373852E-5</v>
      </c>
    </row>
    <row r="350" spans="1:36" x14ac:dyDescent="0.2">
      <c r="A350">
        <v>161</v>
      </c>
      <c r="B350">
        <v>9943</v>
      </c>
      <c r="C350" t="s">
        <v>2412</v>
      </c>
      <c r="D350" t="s">
        <v>2413</v>
      </c>
      <c r="E350" t="s">
        <v>41</v>
      </c>
      <c r="F350" t="s">
        <v>2414</v>
      </c>
      <c r="G350" t="s">
        <v>2415</v>
      </c>
      <c r="H350" t="s">
        <v>44</v>
      </c>
      <c r="I350" t="s">
        <v>1319</v>
      </c>
      <c r="J350" t="s">
        <v>45</v>
      </c>
      <c r="K350" t="s">
        <v>45</v>
      </c>
      <c r="L350" t="s">
        <v>46</v>
      </c>
      <c r="M350" t="s">
        <v>47</v>
      </c>
      <c r="N350" t="s">
        <v>115</v>
      </c>
      <c r="O350" t="s">
        <v>51</v>
      </c>
      <c r="P350" t="s">
        <v>1916</v>
      </c>
      <c r="Q350" t="s">
        <v>89</v>
      </c>
      <c r="R350" t="s">
        <v>90</v>
      </c>
      <c r="S350" t="s">
        <v>52</v>
      </c>
      <c r="T350" t="s">
        <v>2416</v>
      </c>
      <c r="U350" t="s">
        <v>2417</v>
      </c>
      <c r="V350" s="122">
        <v>2.1499999999999998E-2</v>
      </c>
      <c r="W350" s="122">
        <v>3.508E-2</v>
      </c>
      <c r="X350" t="s">
        <v>120</v>
      </c>
      <c r="Y350" t="s">
        <v>51</v>
      </c>
      <c r="Z350" s="118">
        <v>0.99</v>
      </c>
      <c r="AA350" s="120">
        <v>1</v>
      </c>
      <c r="AB350" s="124">
        <v>120.56</v>
      </c>
      <c r="AD350" s="118">
        <v>1E-3</v>
      </c>
      <c r="AG350" t="s">
        <v>125</v>
      </c>
      <c r="AH350" s="122">
        <v>0</v>
      </c>
      <c r="AI350" s="122">
        <v>3.2218637047000802E-9</v>
      </c>
      <c r="AJ350" s="122">
        <v>5.91293633900596E-10</v>
      </c>
    </row>
    <row r="351" spans="1:36" x14ac:dyDescent="0.2">
      <c r="A351">
        <v>161</v>
      </c>
      <c r="B351">
        <v>9943</v>
      </c>
      <c r="C351" t="s">
        <v>2412</v>
      </c>
      <c r="D351" t="s">
        <v>2413</v>
      </c>
      <c r="E351" t="s">
        <v>41</v>
      </c>
      <c r="F351" t="s">
        <v>2418</v>
      </c>
      <c r="G351" t="s">
        <v>2419</v>
      </c>
      <c r="H351" t="s">
        <v>44</v>
      </c>
      <c r="I351" t="s">
        <v>1319</v>
      </c>
      <c r="J351" t="s">
        <v>45</v>
      </c>
      <c r="K351" t="s">
        <v>45</v>
      </c>
      <c r="L351" t="s">
        <v>46</v>
      </c>
      <c r="M351" t="s">
        <v>47</v>
      </c>
      <c r="N351" t="s">
        <v>115</v>
      </c>
      <c r="O351" t="s">
        <v>51</v>
      </c>
      <c r="P351" t="s">
        <v>1916</v>
      </c>
      <c r="Q351" t="s">
        <v>89</v>
      </c>
      <c r="R351" t="s">
        <v>90</v>
      </c>
      <c r="S351" t="s">
        <v>52</v>
      </c>
      <c r="T351" t="s">
        <v>2416</v>
      </c>
      <c r="U351" t="s">
        <v>2417</v>
      </c>
      <c r="V351" s="122">
        <v>1.6E-2</v>
      </c>
      <c r="W351" s="122">
        <v>3.6159999999999998E-2</v>
      </c>
      <c r="X351" t="s">
        <v>120</v>
      </c>
      <c r="Y351" t="s">
        <v>51</v>
      </c>
      <c r="Z351" s="118">
        <v>114519.34</v>
      </c>
      <c r="AA351" s="120">
        <v>1</v>
      </c>
      <c r="AB351" s="124">
        <v>120.18</v>
      </c>
      <c r="AD351" s="118">
        <v>137.62899999999999</v>
      </c>
      <c r="AG351" t="s">
        <v>125</v>
      </c>
      <c r="AH351" s="122">
        <v>7.8899999999999999E-4</v>
      </c>
      <c r="AI351" s="122">
        <v>3.7151791999935299E-4</v>
      </c>
      <c r="AJ351" s="122">
        <v>6.8182952821729494E-5</v>
      </c>
    </row>
    <row r="352" spans="1:36" x14ac:dyDescent="0.2">
      <c r="A352">
        <v>161</v>
      </c>
      <c r="B352">
        <v>9943</v>
      </c>
      <c r="C352" t="s">
        <v>2412</v>
      </c>
      <c r="D352" t="s">
        <v>2413</v>
      </c>
      <c r="E352" t="s">
        <v>41</v>
      </c>
      <c r="F352" t="s">
        <v>2420</v>
      </c>
      <c r="G352" t="s">
        <v>2421</v>
      </c>
      <c r="H352" t="s">
        <v>44</v>
      </c>
      <c r="I352" t="s">
        <v>1319</v>
      </c>
      <c r="J352" t="s">
        <v>45</v>
      </c>
      <c r="K352" t="s">
        <v>45</v>
      </c>
      <c r="L352" t="s">
        <v>46</v>
      </c>
      <c r="M352" t="s">
        <v>47</v>
      </c>
      <c r="N352" t="s">
        <v>115</v>
      </c>
      <c r="O352" t="s">
        <v>51</v>
      </c>
      <c r="P352" t="s">
        <v>1916</v>
      </c>
      <c r="Q352" t="s">
        <v>89</v>
      </c>
      <c r="R352" t="s">
        <v>90</v>
      </c>
      <c r="S352" t="s">
        <v>52</v>
      </c>
      <c r="T352" t="s">
        <v>2422</v>
      </c>
      <c r="U352" t="s">
        <v>1993</v>
      </c>
      <c r="V352" s="122">
        <v>1.15E-2</v>
      </c>
      <c r="W352" s="122">
        <v>2.5649999999999999E-2</v>
      </c>
      <c r="X352" t="s">
        <v>120</v>
      </c>
      <c r="Y352" t="s">
        <v>51</v>
      </c>
      <c r="Z352" s="118">
        <v>800000</v>
      </c>
      <c r="AA352" s="120">
        <v>1</v>
      </c>
      <c r="AB352" s="124">
        <v>111.54</v>
      </c>
      <c r="AD352" s="118">
        <v>892.32</v>
      </c>
      <c r="AG352" t="s">
        <v>125</v>
      </c>
      <c r="AH352" s="122">
        <v>2.8200000000000002E-4</v>
      </c>
      <c r="AI352" s="122">
        <v>2.4087368550953902E-3</v>
      </c>
      <c r="AJ352" s="122">
        <v>4.4206425184340099E-4</v>
      </c>
    </row>
    <row r="353" spans="1:36" x14ac:dyDescent="0.2">
      <c r="A353">
        <v>161</v>
      </c>
      <c r="B353">
        <v>9943</v>
      </c>
      <c r="C353" t="s">
        <v>2285</v>
      </c>
      <c r="D353" t="s">
        <v>2286</v>
      </c>
      <c r="E353" t="s">
        <v>41</v>
      </c>
      <c r="F353" t="s">
        <v>2287</v>
      </c>
      <c r="G353" t="s">
        <v>2288</v>
      </c>
      <c r="H353" t="s">
        <v>44</v>
      </c>
      <c r="I353" t="s">
        <v>1319</v>
      </c>
      <c r="J353" t="s">
        <v>45</v>
      </c>
      <c r="K353" t="s">
        <v>45</v>
      </c>
      <c r="L353" t="s">
        <v>46</v>
      </c>
      <c r="M353" t="s">
        <v>47</v>
      </c>
      <c r="N353" t="s">
        <v>115</v>
      </c>
      <c r="O353" t="s">
        <v>51</v>
      </c>
      <c r="P353" t="s">
        <v>1916</v>
      </c>
      <c r="Q353" t="s">
        <v>89</v>
      </c>
      <c r="R353" t="s">
        <v>90</v>
      </c>
      <c r="S353" t="s">
        <v>52</v>
      </c>
      <c r="T353" t="s">
        <v>2289</v>
      </c>
      <c r="U353" t="s">
        <v>2290</v>
      </c>
      <c r="V353" s="122">
        <v>0.04</v>
      </c>
      <c r="W353" s="122">
        <v>2.6929999999999999E-2</v>
      </c>
      <c r="X353" t="s">
        <v>120</v>
      </c>
      <c r="Y353" t="s">
        <v>51</v>
      </c>
      <c r="Z353" s="118">
        <v>1200000</v>
      </c>
      <c r="AA353" s="120">
        <v>1</v>
      </c>
      <c r="AB353" s="124">
        <v>113.67</v>
      </c>
      <c r="AD353" s="118">
        <v>1364.04</v>
      </c>
      <c r="AG353" t="s">
        <v>125</v>
      </c>
      <c r="AH353" s="122">
        <v>1.8029999999999999E-3</v>
      </c>
      <c r="AI353" s="122">
        <v>3.6821021828764601E-3</v>
      </c>
      <c r="AJ353" s="122">
        <v>6.7575905738353104E-4</v>
      </c>
    </row>
    <row r="354" spans="1:36" x14ac:dyDescent="0.2">
      <c r="A354">
        <v>161</v>
      </c>
      <c r="B354">
        <v>9943</v>
      </c>
      <c r="C354" t="s">
        <v>2285</v>
      </c>
      <c r="D354" t="s">
        <v>2286</v>
      </c>
      <c r="E354" t="s">
        <v>41</v>
      </c>
      <c r="F354" t="s">
        <v>2291</v>
      </c>
      <c r="G354" t="s">
        <v>2292</v>
      </c>
      <c r="H354" t="s">
        <v>44</v>
      </c>
      <c r="I354" t="s">
        <v>1319</v>
      </c>
      <c r="J354" t="s">
        <v>45</v>
      </c>
      <c r="K354" t="s">
        <v>45</v>
      </c>
      <c r="L354" t="s">
        <v>46</v>
      </c>
      <c r="M354" t="s">
        <v>47</v>
      </c>
      <c r="N354" t="s">
        <v>115</v>
      </c>
      <c r="O354" t="s">
        <v>51</v>
      </c>
      <c r="P354" t="s">
        <v>1916</v>
      </c>
      <c r="Q354" t="s">
        <v>89</v>
      </c>
      <c r="R354" t="s">
        <v>90</v>
      </c>
      <c r="S354" t="s">
        <v>52</v>
      </c>
      <c r="T354" t="s">
        <v>2293</v>
      </c>
      <c r="U354" t="s">
        <v>2294</v>
      </c>
      <c r="V354" s="122">
        <v>2.5000000000000001E-2</v>
      </c>
      <c r="W354" s="122">
        <v>2.4160000000000001E-2</v>
      </c>
      <c r="X354" t="s">
        <v>120</v>
      </c>
      <c r="Y354" t="s">
        <v>51</v>
      </c>
      <c r="Z354" s="118">
        <v>280477.05</v>
      </c>
      <c r="AA354" s="120">
        <v>1</v>
      </c>
      <c r="AB354" s="124">
        <v>120.75</v>
      </c>
      <c r="AD354" s="118">
        <v>338.67599999999999</v>
      </c>
      <c r="AG354" t="s">
        <v>125</v>
      </c>
      <c r="AH354" s="122">
        <v>2.0799999999999999E-4</v>
      </c>
      <c r="AI354" s="122">
        <v>9.1422522678769502E-4</v>
      </c>
      <c r="AJ354" s="122">
        <v>1.67783496167854E-4</v>
      </c>
    </row>
    <row r="355" spans="1:36" x14ac:dyDescent="0.2">
      <c r="A355">
        <v>161</v>
      </c>
      <c r="B355">
        <v>9943</v>
      </c>
      <c r="C355" t="s">
        <v>2423</v>
      </c>
      <c r="D355" t="s">
        <v>2424</v>
      </c>
      <c r="E355" t="s">
        <v>41</v>
      </c>
      <c r="F355" t="s">
        <v>2425</v>
      </c>
      <c r="G355" t="s">
        <v>2426</v>
      </c>
      <c r="H355" t="s">
        <v>44</v>
      </c>
      <c r="I355" t="s">
        <v>1319</v>
      </c>
      <c r="J355" t="s">
        <v>45</v>
      </c>
      <c r="K355" t="s">
        <v>45</v>
      </c>
      <c r="L355" t="s">
        <v>46</v>
      </c>
      <c r="M355" t="s">
        <v>47</v>
      </c>
      <c r="N355" t="s">
        <v>1028</v>
      </c>
      <c r="O355" t="s">
        <v>51</v>
      </c>
      <c r="P355" t="s">
        <v>1962</v>
      </c>
      <c r="Q355" t="s">
        <v>89</v>
      </c>
      <c r="R355" t="s">
        <v>90</v>
      </c>
      <c r="S355" t="s">
        <v>52</v>
      </c>
      <c r="T355" t="s">
        <v>2427</v>
      </c>
      <c r="U355" t="s">
        <v>2428</v>
      </c>
      <c r="V355" s="122">
        <v>3.9E-2</v>
      </c>
      <c r="W355" s="122">
        <v>2.6579999999999999E-2</v>
      </c>
      <c r="X355" t="s">
        <v>120</v>
      </c>
      <c r="Y355" t="s">
        <v>51</v>
      </c>
      <c r="Z355" s="118">
        <v>504973.29</v>
      </c>
      <c r="AA355" s="120">
        <v>1</v>
      </c>
      <c r="AB355" s="124">
        <v>123.35</v>
      </c>
      <c r="AD355" s="118">
        <v>622.88499999999999</v>
      </c>
      <c r="AG355" t="s">
        <v>125</v>
      </c>
      <c r="AH355" s="122">
        <v>4.8799999999999999E-4</v>
      </c>
      <c r="AI355" s="122">
        <v>1.6814203198388499E-3</v>
      </c>
      <c r="AJ355" s="122">
        <v>3.0858323695736901E-4</v>
      </c>
    </row>
    <row r="356" spans="1:36" x14ac:dyDescent="0.2">
      <c r="A356">
        <v>161</v>
      </c>
      <c r="B356">
        <v>9943</v>
      </c>
      <c r="C356" t="s">
        <v>2295</v>
      </c>
      <c r="D356" t="s">
        <v>2296</v>
      </c>
      <c r="E356" t="s">
        <v>41</v>
      </c>
      <c r="F356" t="s">
        <v>2297</v>
      </c>
      <c r="G356" t="s">
        <v>2298</v>
      </c>
      <c r="H356" t="s">
        <v>44</v>
      </c>
      <c r="I356" t="s">
        <v>1496</v>
      </c>
      <c r="J356" t="s">
        <v>45</v>
      </c>
      <c r="K356" t="s">
        <v>45</v>
      </c>
      <c r="L356" t="s">
        <v>46</v>
      </c>
      <c r="M356" t="s">
        <v>47</v>
      </c>
      <c r="N356" t="s">
        <v>1024</v>
      </c>
      <c r="O356" t="s">
        <v>51</v>
      </c>
      <c r="P356" t="s">
        <v>2299</v>
      </c>
      <c r="Q356" t="s">
        <v>141</v>
      </c>
      <c r="R356" t="s">
        <v>90</v>
      </c>
      <c r="S356" t="s">
        <v>52</v>
      </c>
      <c r="T356" t="s">
        <v>2300</v>
      </c>
      <c r="U356" t="s">
        <v>2301</v>
      </c>
      <c r="V356" s="122">
        <v>6.7699999999999996E-2</v>
      </c>
      <c r="W356" s="122">
        <v>4.4159999999999998E-2</v>
      </c>
      <c r="X356" t="s">
        <v>120</v>
      </c>
      <c r="Y356" t="s">
        <v>51</v>
      </c>
      <c r="Z356" s="118">
        <v>3671111.16</v>
      </c>
      <c r="AA356" s="120">
        <v>1</v>
      </c>
      <c r="AB356" s="124">
        <v>109.5</v>
      </c>
      <c r="AD356" s="118">
        <v>4019.8670000000002</v>
      </c>
      <c r="AG356" t="s">
        <v>125</v>
      </c>
      <c r="AH356" s="122">
        <v>6.1190000000000003E-3</v>
      </c>
      <c r="AI356" s="122">
        <v>1.0851265377350299E-2</v>
      </c>
      <c r="AJ356" s="122">
        <v>1.9914821747527801E-3</v>
      </c>
    </row>
    <row r="357" spans="1:36" x14ac:dyDescent="0.2">
      <c r="A357">
        <v>161</v>
      </c>
      <c r="B357">
        <v>9943</v>
      </c>
      <c r="C357" t="s">
        <v>2429</v>
      </c>
      <c r="D357" t="s">
        <v>2430</v>
      </c>
      <c r="E357" t="s">
        <v>41</v>
      </c>
      <c r="F357" t="s">
        <v>2431</v>
      </c>
      <c r="G357" t="s">
        <v>2432</v>
      </c>
      <c r="H357" t="s">
        <v>44</v>
      </c>
      <c r="I357" t="s">
        <v>1496</v>
      </c>
      <c r="J357" t="s">
        <v>45</v>
      </c>
      <c r="K357" t="s">
        <v>45</v>
      </c>
      <c r="L357" t="s">
        <v>46</v>
      </c>
      <c r="M357" t="s">
        <v>47</v>
      </c>
      <c r="N357" t="s">
        <v>1028</v>
      </c>
      <c r="O357" t="s">
        <v>51</v>
      </c>
      <c r="P357" t="s">
        <v>140</v>
      </c>
      <c r="Q357" t="s">
        <v>141</v>
      </c>
      <c r="R357" t="s">
        <v>90</v>
      </c>
      <c r="S357" t="s">
        <v>52</v>
      </c>
      <c r="T357" t="s">
        <v>2433</v>
      </c>
      <c r="U357" t="s">
        <v>2434</v>
      </c>
      <c r="V357" s="122">
        <v>3.5000000000000003E-2</v>
      </c>
      <c r="W357" s="122">
        <v>4.4089999999999997E-2</v>
      </c>
      <c r="X357" t="s">
        <v>120</v>
      </c>
      <c r="Y357" t="s">
        <v>51</v>
      </c>
      <c r="Z357" s="118">
        <v>43467.86</v>
      </c>
      <c r="AA357" s="120">
        <v>1</v>
      </c>
      <c r="AB357" s="124">
        <v>100.26</v>
      </c>
      <c r="AD357" s="118">
        <v>43.581000000000003</v>
      </c>
      <c r="AG357" t="s">
        <v>125</v>
      </c>
      <c r="AH357" s="122">
        <v>5.2099999999999998E-4</v>
      </c>
      <c r="AI357" s="122">
        <v>1.17642620639178E-4</v>
      </c>
      <c r="AJ357" s="122">
        <v>2.1590402026582399E-5</v>
      </c>
    </row>
    <row r="358" spans="1:36" x14ac:dyDescent="0.2">
      <c r="A358">
        <v>161</v>
      </c>
      <c r="B358">
        <v>9943</v>
      </c>
      <c r="C358" t="s">
        <v>2429</v>
      </c>
      <c r="D358" t="s">
        <v>2430</v>
      </c>
      <c r="E358" t="s">
        <v>41</v>
      </c>
      <c r="F358" t="s">
        <v>2435</v>
      </c>
      <c r="G358" t="s">
        <v>2436</v>
      </c>
      <c r="H358" t="s">
        <v>44</v>
      </c>
      <c r="I358" t="s">
        <v>1319</v>
      </c>
      <c r="J358" t="s">
        <v>45</v>
      </c>
      <c r="K358" t="s">
        <v>45</v>
      </c>
      <c r="L358" t="s">
        <v>46</v>
      </c>
      <c r="M358" t="s">
        <v>47</v>
      </c>
      <c r="N358" t="s">
        <v>1028</v>
      </c>
      <c r="O358" t="s">
        <v>51</v>
      </c>
      <c r="P358" t="s">
        <v>140</v>
      </c>
      <c r="Q358" t="s">
        <v>141</v>
      </c>
      <c r="R358" t="s">
        <v>90</v>
      </c>
      <c r="S358" t="s">
        <v>52</v>
      </c>
      <c r="T358" t="s">
        <v>2437</v>
      </c>
      <c r="U358" t="s">
        <v>2438</v>
      </c>
      <c r="V358" s="122">
        <v>3.85E-2</v>
      </c>
      <c r="W358" s="122">
        <v>2.7390000000000001E-2</v>
      </c>
      <c r="X358" t="s">
        <v>120</v>
      </c>
      <c r="Y358" t="s">
        <v>51</v>
      </c>
      <c r="Z358" s="118">
        <v>100568</v>
      </c>
      <c r="AA358" s="120">
        <v>1</v>
      </c>
      <c r="AB358" s="124">
        <v>113.76</v>
      </c>
      <c r="AD358" s="118">
        <v>114.40600000000001</v>
      </c>
      <c r="AG358" t="s">
        <v>125</v>
      </c>
      <c r="AH358" s="122">
        <v>4.1899999999999999E-4</v>
      </c>
      <c r="AI358" s="122">
        <v>3.08829037042745E-4</v>
      </c>
      <c r="AJ358" s="122">
        <v>5.6677954222779697E-5</v>
      </c>
    </row>
    <row r="359" spans="1:36" x14ac:dyDescent="0.2">
      <c r="A359">
        <v>161</v>
      </c>
      <c r="B359">
        <v>9943</v>
      </c>
      <c r="C359" t="s">
        <v>2429</v>
      </c>
      <c r="D359" t="s">
        <v>2430</v>
      </c>
      <c r="E359" t="s">
        <v>41</v>
      </c>
      <c r="F359" t="s">
        <v>2439</v>
      </c>
      <c r="G359" t="s">
        <v>2440</v>
      </c>
      <c r="H359" t="s">
        <v>44</v>
      </c>
      <c r="I359" t="s">
        <v>1496</v>
      </c>
      <c r="J359" t="s">
        <v>45</v>
      </c>
      <c r="K359" t="s">
        <v>45</v>
      </c>
      <c r="L359" t="s">
        <v>46</v>
      </c>
      <c r="M359" t="s">
        <v>47</v>
      </c>
      <c r="N359" t="s">
        <v>1028</v>
      </c>
      <c r="O359" t="s">
        <v>51</v>
      </c>
      <c r="P359" t="s">
        <v>140</v>
      </c>
      <c r="Q359" t="s">
        <v>141</v>
      </c>
      <c r="R359" t="s">
        <v>90</v>
      </c>
      <c r="S359" t="s">
        <v>52</v>
      </c>
      <c r="T359" t="s">
        <v>2441</v>
      </c>
      <c r="U359" t="s">
        <v>2442</v>
      </c>
      <c r="V359" s="122">
        <v>5.8000000000000003E-2</v>
      </c>
      <c r="W359" s="122">
        <v>4.5249999999999999E-2</v>
      </c>
      <c r="X359" t="s">
        <v>120</v>
      </c>
      <c r="Y359" t="s">
        <v>51</v>
      </c>
      <c r="Z359" s="118">
        <v>4896000</v>
      </c>
      <c r="AA359" s="120">
        <v>1</v>
      </c>
      <c r="AB359" s="124">
        <v>107.43</v>
      </c>
      <c r="AD359" s="118">
        <v>5259.7730000000001</v>
      </c>
      <c r="AG359" t="s">
        <v>125</v>
      </c>
      <c r="AH359" s="122">
        <v>9.7920000000000004E-3</v>
      </c>
      <c r="AI359" s="122">
        <v>1.4198279308755E-2</v>
      </c>
      <c r="AJ359" s="122">
        <v>2.6057440466405201E-3</v>
      </c>
    </row>
    <row r="360" spans="1:36" x14ac:dyDescent="0.2">
      <c r="A360">
        <v>161</v>
      </c>
      <c r="B360">
        <v>9943</v>
      </c>
      <c r="C360" t="s">
        <v>2443</v>
      </c>
      <c r="D360" t="s">
        <v>2444</v>
      </c>
      <c r="E360" t="s">
        <v>41</v>
      </c>
      <c r="F360" t="s">
        <v>2445</v>
      </c>
      <c r="G360" t="s">
        <v>2446</v>
      </c>
      <c r="H360" t="s">
        <v>44</v>
      </c>
      <c r="I360" t="s">
        <v>1496</v>
      </c>
      <c r="J360" t="s">
        <v>45</v>
      </c>
      <c r="K360" t="s">
        <v>45</v>
      </c>
      <c r="L360" t="s">
        <v>46</v>
      </c>
      <c r="M360" t="s">
        <v>47</v>
      </c>
      <c r="N360" t="s">
        <v>1028</v>
      </c>
      <c r="O360" t="s">
        <v>51</v>
      </c>
      <c r="P360" t="s">
        <v>752</v>
      </c>
      <c r="Q360" t="s">
        <v>752</v>
      </c>
      <c r="R360" t="s">
        <v>752</v>
      </c>
      <c r="S360" t="s">
        <v>52</v>
      </c>
      <c r="T360" t="s">
        <v>2447</v>
      </c>
      <c r="U360" t="s">
        <v>119</v>
      </c>
      <c r="V360" s="122">
        <v>7.1999999999999995E-2</v>
      </c>
      <c r="W360" s="122">
        <v>7.1599999999999997E-2</v>
      </c>
      <c r="X360" t="s">
        <v>120</v>
      </c>
      <c r="Y360" t="s">
        <v>51</v>
      </c>
      <c r="Z360" s="118">
        <v>2000000</v>
      </c>
      <c r="AA360" s="120">
        <v>1</v>
      </c>
      <c r="AB360" s="124">
        <v>100.3</v>
      </c>
      <c r="AD360" s="118">
        <v>2006</v>
      </c>
      <c r="AG360" t="s">
        <v>125</v>
      </c>
      <c r="AH360" s="122">
        <v>1.9081000000000001E-2</v>
      </c>
      <c r="AI360" s="122">
        <v>5.41501494006787E-3</v>
      </c>
      <c r="AJ360" s="122">
        <v>9.937924614464111E-4</v>
      </c>
    </row>
    <row r="361" spans="1:36" x14ac:dyDescent="0.2">
      <c r="A361">
        <v>161</v>
      </c>
      <c r="B361">
        <v>9943</v>
      </c>
      <c r="C361" t="s">
        <v>2448</v>
      </c>
      <c r="D361" t="s">
        <v>2449</v>
      </c>
      <c r="E361" t="s">
        <v>41</v>
      </c>
      <c r="F361" t="s">
        <v>2450</v>
      </c>
      <c r="G361" t="s">
        <v>2451</v>
      </c>
      <c r="H361" t="s">
        <v>44</v>
      </c>
      <c r="I361" t="s">
        <v>1319</v>
      </c>
      <c r="J361" t="s">
        <v>45</v>
      </c>
      <c r="K361" t="s">
        <v>384</v>
      </c>
      <c r="L361" t="s">
        <v>46</v>
      </c>
      <c r="M361" t="s">
        <v>47</v>
      </c>
      <c r="N361" t="s">
        <v>1040</v>
      </c>
      <c r="O361" t="s">
        <v>51</v>
      </c>
      <c r="P361" t="s">
        <v>140</v>
      </c>
      <c r="Q361" t="s">
        <v>141</v>
      </c>
      <c r="R361" t="s">
        <v>90</v>
      </c>
      <c r="S361" t="s">
        <v>52</v>
      </c>
      <c r="T361" t="s">
        <v>2452</v>
      </c>
      <c r="U361" t="s">
        <v>2453</v>
      </c>
      <c r="V361" s="122">
        <v>2.8500000000000001E-2</v>
      </c>
      <c r="W361" s="122">
        <v>3.5459999999999998E-2</v>
      </c>
      <c r="X361" t="s">
        <v>120</v>
      </c>
      <c r="Y361" t="s">
        <v>51</v>
      </c>
      <c r="Z361" s="118">
        <v>56288</v>
      </c>
      <c r="AA361" s="120">
        <v>1</v>
      </c>
      <c r="AB361" s="124">
        <v>121.37</v>
      </c>
      <c r="AD361" s="118">
        <v>68.316999999999993</v>
      </c>
      <c r="AG361" t="s">
        <v>125</v>
      </c>
      <c r="AH361" s="122">
        <v>2.0699999999999999E-4</v>
      </c>
      <c r="AI361" s="122">
        <v>1.8441485447697701E-4</v>
      </c>
      <c r="AJ361" s="122">
        <v>3.3844798986955302E-5</v>
      </c>
    </row>
    <row r="362" spans="1:36" x14ac:dyDescent="0.2">
      <c r="A362">
        <v>161</v>
      </c>
      <c r="B362">
        <v>9943</v>
      </c>
      <c r="C362" t="s">
        <v>2448</v>
      </c>
      <c r="D362" t="s">
        <v>2449</v>
      </c>
      <c r="E362" t="s">
        <v>41</v>
      </c>
      <c r="F362" t="s">
        <v>2454</v>
      </c>
      <c r="G362" t="s">
        <v>2455</v>
      </c>
      <c r="H362" t="s">
        <v>44</v>
      </c>
      <c r="I362" t="s">
        <v>1319</v>
      </c>
      <c r="J362" t="s">
        <v>45</v>
      </c>
      <c r="K362" t="s">
        <v>384</v>
      </c>
      <c r="L362" t="s">
        <v>46</v>
      </c>
      <c r="M362" t="s">
        <v>47</v>
      </c>
      <c r="N362" t="s">
        <v>1040</v>
      </c>
      <c r="O362" t="s">
        <v>51</v>
      </c>
      <c r="P362" t="s">
        <v>140</v>
      </c>
      <c r="Q362" t="s">
        <v>141</v>
      </c>
      <c r="R362" t="s">
        <v>90</v>
      </c>
      <c r="S362" t="s">
        <v>52</v>
      </c>
      <c r="T362" t="s">
        <v>2456</v>
      </c>
      <c r="U362" t="s">
        <v>2457</v>
      </c>
      <c r="V362" s="122">
        <v>4.3E-3</v>
      </c>
      <c r="W362" s="122">
        <v>2.5829999999999999E-2</v>
      </c>
      <c r="X362" t="s">
        <v>120</v>
      </c>
      <c r="Y362" t="s">
        <v>51</v>
      </c>
      <c r="Z362" s="118">
        <v>1614021.65</v>
      </c>
      <c r="AA362" s="120">
        <v>1</v>
      </c>
      <c r="AB362" s="124">
        <v>109.73</v>
      </c>
      <c r="AD362" s="118">
        <v>1771.066</v>
      </c>
      <c r="AG362" t="s">
        <v>125</v>
      </c>
      <c r="AH362" s="122">
        <v>3.0379999999999999E-3</v>
      </c>
      <c r="AI362" s="122">
        <v>4.7808318118328797E-3</v>
      </c>
      <c r="AJ362" s="122">
        <v>8.7740378680897205E-4</v>
      </c>
    </row>
    <row r="363" spans="1:36" x14ac:dyDescent="0.2">
      <c r="A363">
        <v>161</v>
      </c>
      <c r="B363">
        <v>9943</v>
      </c>
      <c r="C363" t="s">
        <v>2448</v>
      </c>
      <c r="D363" t="s">
        <v>2449</v>
      </c>
      <c r="E363" t="s">
        <v>41</v>
      </c>
      <c r="F363" t="s">
        <v>2458</v>
      </c>
      <c r="G363" t="s">
        <v>2459</v>
      </c>
      <c r="H363" t="s">
        <v>44</v>
      </c>
      <c r="I363" t="s">
        <v>1319</v>
      </c>
      <c r="J363" t="s">
        <v>45</v>
      </c>
      <c r="K363" t="s">
        <v>384</v>
      </c>
      <c r="L363" t="s">
        <v>46</v>
      </c>
      <c r="M363" t="s">
        <v>47</v>
      </c>
      <c r="N363" t="s">
        <v>1040</v>
      </c>
      <c r="O363" t="s">
        <v>51</v>
      </c>
      <c r="P363" t="s">
        <v>140</v>
      </c>
      <c r="Q363" t="s">
        <v>141</v>
      </c>
      <c r="R363" t="s">
        <v>90</v>
      </c>
      <c r="S363" t="s">
        <v>52</v>
      </c>
      <c r="T363" t="s">
        <v>2460</v>
      </c>
      <c r="U363" t="s">
        <v>1806</v>
      </c>
      <c r="V363" s="122">
        <v>2.4500000000000001E-2</v>
      </c>
      <c r="W363" s="122">
        <v>2.6589999999999999E-2</v>
      </c>
      <c r="X363" t="s">
        <v>120</v>
      </c>
      <c r="Y363" t="s">
        <v>51</v>
      </c>
      <c r="Z363" s="118">
        <v>26648.09</v>
      </c>
      <c r="AA363" s="120">
        <v>1</v>
      </c>
      <c r="AB363" s="124">
        <v>119.32</v>
      </c>
      <c r="AD363" s="118">
        <v>31.797000000000001</v>
      </c>
      <c r="AG363" t="s">
        <v>125</v>
      </c>
      <c r="AH363" s="122">
        <v>7.1000000000000005E-5</v>
      </c>
      <c r="AI363" s="122">
        <v>8.5831768640031301E-5</v>
      </c>
      <c r="AJ363" s="122">
        <v>1.57523045773917E-5</v>
      </c>
    </row>
    <row r="364" spans="1:36" x14ac:dyDescent="0.2">
      <c r="A364">
        <v>161</v>
      </c>
      <c r="B364">
        <v>9943</v>
      </c>
      <c r="C364" t="s">
        <v>2461</v>
      </c>
      <c r="D364" t="s">
        <v>2462</v>
      </c>
      <c r="E364" t="s">
        <v>41</v>
      </c>
      <c r="F364" t="s">
        <v>2463</v>
      </c>
      <c r="G364" t="s">
        <v>2464</v>
      </c>
      <c r="H364" t="s">
        <v>44</v>
      </c>
      <c r="I364" t="s">
        <v>1496</v>
      </c>
      <c r="J364" t="s">
        <v>45</v>
      </c>
      <c r="K364" t="s">
        <v>45</v>
      </c>
      <c r="L364" t="s">
        <v>46</v>
      </c>
      <c r="M364" t="s">
        <v>47</v>
      </c>
      <c r="N364" t="s">
        <v>1028</v>
      </c>
      <c r="O364" t="s">
        <v>51</v>
      </c>
      <c r="P364" t="s">
        <v>149</v>
      </c>
      <c r="Q364" t="s">
        <v>141</v>
      </c>
      <c r="R364" t="s">
        <v>90</v>
      </c>
      <c r="S364" t="s">
        <v>52</v>
      </c>
      <c r="T364" t="s">
        <v>2465</v>
      </c>
      <c r="U364" t="s">
        <v>119</v>
      </c>
      <c r="V364" s="122">
        <v>2.5499999999999998E-2</v>
      </c>
      <c r="W364" s="122">
        <v>4.1439999999999998E-2</v>
      </c>
      <c r="X364" t="s">
        <v>120</v>
      </c>
      <c r="Y364" t="s">
        <v>51</v>
      </c>
      <c r="Z364" s="118">
        <v>1937403.97</v>
      </c>
      <c r="AA364" s="120">
        <v>1</v>
      </c>
      <c r="AB364" s="124">
        <v>98.01</v>
      </c>
      <c r="AD364" s="118">
        <v>1898.85</v>
      </c>
      <c r="AG364" t="s">
        <v>125</v>
      </c>
      <c r="AH364" s="122">
        <v>3.5999999999999999E-3</v>
      </c>
      <c r="AI364" s="122">
        <v>5.1257722436645597E-3</v>
      </c>
      <c r="AJ364" s="122">
        <v>9.4070909706137496E-4</v>
      </c>
    </row>
    <row r="365" spans="1:36" x14ac:dyDescent="0.2">
      <c r="A365">
        <v>161</v>
      </c>
      <c r="B365">
        <v>9943</v>
      </c>
      <c r="C365" t="s">
        <v>2466</v>
      </c>
      <c r="D365" t="s">
        <v>2467</v>
      </c>
      <c r="E365" t="s">
        <v>41</v>
      </c>
      <c r="F365" t="s">
        <v>2468</v>
      </c>
      <c r="G365" t="s">
        <v>2469</v>
      </c>
      <c r="H365" t="s">
        <v>44</v>
      </c>
      <c r="I365" t="s">
        <v>1496</v>
      </c>
      <c r="J365" t="s">
        <v>45</v>
      </c>
      <c r="K365" t="s">
        <v>384</v>
      </c>
      <c r="L365" t="s">
        <v>46</v>
      </c>
      <c r="M365" t="s">
        <v>47</v>
      </c>
      <c r="N365" t="s">
        <v>1033</v>
      </c>
      <c r="O365" t="s">
        <v>51</v>
      </c>
      <c r="P365" t="s">
        <v>1916</v>
      </c>
      <c r="Q365" t="s">
        <v>89</v>
      </c>
      <c r="R365" t="s">
        <v>90</v>
      </c>
      <c r="S365" t="s">
        <v>52</v>
      </c>
      <c r="T365" t="s">
        <v>2470</v>
      </c>
      <c r="U365" t="s">
        <v>2471</v>
      </c>
      <c r="V365" s="122">
        <v>2.4E-2</v>
      </c>
      <c r="W365" s="122">
        <v>4.0280000000000003E-2</v>
      </c>
      <c r="X365" t="s">
        <v>120</v>
      </c>
      <c r="Y365" t="s">
        <v>51</v>
      </c>
      <c r="Z365" s="118">
        <v>1675214.18</v>
      </c>
      <c r="AA365" s="120">
        <v>1</v>
      </c>
      <c r="AB365" s="124">
        <v>89.93</v>
      </c>
      <c r="AD365" s="118">
        <v>1506.52</v>
      </c>
      <c r="AG365" t="s">
        <v>125</v>
      </c>
      <c r="AH365" s="122">
        <v>1.09E-3</v>
      </c>
      <c r="AI365" s="122">
        <v>4.06671431425395E-3</v>
      </c>
      <c r="AJ365" s="122">
        <v>7.4634512980884503E-4</v>
      </c>
    </row>
    <row r="366" spans="1:36" x14ac:dyDescent="0.2">
      <c r="A366">
        <v>161</v>
      </c>
      <c r="B366">
        <v>9943</v>
      </c>
      <c r="C366" t="s">
        <v>1912</v>
      </c>
      <c r="D366" t="s">
        <v>1913</v>
      </c>
      <c r="E366" t="s">
        <v>41</v>
      </c>
      <c r="F366" t="s">
        <v>1914</v>
      </c>
      <c r="G366" t="s">
        <v>1915</v>
      </c>
      <c r="H366" t="s">
        <v>44</v>
      </c>
      <c r="I366" t="s">
        <v>1319</v>
      </c>
      <c r="J366" t="s">
        <v>45</v>
      </c>
      <c r="K366" t="s">
        <v>45</v>
      </c>
      <c r="L366" t="s">
        <v>46</v>
      </c>
      <c r="M366" t="s">
        <v>47</v>
      </c>
      <c r="N366" t="s">
        <v>115</v>
      </c>
      <c r="O366" t="s">
        <v>51</v>
      </c>
      <c r="P366" t="s">
        <v>1916</v>
      </c>
      <c r="Q366" t="s">
        <v>89</v>
      </c>
      <c r="R366" t="s">
        <v>90</v>
      </c>
      <c r="S366" t="s">
        <v>52</v>
      </c>
      <c r="T366" t="s">
        <v>1917</v>
      </c>
      <c r="U366" t="s">
        <v>1918</v>
      </c>
      <c r="V366" s="122">
        <v>2.3400000000000001E-2</v>
      </c>
      <c r="W366" s="122">
        <v>2.4379999999999999E-2</v>
      </c>
      <c r="X366" t="s">
        <v>120</v>
      </c>
      <c r="Y366" t="s">
        <v>51</v>
      </c>
      <c r="Z366" s="118">
        <v>190600.35</v>
      </c>
      <c r="AA366" s="120">
        <v>1</v>
      </c>
      <c r="AB366" s="124">
        <v>119.82</v>
      </c>
      <c r="AD366" s="118">
        <v>228.37700000000001</v>
      </c>
      <c r="AG366" t="s">
        <v>125</v>
      </c>
      <c r="AH366" s="122">
        <v>1.66E-4</v>
      </c>
      <c r="AI366" s="122">
        <v>6.1648390062886296E-4</v>
      </c>
      <c r="AJ366" s="122">
        <v>1.1314041786196101E-4</v>
      </c>
    </row>
    <row r="367" spans="1:36" x14ac:dyDescent="0.2">
      <c r="A367">
        <v>161</v>
      </c>
      <c r="B367">
        <v>9943</v>
      </c>
      <c r="C367" t="s">
        <v>1923</v>
      </c>
      <c r="D367" t="s">
        <v>1924</v>
      </c>
      <c r="E367" t="s">
        <v>41</v>
      </c>
      <c r="F367" t="s">
        <v>2308</v>
      </c>
      <c r="G367" t="s">
        <v>2309</v>
      </c>
      <c r="H367" t="s">
        <v>44</v>
      </c>
      <c r="I367" t="s">
        <v>1319</v>
      </c>
      <c r="J367" t="s">
        <v>45</v>
      </c>
      <c r="K367" t="s">
        <v>45</v>
      </c>
      <c r="L367" t="s">
        <v>46</v>
      </c>
      <c r="M367" t="s">
        <v>47</v>
      </c>
      <c r="N367" t="s">
        <v>184</v>
      </c>
      <c r="O367" t="s">
        <v>51</v>
      </c>
      <c r="P367" t="s">
        <v>117</v>
      </c>
      <c r="Q367" t="s">
        <v>89</v>
      </c>
      <c r="R367" t="s">
        <v>90</v>
      </c>
      <c r="S367" t="s">
        <v>52</v>
      </c>
      <c r="T367" t="s">
        <v>2310</v>
      </c>
      <c r="U367" t="s">
        <v>2311</v>
      </c>
      <c r="V367" s="122">
        <v>3.2000000000000001E-2</v>
      </c>
      <c r="W367" s="122">
        <v>2.9520000000000001E-2</v>
      </c>
      <c r="X367" t="s">
        <v>120</v>
      </c>
      <c r="Y367" t="s">
        <v>51</v>
      </c>
      <c r="Z367" s="118">
        <v>29603</v>
      </c>
      <c r="AA367" s="120">
        <v>1</v>
      </c>
      <c r="AB367" s="124">
        <v>111.53</v>
      </c>
      <c r="AD367" s="118">
        <v>33.015999999999998</v>
      </c>
      <c r="AG367" t="s">
        <v>125</v>
      </c>
      <c r="AH367" s="122">
        <v>6.7000000000000002E-5</v>
      </c>
      <c r="AI367" s="122">
        <v>8.9124305340556193E-5</v>
      </c>
      <c r="AJ367" s="122">
        <v>1.63565684969251E-5</v>
      </c>
    </row>
    <row r="368" spans="1:36" x14ac:dyDescent="0.2">
      <c r="A368">
        <v>161</v>
      </c>
      <c r="B368">
        <v>9943</v>
      </c>
      <c r="C368" t="s">
        <v>1923</v>
      </c>
      <c r="D368" t="s">
        <v>1924</v>
      </c>
      <c r="E368" t="s">
        <v>41</v>
      </c>
      <c r="F368" t="s">
        <v>1925</v>
      </c>
      <c r="G368" t="s">
        <v>1926</v>
      </c>
      <c r="H368" t="s">
        <v>44</v>
      </c>
      <c r="I368" t="s">
        <v>1496</v>
      </c>
      <c r="J368" t="s">
        <v>45</v>
      </c>
      <c r="K368" t="s">
        <v>45</v>
      </c>
      <c r="L368" t="s">
        <v>46</v>
      </c>
      <c r="M368" t="s">
        <v>47</v>
      </c>
      <c r="N368" t="s">
        <v>184</v>
      </c>
      <c r="O368" t="s">
        <v>51</v>
      </c>
      <c r="P368" t="s">
        <v>117</v>
      </c>
      <c r="Q368" t="s">
        <v>89</v>
      </c>
      <c r="R368" t="s">
        <v>90</v>
      </c>
      <c r="S368" t="s">
        <v>52</v>
      </c>
      <c r="T368" t="s">
        <v>1927</v>
      </c>
      <c r="U368" t="s">
        <v>1928</v>
      </c>
      <c r="V368" s="122">
        <v>5.7000000000000002E-2</v>
      </c>
      <c r="W368" s="122">
        <v>4.2000000000000003E-2</v>
      </c>
      <c r="X368" t="s">
        <v>120</v>
      </c>
      <c r="Y368" t="s">
        <v>51</v>
      </c>
      <c r="Z368" s="118">
        <v>474121.85</v>
      </c>
      <c r="AA368" s="120">
        <v>1</v>
      </c>
      <c r="AB368" s="124">
        <v>101.83</v>
      </c>
      <c r="AD368" s="118">
        <v>482.798</v>
      </c>
      <c r="AG368" t="s">
        <v>125</v>
      </c>
      <c r="AH368" s="122">
        <v>9.0300000000000005E-4</v>
      </c>
      <c r="AI368" s="122">
        <v>1.30327013881051E-3</v>
      </c>
      <c r="AJ368" s="122">
        <v>2.39183096171084E-4</v>
      </c>
    </row>
    <row r="369" spans="1:36" x14ac:dyDescent="0.2">
      <c r="A369">
        <v>161</v>
      </c>
      <c r="B369">
        <v>9943</v>
      </c>
      <c r="C369" t="s">
        <v>39</v>
      </c>
      <c r="D369" t="s">
        <v>40</v>
      </c>
      <c r="E369" t="s">
        <v>41</v>
      </c>
      <c r="F369" t="s">
        <v>2472</v>
      </c>
      <c r="G369" t="s">
        <v>2473</v>
      </c>
      <c r="H369" t="s">
        <v>44</v>
      </c>
      <c r="I369" t="s">
        <v>1496</v>
      </c>
      <c r="J369" t="s">
        <v>45</v>
      </c>
      <c r="K369" t="s">
        <v>45</v>
      </c>
      <c r="L369" t="s">
        <v>46</v>
      </c>
      <c r="M369" t="s">
        <v>47</v>
      </c>
      <c r="N369" t="s">
        <v>49</v>
      </c>
      <c r="O369" t="s">
        <v>51</v>
      </c>
      <c r="P369" t="s">
        <v>752</v>
      </c>
      <c r="Q369" t="s">
        <v>752</v>
      </c>
      <c r="R369" t="s">
        <v>752</v>
      </c>
      <c r="S369" t="s">
        <v>52</v>
      </c>
      <c r="T369" t="s">
        <v>2474</v>
      </c>
      <c r="U369" t="s">
        <v>1806</v>
      </c>
      <c r="V369" s="122">
        <v>5.5E-2</v>
      </c>
      <c r="W369" s="122">
        <v>5.1540000000000002E-2</v>
      </c>
      <c r="X369" t="s">
        <v>120</v>
      </c>
      <c r="Y369" t="s">
        <v>51</v>
      </c>
      <c r="Z369" s="118">
        <v>56728</v>
      </c>
      <c r="AA369" s="120">
        <v>1</v>
      </c>
      <c r="AB369" s="124">
        <v>102.63</v>
      </c>
      <c r="AD369" s="118">
        <v>58.22</v>
      </c>
      <c r="AG369" t="s">
        <v>125</v>
      </c>
      <c r="AH369" s="122">
        <v>1.73E-4</v>
      </c>
      <c r="AI369" s="122">
        <v>1.57159461398779E-4</v>
      </c>
      <c r="AJ369" s="122">
        <v>2.8842743688003001E-5</v>
      </c>
    </row>
    <row r="370" spans="1:36" x14ac:dyDescent="0.2">
      <c r="A370">
        <v>161</v>
      </c>
      <c r="B370">
        <v>9943</v>
      </c>
      <c r="C370" t="s">
        <v>1929</v>
      </c>
      <c r="D370" t="s">
        <v>1930</v>
      </c>
      <c r="E370" t="s">
        <v>41</v>
      </c>
      <c r="F370" t="s">
        <v>1931</v>
      </c>
      <c r="G370" t="s">
        <v>1932</v>
      </c>
      <c r="H370" t="s">
        <v>44</v>
      </c>
      <c r="I370" t="s">
        <v>1319</v>
      </c>
      <c r="J370" t="s">
        <v>45</v>
      </c>
      <c r="K370" t="s">
        <v>45</v>
      </c>
      <c r="L370" t="s">
        <v>46</v>
      </c>
      <c r="M370" t="s">
        <v>47</v>
      </c>
      <c r="N370" t="s">
        <v>115</v>
      </c>
      <c r="O370" t="s">
        <v>51</v>
      </c>
      <c r="P370" t="s">
        <v>1933</v>
      </c>
      <c r="Q370" t="s">
        <v>89</v>
      </c>
      <c r="R370" t="s">
        <v>90</v>
      </c>
      <c r="S370" t="s">
        <v>52</v>
      </c>
      <c r="T370" t="s">
        <v>1934</v>
      </c>
      <c r="U370" t="s">
        <v>1935</v>
      </c>
      <c r="V370" s="122">
        <v>2.5600000000000001E-2</v>
      </c>
      <c r="W370" s="122">
        <v>2.69E-2</v>
      </c>
      <c r="X370" t="s">
        <v>120</v>
      </c>
      <c r="Y370" t="s">
        <v>51</v>
      </c>
      <c r="Z370" s="118">
        <v>1473063</v>
      </c>
      <c r="AA370" s="120">
        <v>1</v>
      </c>
      <c r="AB370" s="124">
        <v>111.44</v>
      </c>
      <c r="AD370" s="118">
        <v>1641.5809999999999</v>
      </c>
      <c r="AG370" t="s">
        <v>125</v>
      </c>
      <c r="AH370" s="122">
        <v>1.402E-3</v>
      </c>
      <c r="AI370" s="122">
        <v>4.43130002259503E-3</v>
      </c>
      <c r="AJ370" s="122">
        <v>8.1325584612460195E-4</v>
      </c>
    </row>
    <row r="371" spans="1:36" x14ac:dyDescent="0.2">
      <c r="A371">
        <v>161</v>
      </c>
      <c r="B371">
        <v>9943</v>
      </c>
      <c r="C371" t="s">
        <v>1929</v>
      </c>
      <c r="D371" t="s">
        <v>1930</v>
      </c>
      <c r="E371" t="s">
        <v>41</v>
      </c>
      <c r="F371" t="s">
        <v>1936</v>
      </c>
      <c r="G371" t="s">
        <v>1937</v>
      </c>
      <c r="H371" t="s">
        <v>44</v>
      </c>
      <c r="I371" t="s">
        <v>1496</v>
      </c>
      <c r="J371" t="s">
        <v>45</v>
      </c>
      <c r="K371" t="s">
        <v>45</v>
      </c>
      <c r="L371" t="s">
        <v>46</v>
      </c>
      <c r="M371" t="s">
        <v>47</v>
      </c>
      <c r="N371" t="s">
        <v>115</v>
      </c>
      <c r="O371" t="s">
        <v>51</v>
      </c>
      <c r="P371" t="s">
        <v>1933</v>
      </c>
      <c r="Q371" t="s">
        <v>89</v>
      </c>
      <c r="R371" t="s">
        <v>90</v>
      </c>
      <c r="S371" t="s">
        <v>52</v>
      </c>
      <c r="T371" t="s">
        <v>1938</v>
      </c>
      <c r="U371" t="s">
        <v>1939</v>
      </c>
      <c r="V371" s="122">
        <v>2.41E-2</v>
      </c>
      <c r="W371" s="122">
        <v>3.9440000000000003E-2</v>
      </c>
      <c r="X371" t="s">
        <v>120</v>
      </c>
      <c r="Y371" t="s">
        <v>51</v>
      </c>
      <c r="Z371" s="118">
        <v>1000000</v>
      </c>
      <c r="AA371" s="120">
        <v>1</v>
      </c>
      <c r="AB371" s="124">
        <v>96.69</v>
      </c>
      <c r="AD371" s="118">
        <v>966.9</v>
      </c>
      <c r="AG371" t="s">
        <v>125</v>
      </c>
      <c r="AH371" s="122">
        <v>4.8700000000000002E-4</v>
      </c>
      <c r="AI371" s="122">
        <v>2.6100587963866499E-3</v>
      </c>
      <c r="AJ371" s="122">
        <v>4.7901192969717601E-4</v>
      </c>
    </row>
    <row r="372" spans="1:36" x14ac:dyDescent="0.2">
      <c r="A372">
        <v>161</v>
      </c>
      <c r="B372">
        <v>9943</v>
      </c>
      <c r="C372" t="s">
        <v>1929</v>
      </c>
      <c r="D372" t="s">
        <v>1930</v>
      </c>
      <c r="E372" t="s">
        <v>41</v>
      </c>
      <c r="F372" t="s">
        <v>2475</v>
      </c>
      <c r="G372" t="s">
        <v>2476</v>
      </c>
      <c r="H372" t="s">
        <v>44</v>
      </c>
      <c r="I372" t="s">
        <v>1496</v>
      </c>
      <c r="J372" t="s">
        <v>45</v>
      </c>
      <c r="K372" t="s">
        <v>45</v>
      </c>
      <c r="L372" t="s">
        <v>46</v>
      </c>
      <c r="M372" t="s">
        <v>47</v>
      </c>
      <c r="N372" t="s">
        <v>115</v>
      </c>
      <c r="O372" t="s">
        <v>51</v>
      </c>
      <c r="P372" t="s">
        <v>1933</v>
      </c>
      <c r="Q372" t="s">
        <v>89</v>
      </c>
      <c r="R372" t="s">
        <v>90</v>
      </c>
      <c r="S372" t="s">
        <v>52</v>
      </c>
      <c r="T372" t="s">
        <v>2477</v>
      </c>
      <c r="U372" t="s">
        <v>2478</v>
      </c>
      <c r="V372" s="122">
        <v>4.9399999999999999E-2</v>
      </c>
      <c r="W372" s="122">
        <v>4.1599999999999998E-2</v>
      </c>
      <c r="X372" t="s">
        <v>120</v>
      </c>
      <c r="Y372" t="s">
        <v>51</v>
      </c>
      <c r="Z372" s="118">
        <v>3907828</v>
      </c>
      <c r="AA372" s="120">
        <v>1</v>
      </c>
      <c r="AB372" s="124">
        <v>105.7</v>
      </c>
      <c r="AD372" s="118">
        <v>4130.5739999999996</v>
      </c>
      <c r="AG372" t="s">
        <v>125</v>
      </c>
      <c r="AH372" s="122">
        <v>2.0999999999999999E-3</v>
      </c>
      <c r="AI372" s="122">
        <v>1.11501101607173E-2</v>
      </c>
      <c r="AJ372" s="122">
        <v>2.04632776541868E-3</v>
      </c>
    </row>
    <row r="373" spans="1:36" x14ac:dyDescent="0.2">
      <c r="A373">
        <v>161</v>
      </c>
      <c r="B373">
        <v>9943</v>
      </c>
      <c r="C373" t="s">
        <v>1940</v>
      </c>
      <c r="D373" t="s">
        <v>470</v>
      </c>
      <c r="E373" t="s">
        <v>41</v>
      </c>
      <c r="F373" t="s">
        <v>1941</v>
      </c>
      <c r="G373" t="s">
        <v>1942</v>
      </c>
      <c r="H373" t="s">
        <v>44</v>
      </c>
      <c r="I373" t="s">
        <v>1496</v>
      </c>
      <c r="J373" t="s">
        <v>45</v>
      </c>
      <c r="K373" t="s">
        <v>45</v>
      </c>
      <c r="L373" t="s">
        <v>46</v>
      </c>
      <c r="M373" t="s">
        <v>47</v>
      </c>
      <c r="N373" t="s">
        <v>132</v>
      </c>
      <c r="O373" t="s">
        <v>51</v>
      </c>
      <c r="P373" t="s">
        <v>117</v>
      </c>
      <c r="Q373" t="s">
        <v>89</v>
      </c>
      <c r="R373" t="s">
        <v>90</v>
      </c>
      <c r="S373" t="s">
        <v>52</v>
      </c>
      <c r="T373" t="s">
        <v>1943</v>
      </c>
      <c r="U373" t="s">
        <v>1944</v>
      </c>
      <c r="V373" s="122">
        <v>0.04</v>
      </c>
      <c r="W373" s="122">
        <v>4.0140000000000002E-2</v>
      </c>
      <c r="X373" t="s">
        <v>120</v>
      </c>
      <c r="Y373" t="s">
        <v>51</v>
      </c>
      <c r="Z373" s="118">
        <v>47427.88</v>
      </c>
      <c r="AA373" s="120">
        <v>1</v>
      </c>
      <c r="AB373" s="124">
        <v>101.95</v>
      </c>
      <c r="AD373" s="118">
        <v>48.353000000000002</v>
      </c>
      <c r="AG373" t="s">
        <v>125</v>
      </c>
      <c r="AH373" s="122">
        <v>9.7999999999999997E-5</v>
      </c>
      <c r="AI373" s="122">
        <v>1.3052378913852101E-4</v>
      </c>
      <c r="AJ373" s="122">
        <v>2.3954422863265001E-5</v>
      </c>
    </row>
    <row r="374" spans="1:36" x14ac:dyDescent="0.2">
      <c r="A374">
        <v>161</v>
      </c>
      <c r="B374">
        <v>9943</v>
      </c>
      <c r="C374" t="s">
        <v>2479</v>
      </c>
      <c r="D374" t="s">
        <v>562</v>
      </c>
      <c r="E374" t="s">
        <v>41</v>
      </c>
      <c r="F374" t="s">
        <v>2480</v>
      </c>
      <c r="G374" t="s">
        <v>2481</v>
      </c>
      <c r="H374" t="s">
        <v>44</v>
      </c>
      <c r="I374" t="s">
        <v>1496</v>
      </c>
      <c r="J374" t="s">
        <v>45</v>
      </c>
      <c r="K374" t="s">
        <v>45</v>
      </c>
      <c r="L374" t="s">
        <v>46</v>
      </c>
      <c r="M374" t="s">
        <v>47</v>
      </c>
      <c r="N374" t="s">
        <v>1040</v>
      </c>
      <c r="O374" t="s">
        <v>51</v>
      </c>
      <c r="P374" t="s">
        <v>2299</v>
      </c>
      <c r="Q374" t="s">
        <v>141</v>
      </c>
      <c r="R374" t="s">
        <v>90</v>
      </c>
      <c r="S374" t="s">
        <v>52</v>
      </c>
      <c r="T374" t="s">
        <v>2482</v>
      </c>
      <c r="U374" t="s">
        <v>2483</v>
      </c>
      <c r="V374" s="122">
        <v>6.0699999999999997E-2</v>
      </c>
      <c r="W374" s="122">
        <v>4.7629999999999999E-2</v>
      </c>
      <c r="X374" t="s">
        <v>120</v>
      </c>
      <c r="Y374" t="s">
        <v>51</v>
      </c>
      <c r="Z374" s="118">
        <v>2359803.5699999998</v>
      </c>
      <c r="AA374" s="120">
        <v>1</v>
      </c>
      <c r="AB374" s="124">
        <v>105.55</v>
      </c>
      <c r="AD374" s="118">
        <v>2490.7730000000001</v>
      </c>
      <c r="AG374" t="s">
        <v>125</v>
      </c>
      <c r="AH374" s="122">
        <v>6.4289999999999998E-3</v>
      </c>
      <c r="AI374" s="122">
        <v>6.7236147608493203E-3</v>
      </c>
      <c r="AJ374" s="122">
        <v>1.2339536893167099E-3</v>
      </c>
    </row>
    <row r="375" spans="1:36" x14ac:dyDescent="0.2">
      <c r="A375">
        <v>161</v>
      </c>
      <c r="B375">
        <v>9943</v>
      </c>
      <c r="C375" t="s">
        <v>1945</v>
      </c>
      <c r="D375" t="s">
        <v>1946</v>
      </c>
      <c r="E375" t="s">
        <v>41</v>
      </c>
      <c r="F375" t="s">
        <v>2370</v>
      </c>
      <c r="G375" t="s">
        <v>2371</v>
      </c>
      <c r="H375" t="s">
        <v>44</v>
      </c>
      <c r="I375" t="s">
        <v>1319</v>
      </c>
      <c r="J375" t="s">
        <v>45</v>
      </c>
      <c r="K375" t="s">
        <v>45</v>
      </c>
      <c r="L375" t="s">
        <v>46</v>
      </c>
      <c r="M375" t="s">
        <v>47</v>
      </c>
      <c r="N375" t="s">
        <v>115</v>
      </c>
      <c r="O375" t="s">
        <v>51</v>
      </c>
      <c r="P375" t="s">
        <v>1916</v>
      </c>
      <c r="Q375" t="s">
        <v>89</v>
      </c>
      <c r="R375" t="s">
        <v>90</v>
      </c>
      <c r="S375" t="s">
        <v>52</v>
      </c>
      <c r="T375" t="s">
        <v>2372</v>
      </c>
      <c r="U375" t="s">
        <v>2373</v>
      </c>
      <c r="V375" s="122">
        <v>3.2000000000000001E-2</v>
      </c>
      <c r="W375" s="122">
        <v>2.23E-2</v>
      </c>
      <c r="X375" t="s">
        <v>120</v>
      </c>
      <c r="Y375" t="s">
        <v>51</v>
      </c>
      <c r="Z375" s="118">
        <v>937500.05</v>
      </c>
      <c r="AA375" s="120">
        <v>1</v>
      </c>
      <c r="AB375" s="124">
        <v>120.75</v>
      </c>
      <c r="AC375" s="118">
        <v>611.72500000000002</v>
      </c>
      <c r="AD375" s="118">
        <v>1743.7570000000001</v>
      </c>
      <c r="AG375" t="s">
        <v>125</v>
      </c>
      <c r="AH375" s="122">
        <v>3.3960000000000001E-3</v>
      </c>
      <c r="AI375" s="122">
        <v>4.7071127103802297E-3</v>
      </c>
      <c r="AJ375" s="122">
        <v>8.6387446360320101E-4</v>
      </c>
    </row>
    <row r="376" spans="1:36" x14ac:dyDescent="0.2">
      <c r="A376">
        <v>161</v>
      </c>
      <c r="B376">
        <v>9943</v>
      </c>
      <c r="C376" t="s">
        <v>1945</v>
      </c>
      <c r="D376" t="s">
        <v>1946</v>
      </c>
      <c r="E376" t="s">
        <v>41</v>
      </c>
      <c r="F376" t="s">
        <v>1947</v>
      </c>
      <c r="G376" t="s">
        <v>1948</v>
      </c>
      <c r="H376" t="s">
        <v>44</v>
      </c>
      <c r="I376" t="s">
        <v>1319</v>
      </c>
      <c r="J376" t="s">
        <v>45</v>
      </c>
      <c r="K376" t="s">
        <v>45</v>
      </c>
      <c r="L376" t="s">
        <v>46</v>
      </c>
      <c r="M376" t="s">
        <v>47</v>
      </c>
      <c r="N376" t="s">
        <v>115</v>
      </c>
      <c r="O376" t="s">
        <v>51</v>
      </c>
      <c r="P376" t="s">
        <v>1916</v>
      </c>
      <c r="Q376" t="s">
        <v>89</v>
      </c>
      <c r="R376" t="s">
        <v>90</v>
      </c>
      <c r="S376" t="s">
        <v>52</v>
      </c>
      <c r="T376" t="s">
        <v>1949</v>
      </c>
      <c r="U376" t="s">
        <v>1950</v>
      </c>
      <c r="V376" s="122">
        <v>1.14E-2</v>
      </c>
      <c r="W376" s="122">
        <v>2.376E-2</v>
      </c>
      <c r="X376" t="s">
        <v>120</v>
      </c>
      <c r="Y376" t="s">
        <v>51</v>
      </c>
      <c r="Z376" s="118">
        <v>2025000</v>
      </c>
      <c r="AA376" s="120">
        <v>1</v>
      </c>
      <c r="AB376" s="124">
        <v>115.86</v>
      </c>
      <c r="AD376" s="118">
        <v>2346.165</v>
      </c>
      <c r="AG376" t="s">
        <v>125</v>
      </c>
      <c r="AH376" s="122">
        <v>9.5200000000000005E-4</v>
      </c>
      <c r="AI376" s="122">
        <v>6.3332594849772302E-3</v>
      </c>
      <c r="AJ376" s="122">
        <v>1.1623136043416801E-3</v>
      </c>
    </row>
    <row r="377" spans="1:36" x14ac:dyDescent="0.2">
      <c r="A377">
        <v>161</v>
      </c>
      <c r="B377">
        <v>9943</v>
      </c>
      <c r="C377" t="s">
        <v>1945</v>
      </c>
      <c r="D377" t="s">
        <v>1946</v>
      </c>
      <c r="E377" t="s">
        <v>41</v>
      </c>
      <c r="F377" t="s">
        <v>1951</v>
      </c>
      <c r="G377" t="s">
        <v>1952</v>
      </c>
      <c r="H377" t="s">
        <v>44</v>
      </c>
      <c r="I377" t="s">
        <v>1496</v>
      </c>
      <c r="J377" t="s">
        <v>45</v>
      </c>
      <c r="K377" t="s">
        <v>45</v>
      </c>
      <c r="L377" t="s">
        <v>46</v>
      </c>
      <c r="M377" t="s">
        <v>47</v>
      </c>
      <c r="N377" t="s">
        <v>115</v>
      </c>
      <c r="O377" t="s">
        <v>51</v>
      </c>
      <c r="P377" t="s">
        <v>1916</v>
      </c>
      <c r="Q377" t="s">
        <v>89</v>
      </c>
      <c r="R377" t="s">
        <v>90</v>
      </c>
      <c r="S377" t="s">
        <v>52</v>
      </c>
      <c r="T377" t="s">
        <v>1953</v>
      </c>
      <c r="U377" t="s">
        <v>1954</v>
      </c>
      <c r="V377" s="122">
        <v>2.4400000000000002E-2</v>
      </c>
      <c r="W377" s="122">
        <v>3.9309999999999998E-2</v>
      </c>
      <c r="X377" t="s">
        <v>120</v>
      </c>
      <c r="Y377" t="s">
        <v>51</v>
      </c>
      <c r="Z377" s="118">
        <v>1714784</v>
      </c>
      <c r="AA377" s="120">
        <v>1</v>
      </c>
      <c r="AB377" s="124">
        <v>95.76</v>
      </c>
      <c r="AD377" s="118">
        <v>1642.077</v>
      </c>
      <c r="AG377" t="s">
        <v>125</v>
      </c>
      <c r="AH377" s="122">
        <v>1.4109999999999999E-3</v>
      </c>
      <c r="AI377" s="122">
        <v>4.4326382579661996E-3</v>
      </c>
      <c r="AJ377" s="122">
        <v>8.1350144622695101E-4</v>
      </c>
    </row>
    <row r="378" spans="1:36" x14ac:dyDescent="0.2">
      <c r="A378">
        <v>161</v>
      </c>
      <c r="B378">
        <v>9943</v>
      </c>
      <c r="C378" t="s">
        <v>1945</v>
      </c>
      <c r="D378" t="s">
        <v>1946</v>
      </c>
      <c r="E378" t="s">
        <v>41</v>
      </c>
      <c r="F378" t="s">
        <v>1955</v>
      </c>
      <c r="G378" t="s">
        <v>1956</v>
      </c>
      <c r="H378" t="s">
        <v>44</v>
      </c>
      <c r="I378" t="s">
        <v>1319</v>
      </c>
      <c r="J378" t="s">
        <v>45</v>
      </c>
      <c r="K378" t="s">
        <v>45</v>
      </c>
      <c r="L378" t="s">
        <v>46</v>
      </c>
      <c r="M378" t="s">
        <v>47</v>
      </c>
      <c r="N378" t="s">
        <v>115</v>
      </c>
      <c r="O378" t="s">
        <v>51</v>
      </c>
      <c r="P378" t="s">
        <v>1916</v>
      </c>
      <c r="Q378" t="s">
        <v>89</v>
      </c>
      <c r="R378" t="s">
        <v>90</v>
      </c>
      <c r="S378" t="s">
        <v>52</v>
      </c>
      <c r="T378" t="s">
        <v>1957</v>
      </c>
      <c r="U378" t="s">
        <v>1954</v>
      </c>
      <c r="V378" s="122">
        <v>9.1999999999999998E-3</v>
      </c>
      <c r="W378" s="122">
        <v>2.402E-2</v>
      </c>
      <c r="X378" t="s">
        <v>120</v>
      </c>
      <c r="Y378" t="s">
        <v>51</v>
      </c>
      <c r="Z378" s="118">
        <v>903251</v>
      </c>
      <c r="AA378" s="120">
        <v>1</v>
      </c>
      <c r="AB378" s="124">
        <v>113.4</v>
      </c>
      <c r="AD378" s="118">
        <v>1024.287</v>
      </c>
      <c r="AG378" t="s">
        <v>125</v>
      </c>
      <c r="AH378" s="122">
        <v>3.4900000000000003E-4</v>
      </c>
      <c r="AI378" s="122">
        <v>2.7649688065911398E-3</v>
      </c>
      <c r="AJ378" s="122">
        <v>5.0744184208849396E-4</v>
      </c>
    </row>
    <row r="379" spans="1:36" x14ac:dyDescent="0.2">
      <c r="A379">
        <v>161</v>
      </c>
      <c r="B379">
        <v>9943</v>
      </c>
      <c r="C379" t="s">
        <v>1945</v>
      </c>
      <c r="D379" t="s">
        <v>1946</v>
      </c>
      <c r="E379" t="s">
        <v>41</v>
      </c>
      <c r="F379" t="s">
        <v>2318</v>
      </c>
      <c r="G379" t="s">
        <v>2319</v>
      </c>
      <c r="H379" t="s">
        <v>44</v>
      </c>
      <c r="I379" t="s">
        <v>1496</v>
      </c>
      <c r="J379" t="s">
        <v>45</v>
      </c>
      <c r="K379" t="s">
        <v>45</v>
      </c>
      <c r="L379" t="s">
        <v>46</v>
      </c>
      <c r="M379" t="s">
        <v>47</v>
      </c>
      <c r="N379" t="s">
        <v>115</v>
      </c>
      <c r="O379" t="s">
        <v>51</v>
      </c>
      <c r="P379" t="s">
        <v>1916</v>
      </c>
      <c r="Q379" t="s">
        <v>89</v>
      </c>
      <c r="R379" t="s">
        <v>90</v>
      </c>
      <c r="S379" t="s">
        <v>52</v>
      </c>
      <c r="T379" t="s">
        <v>2320</v>
      </c>
      <c r="U379" t="s">
        <v>2321</v>
      </c>
      <c r="V379" s="122">
        <v>5.79E-2</v>
      </c>
      <c r="W379" s="122">
        <v>4.2520000000000002E-2</v>
      </c>
      <c r="X379" t="s">
        <v>120</v>
      </c>
      <c r="Y379" t="s">
        <v>51</v>
      </c>
      <c r="Z379" s="118">
        <v>2250000</v>
      </c>
      <c r="AA379" s="120">
        <v>1</v>
      </c>
      <c r="AB379" s="124">
        <v>113.52</v>
      </c>
      <c r="AD379" s="118">
        <v>2554.1999999999998</v>
      </c>
      <c r="AG379" t="s">
        <v>125</v>
      </c>
      <c r="AH379" s="122">
        <v>1.9740000000000001E-3</v>
      </c>
      <c r="AI379" s="122">
        <v>6.89483108670057E-3</v>
      </c>
      <c r="AJ379" s="122">
        <v>1.2653762238416901E-3</v>
      </c>
    </row>
    <row r="380" spans="1:36" x14ac:dyDescent="0.2">
      <c r="A380">
        <v>161</v>
      </c>
      <c r="B380">
        <v>9943</v>
      </c>
      <c r="C380" t="s">
        <v>1958</v>
      </c>
      <c r="D380" t="s">
        <v>1959</v>
      </c>
      <c r="E380" t="s">
        <v>41</v>
      </c>
      <c r="F380" t="s">
        <v>2484</v>
      </c>
      <c r="G380" t="s">
        <v>2485</v>
      </c>
      <c r="H380" t="s">
        <v>44</v>
      </c>
      <c r="I380" t="s">
        <v>1496</v>
      </c>
      <c r="J380" t="s">
        <v>45</v>
      </c>
      <c r="K380" t="s">
        <v>45</v>
      </c>
      <c r="L380" t="s">
        <v>46</v>
      </c>
      <c r="M380" t="s">
        <v>47</v>
      </c>
      <c r="N380" t="s">
        <v>49</v>
      </c>
      <c r="O380" t="s">
        <v>51</v>
      </c>
      <c r="P380" t="s">
        <v>1962</v>
      </c>
      <c r="Q380" t="s">
        <v>89</v>
      </c>
      <c r="R380" t="s">
        <v>90</v>
      </c>
      <c r="S380" t="s">
        <v>52</v>
      </c>
      <c r="T380" t="s">
        <v>2486</v>
      </c>
      <c r="U380" t="s">
        <v>2487</v>
      </c>
      <c r="V380" s="122">
        <v>0.05</v>
      </c>
      <c r="W380" s="122">
        <v>4.2630000000000001E-2</v>
      </c>
      <c r="X380" t="s">
        <v>120</v>
      </c>
      <c r="Y380" t="s">
        <v>51</v>
      </c>
      <c r="Z380" s="118">
        <v>3150000</v>
      </c>
      <c r="AA380" s="120">
        <v>1</v>
      </c>
      <c r="AB380" s="124">
        <v>105.53</v>
      </c>
      <c r="AD380" s="118">
        <v>3324.1950000000002</v>
      </c>
      <c r="AG380" t="s">
        <v>125</v>
      </c>
      <c r="AH380" s="122">
        <v>2.1800000000000001E-3</v>
      </c>
      <c r="AI380" s="122">
        <v>8.97336270623076E-3</v>
      </c>
      <c r="AJ380" s="122">
        <v>1.64683944734689E-3</v>
      </c>
    </row>
    <row r="381" spans="1:36" x14ac:dyDescent="0.2">
      <c r="A381">
        <v>161</v>
      </c>
      <c r="B381">
        <v>9943</v>
      </c>
      <c r="C381" t="s">
        <v>1958</v>
      </c>
      <c r="D381" t="s">
        <v>1959</v>
      </c>
      <c r="E381" t="s">
        <v>41</v>
      </c>
      <c r="F381" t="s">
        <v>1965</v>
      </c>
      <c r="G381" t="s">
        <v>1966</v>
      </c>
      <c r="H381" t="s">
        <v>44</v>
      </c>
      <c r="I381" t="s">
        <v>1496</v>
      </c>
      <c r="J381" t="s">
        <v>45</v>
      </c>
      <c r="K381" t="s">
        <v>62</v>
      </c>
      <c r="L381" t="s">
        <v>46</v>
      </c>
      <c r="M381" t="s">
        <v>47</v>
      </c>
      <c r="N381" t="s">
        <v>49</v>
      </c>
      <c r="O381" t="s">
        <v>51</v>
      </c>
      <c r="P381" t="s">
        <v>1962</v>
      </c>
      <c r="Q381" t="s">
        <v>89</v>
      </c>
      <c r="R381" t="s">
        <v>90</v>
      </c>
      <c r="S381" t="s">
        <v>52</v>
      </c>
      <c r="T381" t="s">
        <v>1967</v>
      </c>
      <c r="U381" t="s">
        <v>1968</v>
      </c>
      <c r="V381" s="122">
        <v>1.4999999999999999E-2</v>
      </c>
      <c r="W381" s="122">
        <v>4.0779999999999997E-2</v>
      </c>
      <c r="X381" t="s">
        <v>120</v>
      </c>
      <c r="Y381" t="s">
        <v>51</v>
      </c>
      <c r="Z381" s="118">
        <v>90686</v>
      </c>
      <c r="AA381" s="120">
        <v>1</v>
      </c>
      <c r="AB381" s="124">
        <v>95.32</v>
      </c>
      <c r="AD381" s="118">
        <v>86.441999999999993</v>
      </c>
      <c r="AG381" t="s">
        <v>125</v>
      </c>
      <c r="AH381" s="122">
        <v>7.7000000000000001E-5</v>
      </c>
      <c r="AI381" s="122">
        <v>2.3334205082541399E-4</v>
      </c>
      <c r="AJ381" s="122">
        <v>4.28241793633603E-5</v>
      </c>
    </row>
    <row r="382" spans="1:36" x14ac:dyDescent="0.2">
      <c r="A382">
        <v>161</v>
      </c>
      <c r="B382">
        <v>9943</v>
      </c>
      <c r="C382" t="s">
        <v>2488</v>
      </c>
      <c r="D382" t="s">
        <v>2489</v>
      </c>
      <c r="E382" t="s">
        <v>41</v>
      </c>
      <c r="F382" t="s">
        <v>2490</v>
      </c>
      <c r="G382" t="s">
        <v>2491</v>
      </c>
      <c r="H382" t="s">
        <v>44</v>
      </c>
      <c r="I382" t="s">
        <v>1319</v>
      </c>
      <c r="J382" t="s">
        <v>45</v>
      </c>
      <c r="K382" t="s">
        <v>45</v>
      </c>
      <c r="L382" t="s">
        <v>46</v>
      </c>
      <c r="M382" t="s">
        <v>47</v>
      </c>
      <c r="N382" t="s">
        <v>1040</v>
      </c>
      <c r="O382" t="s">
        <v>51</v>
      </c>
      <c r="P382" t="s">
        <v>1998</v>
      </c>
      <c r="Q382" t="s">
        <v>89</v>
      </c>
      <c r="R382" t="s">
        <v>90</v>
      </c>
      <c r="S382" t="s">
        <v>52</v>
      </c>
      <c r="T382" t="s">
        <v>2492</v>
      </c>
      <c r="U382" t="s">
        <v>2024</v>
      </c>
      <c r="V382" s="122">
        <v>1.4999999999999999E-2</v>
      </c>
      <c r="W382" s="122">
        <v>2.751E-2</v>
      </c>
      <c r="X382" t="s">
        <v>120</v>
      </c>
      <c r="Y382" t="s">
        <v>51</v>
      </c>
      <c r="Z382" s="118">
        <v>3600000</v>
      </c>
      <c r="AA382" s="120">
        <v>1</v>
      </c>
      <c r="AB382" s="124">
        <v>117.15</v>
      </c>
      <c r="AD382" s="118">
        <v>4217.3999999999996</v>
      </c>
      <c r="AG382" t="s">
        <v>125</v>
      </c>
      <c r="AH382" s="122">
        <v>9.4579999999999994E-3</v>
      </c>
      <c r="AI382" s="122">
        <v>1.1384488538505599E-2</v>
      </c>
      <c r="AJ382" s="122">
        <v>2.08934213704092E-3</v>
      </c>
    </row>
    <row r="383" spans="1:36" x14ac:dyDescent="0.2">
      <c r="A383">
        <v>161</v>
      </c>
      <c r="B383">
        <v>9943</v>
      </c>
      <c r="C383" t="s">
        <v>2493</v>
      </c>
      <c r="D383" t="s">
        <v>2494</v>
      </c>
      <c r="E383" t="s">
        <v>41</v>
      </c>
      <c r="F383" t="s">
        <v>2495</v>
      </c>
      <c r="G383" t="s">
        <v>2496</v>
      </c>
      <c r="H383" t="s">
        <v>44</v>
      </c>
      <c r="I383" t="s">
        <v>1319</v>
      </c>
      <c r="J383" t="s">
        <v>45</v>
      </c>
      <c r="K383" t="s">
        <v>45</v>
      </c>
      <c r="L383" t="s">
        <v>46</v>
      </c>
      <c r="M383" t="s">
        <v>47</v>
      </c>
      <c r="N383" t="s">
        <v>1040</v>
      </c>
      <c r="O383" t="s">
        <v>51</v>
      </c>
      <c r="P383" t="s">
        <v>117</v>
      </c>
      <c r="Q383" t="s">
        <v>89</v>
      </c>
      <c r="R383" t="s">
        <v>90</v>
      </c>
      <c r="S383" t="s">
        <v>52</v>
      </c>
      <c r="T383" t="s">
        <v>2497</v>
      </c>
      <c r="U383" t="s">
        <v>2498</v>
      </c>
      <c r="V383" s="122">
        <v>2.5700000000000001E-2</v>
      </c>
      <c r="W383" s="122">
        <v>3.304E-2</v>
      </c>
      <c r="X383" t="s">
        <v>120</v>
      </c>
      <c r="Y383" t="s">
        <v>51</v>
      </c>
      <c r="Z383" s="118">
        <v>852546.65</v>
      </c>
      <c r="AA383" s="120">
        <v>1</v>
      </c>
      <c r="AB383" s="124">
        <v>120.8</v>
      </c>
      <c r="AD383" s="118">
        <v>1029.876</v>
      </c>
      <c r="AG383" t="s">
        <v>125</v>
      </c>
      <c r="AH383" s="122">
        <v>1.0269999999999999E-3</v>
      </c>
      <c r="AI383" s="122">
        <v>2.7800577462615199E-3</v>
      </c>
      <c r="AJ383" s="122">
        <v>5.1021104488139699E-4</v>
      </c>
    </row>
    <row r="384" spans="1:36" x14ac:dyDescent="0.2">
      <c r="A384">
        <v>161</v>
      </c>
      <c r="B384">
        <v>9943</v>
      </c>
      <c r="C384" t="s">
        <v>2493</v>
      </c>
      <c r="D384" t="s">
        <v>2494</v>
      </c>
      <c r="E384" t="s">
        <v>41</v>
      </c>
      <c r="F384" t="s">
        <v>2499</v>
      </c>
      <c r="G384" t="s">
        <v>2500</v>
      </c>
      <c r="H384" t="s">
        <v>44</v>
      </c>
      <c r="I384" t="s">
        <v>1319</v>
      </c>
      <c r="J384" t="s">
        <v>45</v>
      </c>
      <c r="K384" t="s">
        <v>45</v>
      </c>
      <c r="L384" t="s">
        <v>46</v>
      </c>
      <c r="M384" t="s">
        <v>47</v>
      </c>
      <c r="N384" t="s">
        <v>1040</v>
      </c>
      <c r="O384" t="s">
        <v>51</v>
      </c>
      <c r="P384" t="s">
        <v>117</v>
      </c>
      <c r="Q384" t="s">
        <v>89</v>
      </c>
      <c r="R384" t="s">
        <v>90</v>
      </c>
      <c r="S384" t="s">
        <v>52</v>
      </c>
      <c r="T384" t="s">
        <v>2501</v>
      </c>
      <c r="U384" t="s">
        <v>2202</v>
      </c>
      <c r="V384" s="122">
        <v>1.09E-2</v>
      </c>
      <c r="W384" s="122">
        <v>2.5520000000000001E-2</v>
      </c>
      <c r="X384" t="s">
        <v>120</v>
      </c>
      <c r="Y384" t="s">
        <v>51</v>
      </c>
      <c r="Z384" s="118">
        <v>77969</v>
      </c>
      <c r="AA384" s="120">
        <v>1</v>
      </c>
      <c r="AB384" s="124">
        <v>113.58</v>
      </c>
      <c r="AD384" s="118">
        <v>88.557000000000002</v>
      </c>
      <c r="AG384" t="s">
        <v>125</v>
      </c>
      <c r="AH384" s="122">
        <v>1.1E-4</v>
      </c>
      <c r="AI384" s="122">
        <v>2.3905209769861999E-4</v>
      </c>
      <c r="AJ384" s="122">
        <v>4.3872117660835498E-5</v>
      </c>
    </row>
    <row r="385" spans="1:36" x14ac:dyDescent="0.2">
      <c r="A385">
        <v>161</v>
      </c>
      <c r="B385">
        <v>9943</v>
      </c>
      <c r="C385" t="s">
        <v>2502</v>
      </c>
      <c r="D385" t="s">
        <v>2503</v>
      </c>
      <c r="E385" t="s">
        <v>41</v>
      </c>
      <c r="F385" t="s">
        <v>2504</v>
      </c>
      <c r="G385" t="s">
        <v>2505</v>
      </c>
      <c r="H385" t="s">
        <v>44</v>
      </c>
      <c r="I385" t="s">
        <v>1496</v>
      </c>
      <c r="J385" t="s">
        <v>45</v>
      </c>
      <c r="K385" t="s">
        <v>45</v>
      </c>
      <c r="L385" t="s">
        <v>46</v>
      </c>
      <c r="M385" t="s">
        <v>47</v>
      </c>
      <c r="N385" t="s">
        <v>1028</v>
      </c>
      <c r="O385" t="s">
        <v>51</v>
      </c>
      <c r="P385" t="s">
        <v>752</v>
      </c>
      <c r="Q385" t="s">
        <v>752</v>
      </c>
      <c r="R385" t="s">
        <v>752</v>
      </c>
      <c r="S385" t="s">
        <v>52</v>
      </c>
      <c r="T385" t="s">
        <v>2506</v>
      </c>
      <c r="U385" t="s">
        <v>167</v>
      </c>
      <c r="V385" s="122">
        <v>8.5000000000000006E-2</v>
      </c>
      <c r="W385" s="122">
        <v>5.7020000000000001E-2</v>
      </c>
      <c r="X385" t="s">
        <v>120</v>
      </c>
      <c r="Y385" t="s">
        <v>51</v>
      </c>
      <c r="Z385" s="118">
        <v>48011.6</v>
      </c>
      <c r="AA385" s="120">
        <v>1</v>
      </c>
      <c r="AB385" s="124">
        <v>102</v>
      </c>
      <c r="AD385" s="118">
        <v>48.972000000000001</v>
      </c>
      <c r="AG385" t="s">
        <v>125</v>
      </c>
      <c r="AH385" s="122">
        <v>5.2800000000000004E-4</v>
      </c>
      <c r="AI385" s="122">
        <v>1.3219501591350599E-4</v>
      </c>
      <c r="AJ385" s="122">
        <v>2.42611353264308E-5</v>
      </c>
    </row>
    <row r="386" spans="1:36" x14ac:dyDescent="0.2">
      <c r="A386">
        <v>161</v>
      </c>
      <c r="B386">
        <v>9943</v>
      </c>
      <c r="C386" t="s">
        <v>2507</v>
      </c>
      <c r="D386" t="s">
        <v>2508</v>
      </c>
      <c r="E386" t="s">
        <v>41</v>
      </c>
      <c r="F386" t="s">
        <v>2509</v>
      </c>
      <c r="G386" t="s">
        <v>2510</v>
      </c>
      <c r="H386" t="s">
        <v>44</v>
      </c>
      <c r="I386" t="s">
        <v>1319</v>
      </c>
      <c r="J386" t="s">
        <v>45</v>
      </c>
      <c r="K386" t="s">
        <v>45</v>
      </c>
      <c r="L386" t="s">
        <v>46</v>
      </c>
      <c r="M386" t="s">
        <v>47</v>
      </c>
      <c r="N386" t="s">
        <v>132</v>
      </c>
      <c r="O386" t="s">
        <v>51</v>
      </c>
      <c r="P386" t="s">
        <v>1998</v>
      </c>
      <c r="Q386" t="s">
        <v>89</v>
      </c>
      <c r="R386" t="s">
        <v>90</v>
      </c>
      <c r="S386" t="s">
        <v>52</v>
      </c>
      <c r="T386" t="s">
        <v>1917</v>
      </c>
      <c r="U386" t="s">
        <v>2511</v>
      </c>
      <c r="V386" s="122">
        <v>2.8799999999999999E-2</v>
      </c>
      <c r="W386" s="122">
        <v>2.649E-2</v>
      </c>
      <c r="X386" t="s">
        <v>120</v>
      </c>
      <c r="Y386" t="s">
        <v>51</v>
      </c>
      <c r="Z386" s="118">
        <v>87429.37</v>
      </c>
      <c r="AA386" s="120">
        <v>1</v>
      </c>
      <c r="AB386" s="124">
        <v>120.66</v>
      </c>
      <c r="AD386" s="118">
        <v>105.492</v>
      </c>
      <c r="AG386" t="s">
        <v>125</v>
      </c>
      <c r="AH386" s="122">
        <v>4.8099999999999998E-4</v>
      </c>
      <c r="AI386" s="122">
        <v>2.84766829798714E-4</v>
      </c>
      <c r="AJ386" s="122">
        <v>5.2261929441769601E-5</v>
      </c>
    </row>
    <row r="387" spans="1:36" x14ac:dyDescent="0.2">
      <c r="A387">
        <v>161</v>
      </c>
      <c r="B387">
        <v>9943</v>
      </c>
      <c r="C387" t="s">
        <v>2512</v>
      </c>
      <c r="D387" t="s">
        <v>2513</v>
      </c>
      <c r="E387" t="s">
        <v>41</v>
      </c>
      <c r="F387" t="s">
        <v>2514</v>
      </c>
      <c r="G387" t="s">
        <v>2515</v>
      </c>
      <c r="H387" t="s">
        <v>44</v>
      </c>
      <c r="I387" t="s">
        <v>1496</v>
      </c>
      <c r="J387" t="s">
        <v>45</v>
      </c>
      <c r="K387" t="s">
        <v>45</v>
      </c>
      <c r="L387" t="s">
        <v>46</v>
      </c>
      <c r="M387" t="s">
        <v>47</v>
      </c>
      <c r="N387" t="s">
        <v>132</v>
      </c>
      <c r="O387" t="s">
        <v>51</v>
      </c>
      <c r="P387" t="s">
        <v>1916</v>
      </c>
      <c r="Q387" t="s">
        <v>89</v>
      </c>
      <c r="R387" t="s">
        <v>90</v>
      </c>
      <c r="S387" t="s">
        <v>52</v>
      </c>
      <c r="T387" t="s">
        <v>2516</v>
      </c>
      <c r="U387" t="s">
        <v>2517</v>
      </c>
      <c r="V387" s="122">
        <v>1.6400000000000001E-2</v>
      </c>
      <c r="W387" s="122">
        <v>3.977E-2</v>
      </c>
      <c r="X387" t="s">
        <v>120</v>
      </c>
      <c r="Y387" t="s">
        <v>51</v>
      </c>
      <c r="Z387" s="118">
        <v>1237966.6299999999</v>
      </c>
      <c r="AA387" s="120">
        <v>1</v>
      </c>
      <c r="AB387" s="124">
        <v>95.32</v>
      </c>
      <c r="AD387" s="118">
        <v>1180.03</v>
      </c>
      <c r="AG387" t="s">
        <v>125</v>
      </c>
      <c r="AH387" s="122">
        <v>5.7120000000000001E-3</v>
      </c>
      <c r="AI387" s="122">
        <v>3.1853833259557901E-3</v>
      </c>
      <c r="AJ387" s="122">
        <v>5.8459855996487501E-4</v>
      </c>
    </row>
    <row r="388" spans="1:36" x14ac:dyDescent="0.2">
      <c r="A388">
        <v>161</v>
      </c>
      <c r="B388">
        <v>9943</v>
      </c>
      <c r="C388" t="s">
        <v>1912</v>
      </c>
      <c r="D388" t="s">
        <v>1913</v>
      </c>
      <c r="E388" t="s">
        <v>41</v>
      </c>
      <c r="F388" t="s">
        <v>1969</v>
      </c>
      <c r="G388" t="s">
        <v>1970</v>
      </c>
      <c r="H388" t="s">
        <v>44</v>
      </c>
      <c r="I388" t="s">
        <v>1319</v>
      </c>
      <c r="J388" t="s">
        <v>45</v>
      </c>
      <c r="K388" t="s">
        <v>45</v>
      </c>
      <c r="L388" t="s">
        <v>46</v>
      </c>
      <c r="M388" t="s">
        <v>47</v>
      </c>
      <c r="N388" t="s">
        <v>115</v>
      </c>
      <c r="O388" t="s">
        <v>51</v>
      </c>
      <c r="P388" t="s">
        <v>1916</v>
      </c>
      <c r="Q388" t="s">
        <v>89</v>
      </c>
      <c r="R388" t="s">
        <v>90</v>
      </c>
      <c r="S388" t="s">
        <v>52</v>
      </c>
      <c r="T388" t="s">
        <v>1971</v>
      </c>
      <c r="U388" t="s">
        <v>1972</v>
      </c>
      <c r="V388" s="122">
        <v>6.4999999999999997E-3</v>
      </c>
      <c r="W388" s="122">
        <v>2.4910000000000002E-2</v>
      </c>
      <c r="X388" t="s">
        <v>120</v>
      </c>
      <c r="Y388" t="s">
        <v>51</v>
      </c>
      <c r="Z388" s="118">
        <v>188498.66</v>
      </c>
      <c r="AA388" s="120">
        <v>1</v>
      </c>
      <c r="AB388" s="124">
        <v>110.1</v>
      </c>
      <c r="AD388" s="118">
        <v>207.53700000000001</v>
      </c>
      <c r="AG388" t="s">
        <v>125</v>
      </c>
      <c r="AH388" s="122">
        <v>9.1000000000000003E-5</v>
      </c>
      <c r="AI388" s="122">
        <v>5.6022736248810198E-4</v>
      </c>
      <c r="AJ388" s="122">
        <v>1.02815917536454E-4</v>
      </c>
    </row>
    <row r="389" spans="1:36" x14ac:dyDescent="0.2">
      <c r="A389">
        <v>161</v>
      </c>
      <c r="B389">
        <v>9943</v>
      </c>
      <c r="C389" t="s">
        <v>2518</v>
      </c>
      <c r="D389" t="s">
        <v>2519</v>
      </c>
      <c r="E389" t="s">
        <v>41</v>
      </c>
      <c r="F389" t="s">
        <v>2520</v>
      </c>
      <c r="G389" t="s">
        <v>2521</v>
      </c>
      <c r="H389" t="s">
        <v>44</v>
      </c>
      <c r="I389" t="s">
        <v>1319</v>
      </c>
      <c r="J389" t="s">
        <v>45</v>
      </c>
      <c r="K389" t="s">
        <v>45</v>
      </c>
      <c r="L389" t="s">
        <v>46</v>
      </c>
      <c r="M389" t="s">
        <v>47</v>
      </c>
      <c r="N389" t="s">
        <v>115</v>
      </c>
      <c r="O389" t="s">
        <v>51</v>
      </c>
      <c r="P389" t="s">
        <v>117</v>
      </c>
      <c r="Q389" t="s">
        <v>89</v>
      </c>
      <c r="R389" t="s">
        <v>90</v>
      </c>
      <c r="S389" t="s">
        <v>52</v>
      </c>
      <c r="T389" t="s">
        <v>2522</v>
      </c>
      <c r="U389" t="s">
        <v>2202</v>
      </c>
      <c r="V389" s="122">
        <v>1.5299999999999999E-2</v>
      </c>
      <c r="W389" s="122">
        <v>2.4379999999999999E-2</v>
      </c>
      <c r="X389" t="s">
        <v>120</v>
      </c>
      <c r="Y389" t="s">
        <v>51</v>
      </c>
      <c r="Z389" s="118">
        <v>948385.42</v>
      </c>
      <c r="AA389" s="120">
        <v>1</v>
      </c>
      <c r="AB389" s="124">
        <v>116.67</v>
      </c>
      <c r="AC389" s="118">
        <v>45.014000000000003</v>
      </c>
      <c r="AD389" s="118">
        <v>1151.4949999999999</v>
      </c>
      <c r="AG389" t="s">
        <v>125</v>
      </c>
      <c r="AH389" s="122">
        <v>1.9589999999999998E-3</v>
      </c>
      <c r="AI389" s="122">
        <v>3.1083574858866499E-3</v>
      </c>
      <c r="AJ389" s="122">
        <v>5.70462366428108E-4</v>
      </c>
    </row>
    <row r="390" spans="1:36" x14ac:dyDescent="0.2">
      <c r="A390">
        <v>161</v>
      </c>
      <c r="B390">
        <v>9943</v>
      </c>
      <c r="C390" t="s">
        <v>2523</v>
      </c>
      <c r="D390" t="s">
        <v>2524</v>
      </c>
      <c r="E390" t="s">
        <v>41</v>
      </c>
      <c r="F390" t="s">
        <v>2525</v>
      </c>
      <c r="G390" t="s">
        <v>2526</v>
      </c>
      <c r="H390" t="s">
        <v>44</v>
      </c>
      <c r="I390" t="s">
        <v>1319</v>
      </c>
      <c r="J390" t="s">
        <v>45</v>
      </c>
      <c r="K390" t="s">
        <v>45</v>
      </c>
      <c r="L390" t="s">
        <v>46</v>
      </c>
      <c r="M390" t="s">
        <v>47</v>
      </c>
      <c r="N390" t="s">
        <v>1028</v>
      </c>
      <c r="O390" t="s">
        <v>51</v>
      </c>
      <c r="P390" t="s">
        <v>1962</v>
      </c>
      <c r="Q390" t="s">
        <v>89</v>
      </c>
      <c r="R390" t="s">
        <v>90</v>
      </c>
      <c r="S390" t="s">
        <v>52</v>
      </c>
      <c r="T390" t="s">
        <v>2527</v>
      </c>
      <c r="U390" t="s">
        <v>2024</v>
      </c>
      <c r="V390" s="122">
        <v>7.4999999999999997E-3</v>
      </c>
      <c r="W390" s="122">
        <v>2.5749999999999999E-2</v>
      </c>
      <c r="X390" t="s">
        <v>120</v>
      </c>
      <c r="Y390" t="s">
        <v>51</v>
      </c>
      <c r="Z390" s="118">
        <v>2192999.9500000002</v>
      </c>
      <c r="AA390" s="120">
        <v>1</v>
      </c>
      <c r="AB390" s="124">
        <v>112.29</v>
      </c>
      <c r="AD390" s="118">
        <v>2462.52</v>
      </c>
      <c r="AG390" t="s">
        <v>125</v>
      </c>
      <c r="AH390" s="122">
        <v>1.676E-3</v>
      </c>
      <c r="AI390" s="122">
        <v>6.6473482859847602E-3</v>
      </c>
      <c r="AJ390" s="122">
        <v>1.21995685853779E-3</v>
      </c>
    </row>
    <row r="391" spans="1:36" x14ac:dyDescent="0.2">
      <c r="A391">
        <v>161</v>
      </c>
      <c r="B391">
        <v>9943</v>
      </c>
      <c r="C391" t="s">
        <v>2523</v>
      </c>
      <c r="D391" t="s">
        <v>2524</v>
      </c>
      <c r="E391" t="s">
        <v>41</v>
      </c>
      <c r="F391" t="s">
        <v>2528</v>
      </c>
      <c r="G391" t="s">
        <v>2529</v>
      </c>
      <c r="H391" t="s">
        <v>44</v>
      </c>
      <c r="I391" t="s">
        <v>1319</v>
      </c>
      <c r="J391" t="s">
        <v>45</v>
      </c>
      <c r="K391" t="s">
        <v>45</v>
      </c>
      <c r="L391" t="s">
        <v>46</v>
      </c>
      <c r="M391" t="s">
        <v>47</v>
      </c>
      <c r="N391" t="s">
        <v>1028</v>
      </c>
      <c r="O391" t="s">
        <v>51</v>
      </c>
      <c r="P391" t="s">
        <v>1962</v>
      </c>
      <c r="Q391" t="s">
        <v>89</v>
      </c>
      <c r="R391" t="s">
        <v>90</v>
      </c>
      <c r="S391" t="s">
        <v>52</v>
      </c>
      <c r="T391" t="s">
        <v>2530</v>
      </c>
      <c r="U391" t="s">
        <v>2531</v>
      </c>
      <c r="V391" s="122">
        <v>4.0800000000000003E-2</v>
      </c>
      <c r="W391" s="122">
        <v>2.7709999999999999E-2</v>
      </c>
      <c r="X391" t="s">
        <v>120</v>
      </c>
      <c r="Y391" t="s">
        <v>51</v>
      </c>
      <c r="Z391" s="118">
        <v>2795624.85</v>
      </c>
      <c r="AA391" s="120">
        <v>1</v>
      </c>
      <c r="AB391" s="124">
        <v>114</v>
      </c>
      <c r="AD391" s="118">
        <v>3187.0120000000002</v>
      </c>
      <c r="AG391" t="s">
        <v>125</v>
      </c>
      <c r="AH391" s="122">
        <v>3.388E-3</v>
      </c>
      <c r="AI391" s="122">
        <v>8.6030505362489993E-3</v>
      </c>
      <c r="AJ391" s="122">
        <v>1.5788777802078599E-3</v>
      </c>
    </row>
    <row r="392" spans="1:36" x14ac:dyDescent="0.2">
      <c r="A392">
        <v>161</v>
      </c>
      <c r="B392">
        <v>9943</v>
      </c>
      <c r="C392" t="s">
        <v>2532</v>
      </c>
      <c r="D392" t="s">
        <v>2533</v>
      </c>
      <c r="E392" t="s">
        <v>41</v>
      </c>
      <c r="F392" t="s">
        <v>2534</v>
      </c>
      <c r="G392" t="s">
        <v>2535</v>
      </c>
      <c r="H392" t="s">
        <v>44</v>
      </c>
      <c r="I392" t="s">
        <v>1496</v>
      </c>
      <c r="J392" t="s">
        <v>45</v>
      </c>
      <c r="K392" t="s">
        <v>45</v>
      </c>
      <c r="L392" t="s">
        <v>46</v>
      </c>
      <c r="M392" t="s">
        <v>47</v>
      </c>
      <c r="N392" t="s">
        <v>1057</v>
      </c>
      <c r="O392" t="s">
        <v>51</v>
      </c>
      <c r="P392" t="s">
        <v>1916</v>
      </c>
      <c r="Q392" t="s">
        <v>89</v>
      </c>
      <c r="R392" t="s">
        <v>90</v>
      </c>
      <c r="S392" t="s">
        <v>52</v>
      </c>
      <c r="T392" t="s">
        <v>2536</v>
      </c>
      <c r="U392" t="s">
        <v>2537</v>
      </c>
      <c r="V392" s="122">
        <v>2.7900000000000001E-2</v>
      </c>
      <c r="W392" s="122">
        <v>4.0480000000000002E-2</v>
      </c>
      <c r="X392" t="s">
        <v>120</v>
      </c>
      <c r="Y392" t="s">
        <v>51</v>
      </c>
      <c r="Z392" s="118">
        <v>3615048</v>
      </c>
      <c r="AA392" s="120">
        <v>1</v>
      </c>
      <c r="AB392" s="124">
        <v>92.5</v>
      </c>
      <c r="AD392" s="118">
        <v>3343.9189999999999</v>
      </c>
      <c r="AG392" t="s">
        <v>125</v>
      </c>
      <c r="AH392" s="122">
        <v>1.5659999999999999E-3</v>
      </c>
      <c r="AI392" s="122">
        <v>9.0266069338897203E-3</v>
      </c>
      <c r="AJ392" s="122">
        <v>1.6566111123651099E-3</v>
      </c>
    </row>
    <row r="393" spans="1:36" x14ac:dyDescent="0.2">
      <c r="A393">
        <v>161</v>
      </c>
      <c r="B393">
        <v>9943</v>
      </c>
      <c r="C393" t="s">
        <v>2532</v>
      </c>
      <c r="D393" t="s">
        <v>2533</v>
      </c>
      <c r="E393" t="s">
        <v>41</v>
      </c>
      <c r="F393" t="s">
        <v>2538</v>
      </c>
      <c r="G393" t="s">
        <v>2539</v>
      </c>
      <c r="H393" t="s">
        <v>44</v>
      </c>
      <c r="I393" t="s">
        <v>1319</v>
      </c>
      <c r="J393" t="s">
        <v>45</v>
      </c>
      <c r="K393" t="s">
        <v>45</v>
      </c>
      <c r="L393" t="s">
        <v>46</v>
      </c>
      <c r="M393" t="s">
        <v>47</v>
      </c>
      <c r="N393" t="s">
        <v>1057</v>
      </c>
      <c r="O393" t="s">
        <v>51</v>
      </c>
      <c r="P393" t="s">
        <v>1916</v>
      </c>
      <c r="Q393" t="s">
        <v>89</v>
      </c>
      <c r="R393" t="s">
        <v>90</v>
      </c>
      <c r="S393" t="s">
        <v>52</v>
      </c>
      <c r="T393" t="s">
        <v>2540</v>
      </c>
      <c r="U393" t="s">
        <v>2541</v>
      </c>
      <c r="V393" s="122">
        <v>5.7999999999999996E-3</v>
      </c>
      <c r="W393" s="122">
        <v>2.3400000000000001E-2</v>
      </c>
      <c r="X393" t="s">
        <v>120</v>
      </c>
      <c r="Y393" t="s">
        <v>51</v>
      </c>
      <c r="Z393" s="118">
        <v>1450000</v>
      </c>
      <c r="AA393" s="120">
        <v>1</v>
      </c>
      <c r="AB393" s="124">
        <v>103.67</v>
      </c>
      <c r="AD393" s="118">
        <v>1503.2149999999999</v>
      </c>
      <c r="AG393" t="s">
        <v>125</v>
      </c>
      <c r="AH393" s="122">
        <v>1.807E-3</v>
      </c>
      <c r="AI393" s="122">
        <v>4.0577924641745401E-3</v>
      </c>
      <c r="AJ393" s="122">
        <v>7.4470774423388204E-4</v>
      </c>
    </row>
    <row r="394" spans="1:36" x14ac:dyDescent="0.2">
      <c r="A394">
        <v>161</v>
      </c>
      <c r="B394">
        <v>9943</v>
      </c>
      <c r="C394" t="s">
        <v>1973</v>
      </c>
      <c r="D394" t="s">
        <v>1974</v>
      </c>
      <c r="E394" t="s">
        <v>41</v>
      </c>
      <c r="F394" t="s">
        <v>2542</v>
      </c>
      <c r="G394" t="s">
        <v>2543</v>
      </c>
      <c r="H394" t="s">
        <v>44</v>
      </c>
      <c r="I394" t="s">
        <v>1319</v>
      </c>
      <c r="J394" t="s">
        <v>45</v>
      </c>
      <c r="K394" t="s">
        <v>45</v>
      </c>
      <c r="L394" t="s">
        <v>46</v>
      </c>
      <c r="M394" t="s">
        <v>47</v>
      </c>
      <c r="N394" t="s">
        <v>115</v>
      </c>
      <c r="O394" t="s">
        <v>51</v>
      </c>
      <c r="P394" t="s">
        <v>1933</v>
      </c>
      <c r="Q394" t="s">
        <v>89</v>
      </c>
      <c r="R394" t="s">
        <v>90</v>
      </c>
      <c r="S394" t="s">
        <v>52</v>
      </c>
      <c r="T394" t="s">
        <v>2544</v>
      </c>
      <c r="U394" t="s">
        <v>2545</v>
      </c>
      <c r="V394" s="122">
        <v>1.95E-2</v>
      </c>
      <c r="W394" s="122">
        <v>3.8300000000000001E-2</v>
      </c>
      <c r="X394" t="s">
        <v>120</v>
      </c>
      <c r="Y394" t="s">
        <v>51</v>
      </c>
      <c r="Z394" s="118">
        <v>800112.72</v>
      </c>
      <c r="AA394" s="120">
        <v>1</v>
      </c>
      <c r="AB394" s="124">
        <v>119.44</v>
      </c>
      <c r="AD394" s="118">
        <v>955.65499999999997</v>
      </c>
      <c r="AG394" t="s">
        <v>125</v>
      </c>
      <c r="AH394" s="122">
        <v>4.7520000000000001E-3</v>
      </c>
      <c r="AI394" s="122">
        <v>2.57970294814745E-3</v>
      </c>
      <c r="AJ394" s="122">
        <v>4.7344086230866202E-4</v>
      </c>
    </row>
    <row r="395" spans="1:36" x14ac:dyDescent="0.2">
      <c r="A395">
        <v>161</v>
      </c>
      <c r="B395">
        <v>9943</v>
      </c>
      <c r="C395" t="s">
        <v>1973</v>
      </c>
      <c r="D395" t="s">
        <v>1974</v>
      </c>
      <c r="E395" t="s">
        <v>41</v>
      </c>
      <c r="F395" t="s">
        <v>1975</v>
      </c>
      <c r="G395" t="s">
        <v>1976</v>
      </c>
      <c r="H395" t="s">
        <v>44</v>
      </c>
      <c r="I395" t="s">
        <v>1319</v>
      </c>
      <c r="J395" t="s">
        <v>45</v>
      </c>
      <c r="K395" t="s">
        <v>45</v>
      </c>
      <c r="L395" t="s">
        <v>46</v>
      </c>
      <c r="M395" t="s">
        <v>47</v>
      </c>
      <c r="N395" t="s">
        <v>115</v>
      </c>
      <c r="O395" t="s">
        <v>51</v>
      </c>
      <c r="P395" t="s">
        <v>1977</v>
      </c>
      <c r="Q395" t="s">
        <v>141</v>
      </c>
      <c r="R395" t="s">
        <v>90</v>
      </c>
      <c r="S395" t="s">
        <v>52</v>
      </c>
      <c r="T395" t="s">
        <v>1978</v>
      </c>
      <c r="U395" t="s">
        <v>1979</v>
      </c>
      <c r="V395" s="122">
        <v>1.17E-2</v>
      </c>
      <c r="W395" s="122">
        <v>2.265E-2</v>
      </c>
      <c r="X395" t="s">
        <v>120</v>
      </c>
      <c r="Y395" t="s">
        <v>51</v>
      </c>
      <c r="Z395" s="118">
        <v>883646.7</v>
      </c>
      <c r="AA395" s="120">
        <v>1</v>
      </c>
      <c r="AB395" s="124">
        <v>115.65</v>
      </c>
      <c r="AD395" s="118">
        <v>1021.937</v>
      </c>
      <c r="AG395" t="s">
        <v>125</v>
      </c>
      <c r="AH395" s="122">
        <v>1.2830000000000001E-3</v>
      </c>
      <c r="AI395" s="122">
        <v>2.7586272856991501E-3</v>
      </c>
      <c r="AJ395" s="122">
        <v>5.0627801230661599E-4</v>
      </c>
    </row>
    <row r="396" spans="1:36" x14ac:dyDescent="0.2">
      <c r="A396">
        <v>161</v>
      </c>
      <c r="B396">
        <v>9943</v>
      </c>
      <c r="C396" t="s">
        <v>1973</v>
      </c>
      <c r="D396" t="s">
        <v>1974</v>
      </c>
      <c r="E396" t="s">
        <v>41</v>
      </c>
      <c r="F396" t="s">
        <v>2546</v>
      </c>
      <c r="G396" t="s">
        <v>2547</v>
      </c>
      <c r="H396" t="s">
        <v>44</v>
      </c>
      <c r="I396" t="s">
        <v>1319</v>
      </c>
      <c r="J396" t="s">
        <v>45</v>
      </c>
      <c r="K396" t="s">
        <v>45</v>
      </c>
      <c r="L396" t="s">
        <v>46</v>
      </c>
      <c r="M396" t="s">
        <v>47</v>
      </c>
      <c r="N396" t="s">
        <v>115</v>
      </c>
      <c r="O396" t="s">
        <v>51</v>
      </c>
      <c r="P396" t="s">
        <v>1977</v>
      </c>
      <c r="Q396" t="s">
        <v>141</v>
      </c>
      <c r="R396" t="s">
        <v>90</v>
      </c>
      <c r="S396" t="s">
        <v>52</v>
      </c>
      <c r="T396" t="s">
        <v>2548</v>
      </c>
      <c r="U396" t="s">
        <v>2549</v>
      </c>
      <c r="V396" s="122">
        <v>1.3299999999999999E-2</v>
      </c>
      <c r="W396" s="122">
        <v>2.4670000000000001E-2</v>
      </c>
      <c r="X396" t="s">
        <v>120</v>
      </c>
      <c r="Y396" t="s">
        <v>51</v>
      </c>
      <c r="Z396" s="118">
        <v>1287100.3799999999</v>
      </c>
      <c r="AA396" s="120">
        <v>1</v>
      </c>
      <c r="AB396" s="124">
        <v>115.22</v>
      </c>
      <c r="AD396" s="118">
        <v>1482.9970000000001</v>
      </c>
      <c r="AG396" t="s">
        <v>125</v>
      </c>
      <c r="AH396" s="122">
        <v>1.3290000000000001E-3</v>
      </c>
      <c r="AI396" s="122">
        <v>4.0032159642366099E-3</v>
      </c>
      <c r="AJ396" s="122">
        <v>7.3469157349183604E-4</v>
      </c>
    </row>
    <row r="397" spans="1:36" x14ac:dyDescent="0.2">
      <c r="A397">
        <v>161</v>
      </c>
      <c r="B397">
        <v>9943</v>
      </c>
      <c r="C397" t="s">
        <v>2550</v>
      </c>
      <c r="D397" t="s">
        <v>2551</v>
      </c>
      <c r="E397" t="s">
        <v>41</v>
      </c>
      <c r="F397" t="s">
        <v>2552</v>
      </c>
      <c r="G397" t="s">
        <v>2553</v>
      </c>
      <c r="H397" t="s">
        <v>44</v>
      </c>
      <c r="I397" t="s">
        <v>1496</v>
      </c>
      <c r="J397" t="s">
        <v>45</v>
      </c>
      <c r="K397" t="s">
        <v>45</v>
      </c>
      <c r="L397" t="s">
        <v>46</v>
      </c>
      <c r="M397" t="s">
        <v>47</v>
      </c>
      <c r="N397" t="s">
        <v>1024</v>
      </c>
      <c r="O397" t="s">
        <v>51</v>
      </c>
      <c r="P397" t="s">
        <v>117</v>
      </c>
      <c r="Q397" t="s">
        <v>89</v>
      </c>
      <c r="R397" t="s">
        <v>90</v>
      </c>
      <c r="S397" t="s">
        <v>52</v>
      </c>
      <c r="T397" t="s">
        <v>2554</v>
      </c>
      <c r="U397" t="s">
        <v>2555</v>
      </c>
      <c r="V397" s="122">
        <v>5.7500000000000002E-2</v>
      </c>
      <c r="W397" s="122">
        <v>4.1959999999999997E-2</v>
      </c>
      <c r="X397" t="s">
        <v>120</v>
      </c>
      <c r="Y397" t="s">
        <v>51</v>
      </c>
      <c r="Z397" s="118">
        <v>455838.89</v>
      </c>
      <c r="AA397" s="120">
        <v>1</v>
      </c>
      <c r="AB397" s="124">
        <v>106.94</v>
      </c>
      <c r="AD397" s="118">
        <v>487.47399999999999</v>
      </c>
      <c r="AG397" t="s">
        <v>125</v>
      </c>
      <c r="AH397" s="122">
        <v>8.9499999999999996E-4</v>
      </c>
      <c r="AI397" s="122">
        <v>1.3158921151282001E-3</v>
      </c>
      <c r="AJ397" s="122">
        <v>2.41499548674336E-4</v>
      </c>
    </row>
    <row r="398" spans="1:36" x14ac:dyDescent="0.2">
      <c r="A398">
        <v>161</v>
      </c>
      <c r="B398">
        <v>9943</v>
      </c>
      <c r="C398" t="s">
        <v>1988</v>
      </c>
      <c r="D398" t="s">
        <v>1989</v>
      </c>
      <c r="E398" t="s">
        <v>41</v>
      </c>
      <c r="F398" t="s">
        <v>2328</v>
      </c>
      <c r="G398" t="s">
        <v>2329</v>
      </c>
      <c r="H398" t="s">
        <v>44</v>
      </c>
      <c r="I398" t="s">
        <v>1496</v>
      </c>
      <c r="J398" t="s">
        <v>45</v>
      </c>
      <c r="K398" t="s">
        <v>45</v>
      </c>
      <c r="L398" t="s">
        <v>46</v>
      </c>
      <c r="M398" t="s">
        <v>47</v>
      </c>
      <c r="N398" t="s">
        <v>115</v>
      </c>
      <c r="O398" t="s">
        <v>51</v>
      </c>
      <c r="P398" t="s">
        <v>1916</v>
      </c>
      <c r="Q398" t="s">
        <v>89</v>
      </c>
      <c r="R398" t="s">
        <v>90</v>
      </c>
      <c r="S398" t="s">
        <v>52</v>
      </c>
      <c r="T398" t="s">
        <v>2330</v>
      </c>
      <c r="U398" t="s">
        <v>2301</v>
      </c>
      <c r="V398" s="122">
        <v>2.5499999999999998E-2</v>
      </c>
      <c r="W398" s="122">
        <v>4.1480000000000003E-2</v>
      </c>
      <c r="X398" t="s">
        <v>120</v>
      </c>
      <c r="Y398" t="s">
        <v>51</v>
      </c>
      <c r="Z398" s="118">
        <v>1923490.46</v>
      </c>
      <c r="AA398" s="120">
        <v>1</v>
      </c>
      <c r="AB398" s="124">
        <v>93.81</v>
      </c>
      <c r="AD398" s="118">
        <v>1804.4259999999999</v>
      </c>
      <c r="AG398" t="s">
        <v>125</v>
      </c>
      <c r="AH398" s="122">
        <v>5.1199999999999998E-4</v>
      </c>
      <c r="AI398" s="122">
        <v>4.8708853026426602E-3</v>
      </c>
      <c r="AJ398" s="122">
        <v>8.9393088438565404E-4</v>
      </c>
    </row>
    <row r="399" spans="1:36" x14ac:dyDescent="0.2">
      <c r="A399">
        <v>161</v>
      </c>
      <c r="B399">
        <v>9943</v>
      </c>
      <c r="C399" t="s">
        <v>1988</v>
      </c>
      <c r="D399" t="s">
        <v>1989</v>
      </c>
      <c r="E399" t="s">
        <v>41</v>
      </c>
      <c r="F399" t="s">
        <v>1990</v>
      </c>
      <c r="G399" t="s">
        <v>1991</v>
      </c>
      <c r="H399" t="s">
        <v>44</v>
      </c>
      <c r="I399" t="s">
        <v>1319</v>
      </c>
      <c r="J399" t="s">
        <v>45</v>
      </c>
      <c r="K399" t="s">
        <v>45</v>
      </c>
      <c r="L399" t="s">
        <v>46</v>
      </c>
      <c r="M399" t="s">
        <v>47</v>
      </c>
      <c r="N399" t="s">
        <v>115</v>
      </c>
      <c r="O399" t="s">
        <v>51</v>
      </c>
      <c r="P399" t="s">
        <v>1916</v>
      </c>
      <c r="Q399" t="s">
        <v>89</v>
      </c>
      <c r="R399" t="s">
        <v>90</v>
      </c>
      <c r="S399" t="s">
        <v>52</v>
      </c>
      <c r="T399" t="s">
        <v>1992</v>
      </c>
      <c r="U399" t="s">
        <v>1993</v>
      </c>
      <c r="V399" s="122">
        <v>5.8999999999999999E-3</v>
      </c>
      <c r="W399" s="122">
        <v>2.597E-2</v>
      </c>
      <c r="X399" t="s">
        <v>120</v>
      </c>
      <c r="Y399" t="s">
        <v>51</v>
      </c>
      <c r="Z399" s="118">
        <v>177202.9</v>
      </c>
      <c r="AA399" s="120">
        <v>1</v>
      </c>
      <c r="AB399" s="124">
        <v>106.67</v>
      </c>
      <c r="AD399" s="118">
        <v>189.02199999999999</v>
      </c>
      <c r="AG399" t="s">
        <v>125</v>
      </c>
      <c r="AH399" s="122">
        <v>1.4899999999999999E-4</v>
      </c>
      <c r="AI399" s="122">
        <v>5.1024863386338001E-4</v>
      </c>
      <c r="AJ399" s="122">
        <v>9.3643554340849399E-5</v>
      </c>
    </row>
    <row r="400" spans="1:36" x14ac:dyDescent="0.2">
      <c r="A400">
        <v>161</v>
      </c>
      <c r="B400">
        <v>9943</v>
      </c>
      <c r="C400" t="s">
        <v>1988</v>
      </c>
      <c r="D400" t="s">
        <v>1989</v>
      </c>
      <c r="E400" t="s">
        <v>41</v>
      </c>
      <c r="F400" t="s">
        <v>2335</v>
      </c>
      <c r="G400" t="s">
        <v>2336</v>
      </c>
      <c r="H400" t="s">
        <v>44</v>
      </c>
      <c r="I400" t="s">
        <v>1319</v>
      </c>
      <c r="J400" t="s">
        <v>45</v>
      </c>
      <c r="K400" t="s">
        <v>45</v>
      </c>
      <c r="L400" t="s">
        <v>46</v>
      </c>
      <c r="M400" t="s">
        <v>47</v>
      </c>
      <c r="N400" t="s">
        <v>115</v>
      </c>
      <c r="O400" t="s">
        <v>51</v>
      </c>
      <c r="P400" t="s">
        <v>1916</v>
      </c>
      <c r="Q400" t="s">
        <v>89</v>
      </c>
      <c r="R400" t="s">
        <v>90</v>
      </c>
      <c r="S400" t="s">
        <v>52</v>
      </c>
      <c r="T400" t="s">
        <v>2337</v>
      </c>
      <c r="U400" t="s">
        <v>1806</v>
      </c>
      <c r="V400" s="122">
        <v>3.3399999999999999E-2</v>
      </c>
      <c r="W400" s="122">
        <v>2.503E-2</v>
      </c>
      <c r="X400" t="s">
        <v>120</v>
      </c>
      <c r="Y400" t="s">
        <v>51</v>
      </c>
      <c r="Z400" s="118">
        <v>1500168</v>
      </c>
      <c r="AA400" s="120">
        <v>1</v>
      </c>
      <c r="AB400" s="124">
        <v>107.91</v>
      </c>
      <c r="AD400" s="118">
        <v>1618.8309999999999</v>
      </c>
      <c r="AG400" t="s">
        <v>125</v>
      </c>
      <c r="AH400" s="122">
        <v>1.3940000000000001E-3</v>
      </c>
      <c r="AI400" s="122">
        <v>4.3698881427224898E-3</v>
      </c>
      <c r="AJ400" s="122">
        <v>8.01985209951654E-4</v>
      </c>
    </row>
    <row r="401" spans="1:36" x14ac:dyDescent="0.2">
      <c r="A401">
        <v>161</v>
      </c>
      <c r="B401">
        <v>9943</v>
      </c>
      <c r="C401" t="s">
        <v>1994</v>
      </c>
      <c r="D401" t="s">
        <v>1995</v>
      </c>
      <c r="E401" t="s">
        <v>41</v>
      </c>
      <c r="F401" t="s">
        <v>2556</v>
      </c>
      <c r="G401" t="s">
        <v>2557</v>
      </c>
      <c r="H401" t="s">
        <v>44</v>
      </c>
      <c r="I401" t="s">
        <v>1319</v>
      </c>
      <c r="J401" t="s">
        <v>45</v>
      </c>
      <c r="K401" t="s">
        <v>384</v>
      </c>
      <c r="L401" t="s">
        <v>46</v>
      </c>
      <c r="M401" t="s">
        <v>47</v>
      </c>
      <c r="N401" t="s">
        <v>1040</v>
      </c>
      <c r="O401" t="s">
        <v>51</v>
      </c>
      <c r="P401" t="s">
        <v>1998</v>
      </c>
      <c r="Q401" t="s">
        <v>89</v>
      </c>
      <c r="R401" t="s">
        <v>90</v>
      </c>
      <c r="S401" t="s">
        <v>52</v>
      </c>
      <c r="T401" t="s">
        <v>2558</v>
      </c>
      <c r="U401" t="s">
        <v>2559</v>
      </c>
      <c r="V401" s="122">
        <v>1.7899999999999999E-2</v>
      </c>
      <c r="W401" s="122">
        <v>5.5390000000000002E-2</v>
      </c>
      <c r="X401" t="s">
        <v>120</v>
      </c>
      <c r="Y401" t="s">
        <v>51</v>
      </c>
      <c r="Z401" s="118">
        <v>3171597.68</v>
      </c>
      <c r="AA401" s="120">
        <v>1</v>
      </c>
      <c r="AB401" s="124">
        <v>103.06</v>
      </c>
      <c r="AD401" s="118">
        <v>3268.6489999999999</v>
      </c>
      <c r="AG401" t="s">
        <v>125</v>
      </c>
      <c r="AH401" s="122">
        <v>2.2160000000000001E-3</v>
      </c>
      <c r="AI401" s="122">
        <v>8.8234201570337907E-3</v>
      </c>
      <c r="AJ401" s="122">
        <v>1.61932118992909E-3</v>
      </c>
    </row>
    <row r="402" spans="1:36" x14ac:dyDescent="0.2">
      <c r="A402">
        <v>161</v>
      </c>
      <c r="B402">
        <v>9943</v>
      </c>
      <c r="C402" t="s">
        <v>2001</v>
      </c>
      <c r="D402" t="s">
        <v>2002</v>
      </c>
      <c r="E402" t="s">
        <v>41</v>
      </c>
      <c r="F402" t="s">
        <v>2003</v>
      </c>
      <c r="G402" t="s">
        <v>2004</v>
      </c>
      <c r="H402" t="s">
        <v>44</v>
      </c>
      <c r="I402" t="s">
        <v>1319</v>
      </c>
      <c r="J402" t="s">
        <v>45</v>
      </c>
      <c r="K402" t="s">
        <v>45</v>
      </c>
      <c r="L402" t="s">
        <v>46</v>
      </c>
      <c r="M402" t="s">
        <v>47</v>
      </c>
      <c r="N402" t="s">
        <v>213</v>
      </c>
      <c r="O402" t="s">
        <v>51</v>
      </c>
      <c r="P402" t="s">
        <v>88</v>
      </c>
      <c r="Q402" t="s">
        <v>89</v>
      </c>
      <c r="R402" t="s">
        <v>90</v>
      </c>
      <c r="S402" t="s">
        <v>52</v>
      </c>
      <c r="T402" t="s">
        <v>2005</v>
      </c>
      <c r="U402" t="s">
        <v>2006</v>
      </c>
      <c r="V402" s="122">
        <v>2E-3</v>
      </c>
      <c r="W402" s="122">
        <v>2.1569999999999999E-2</v>
      </c>
      <c r="X402" t="s">
        <v>120</v>
      </c>
      <c r="Y402" t="s">
        <v>51</v>
      </c>
      <c r="Z402" s="118">
        <v>100915.63</v>
      </c>
      <c r="AA402" s="120">
        <v>1</v>
      </c>
      <c r="AB402" s="124">
        <v>109.76</v>
      </c>
      <c r="AD402" s="118">
        <v>110.765</v>
      </c>
      <c r="AG402" t="s">
        <v>125</v>
      </c>
      <c r="AH402" s="122">
        <v>3.4E-5</v>
      </c>
      <c r="AI402" s="122">
        <v>2.9900005254440199E-4</v>
      </c>
      <c r="AJ402" s="122">
        <v>5.4874086494576302E-5</v>
      </c>
    </row>
    <row r="403" spans="1:36" x14ac:dyDescent="0.2">
      <c r="A403">
        <v>161</v>
      </c>
      <c r="B403">
        <v>9943</v>
      </c>
      <c r="C403" t="s">
        <v>2001</v>
      </c>
      <c r="D403" t="s">
        <v>2002</v>
      </c>
      <c r="E403" t="s">
        <v>41</v>
      </c>
      <c r="F403" t="s">
        <v>2011</v>
      </c>
      <c r="G403" t="s">
        <v>2012</v>
      </c>
      <c r="H403" t="s">
        <v>44</v>
      </c>
      <c r="I403" t="s">
        <v>1496</v>
      </c>
      <c r="J403" t="s">
        <v>45</v>
      </c>
      <c r="K403" t="s">
        <v>45</v>
      </c>
      <c r="L403" t="s">
        <v>46</v>
      </c>
      <c r="M403" t="s">
        <v>47</v>
      </c>
      <c r="N403" t="s">
        <v>213</v>
      </c>
      <c r="O403" t="s">
        <v>51</v>
      </c>
      <c r="P403" t="s">
        <v>88</v>
      </c>
      <c r="Q403" t="s">
        <v>89</v>
      </c>
      <c r="R403" t="s">
        <v>90</v>
      </c>
      <c r="S403" t="s">
        <v>52</v>
      </c>
      <c r="T403" t="s">
        <v>2013</v>
      </c>
      <c r="U403" t="s">
        <v>2014</v>
      </c>
      <c r="V403" s="122">
        <v>2.6800000000000001E-2</v>
      </c>
      <c r="W403" s="122">
        <v>3.6639999999999999E-2</v>
      </c>
      <c r="X403" t="s">
        <v>120</v>
      </c>
      <c r="Y403" t="s">
        <v>51</v>
      </c>
      <c r="Z403" s="118">
        <v>144210.46</v>
      </c>
      <c r="AA403" s="120">
        <v>1</v>
      </c>
      <c r="AB403" s="124">
        <v>99.3</v>
      </c>
      <c r="AD403" s="118">
        <v>143.20099999999999</v>
      </c>
      <c r="AG403" t="s">
        <v>125</v>
      </c>
      <c r="AH403" s="122">
        <v>6.2000000000000003E-5</v>
      </c>
      <c r="AI403" s="122">
        <v>3.86558067221416E-4</v>
      </c>
      <c r="AJ403" s="122">
        <v>7.0943200963933796E-5</v>
      </c>
    </row>
    <row r="404" spans="1:36" x14ac:dyDescent="0.2">
      <c r="A404">
        <v>161</v>
      </c>
      <c r="B404">
        <v>9943</v>
      </c>
      <c r="C404" t="s">
        <v>2560</v>
      </c>
      <c r="D404" t="s">
        <v>2561</v>
      </c>
      <c r="E404" t="s">
        <v>41</v>
      </c>
      <c r="F404" t="s">
        <v>2562</v>
      </c>
      <c r="G404" t="s">
        <v>2563</v>
      </c>
      <c r="H404" t="s">
        <v>44</v>
      </c>
      <c r="I404" t="s">
        <v>1319</v>
      </c>
      <c r="J404" t="s">
        <v>45</v>
      </c>
      <c r="K404" t="s">
        <v>45</v>
      </c>
      <c r="L404" t="s">
        <v>46</v>
      </c>
      <c r="M404" t="s">
        <v>47</v>
      </c>
      <c r="N404" t="s">
        <v>1024</v>
      </c>
      <c r="O404" t="s">
        <v>51</v>
      </c>
      <c r="P404" t="s">
        <v>2299</v>
      </c>
      <c r="Q404" t="s">
        <v>141</v>
      </c>
      <c r="R404" t="s">
        <v>90</v>
      </c>
      <c r="S404" t="s">
        <v>52</v>
      </c>
      <c r="T404" t="s">
        <v>2564</v>
      </c>
      <c r="U404" t="s">
        <v>2559</v>
      </c>
      <c r="V404" s="122">
        <v>1.7999999999999999E-2</v>
      </c>
      <c r="W404" s="122">
        <v>2.5000000000000001E-2</v>
      </c>
      <c r="X404" t="s">
        <v>120</v>
      </c>
      <c r="Y404" t="s">
        <v>51</v>
      </c>
      <c r="Z404" s="118">
        <v>423262.96</v>
      </c>
      <c r="AA404" s="120">
        <v>1</v>
      </c>
      <c r="AB404" s="124">
        <v>117.63</v>
      </c>
      <c r="AD404" s="118">
        <v>497.88400000000001</v>
      </c>
      <c r="AG404" t="s">
        <v>125</v>
      </c>
      <c r="AH404" s="122">
        <v>5.5999999999999995E-4</v>
      </c>
      <c r="AI404" s="122">
        <v>1.34399326465651E-3</v>
      </c>
      <c r="AJ404" s="122">
        <v>2.4665682171389299E-4</v>
      </c>
    </row>
    <row r="405" spans="1:36" x14ac:dyDescent="0.2">
      <c r="A405">
        <v>161</v>
      </c>
      <c r="B405">
        <v>9943</v>
      </c>
      <c r="C405" t="s">
        <v>2560</v>
      </c>
      <c r="D405" t="s">
        <v>2561</v>
      </c>
      <c r="E405" t="s">
        <v>41</v>
      </c>
      <c r="F405" t="s">
        <v>2565</v>
      </c>
      <c r="G405" t="s">
        <v>2566</v>
      </c>
      <c r="H405" t="s">
        <v>44</v>
      </c>
      <c r="I405" t="s">
        <v>1319</v>
      </c>
      <c r="J405" t="s">
        <v>45</v>
      </c>
      <c r="K405" t="s">
        <v>45</v>
      </c>
      <c r="L405" t="s">
        <v>46</v>
      </c>
      <c r="M405" t="s">
        <v>47</v>
      </c>
      <c r="N405" t="s">
        <v>1024</v>
      </c>
      <c r="O405" t="s">
        <v>51</v>
      </c>
      <c r="P405" t="s">
        <v>1998</v>
      </c>
      <c r="Q405" t="s">
        <v>89</v>
      </c>
      <c r="R405" t="s">
        <v>90</v>
      </c>
      <c r="S405" t="s">
        <v>52</v>
      </c>
      <c r="T405" t="s">
        <v>2567</v>
      </c>
      <c r="U405" t="s">
        <v>2568</v>
      </c>
      <c r="V405" s="122">
        <v>3.3000000000000002E-2</v>
      </c>
      <c r="W405" s="122">
        <v>2.6210000000000001E-2</v>
      </c>
      <c r="X405" t="s">
        <v>120</v>
      </c>
      <c r="Y405" t="s">
        <v>51</v>
      </c>
      <c r="Z405" s="118">
        <v>4554920.7300000004</v>
      </c>
      <c r="AA405" s="120">
        <v>1</v>
      </c>
      <c r="AB405" s="124">
        <v>115.2</v>
      </c>
      <c r="AD405" s="118">
        <v>5247.2690000000002</v>
      </c>
      <c r="AG405" t="s">
        <v>125</v>
      </c>
      <c r="AH405" s="122">
        <v>4.0660000000000002E-3</v>
      </c>
      <c r="AI405" s="122">
        <v>1.41645255742516E-2</v>
      </c>
      <c r="AJ405" s="122">
        <v>2.5995493810179E-3</v>
      </c>
    </row>
    <row r="406" spans="1:36" x14ac:dyDescent="0.2">
      <c r="A406">
        <v>161</v>
      </c>
      <c r="B406">
        <v>9943</v>
      </c>
      <c r="C406" t="s">
        <v>2569</v>
      </c>
      <c r="D406" t="s">
        <v>2570</v>
      </c>
      <c r="E406" t="s">
        <v>41</v>
      </c>
      <c r="F406" t="s">
        <v>2571</v>
      </c>
      <c r="G406" t="s">
        <v>2572</v>
      </c>
      <c r="H406" t="s">
        <v>44</v>
      </c>
      <c r="I406" t="s">
        <v>1496</v>
      </c>
      <c r="J406" t="s">
        <v>45</v>
      </c>
      <c r="K406" t="s">
        <v>45</v>
      </c>
      <c r="L406" t="s">
        <v>46</v>
      </c>
      <c r="M406" t="s">
        <v>47</v>
      </c>
      <c r="N406" t="s">
        <v>202</v>
      </c>
      <c r="O406" t="s">
        <v>51</v>
      </c>
      <c r="P406" t="s">
        <v>1998</v>
      </c>
      <c r="Q406" t="s">
        <v>89</v>
      </c>
      <c r="R406" t="s">
        <v>90</v>
      </c>
      <c r="S406" t="s">
        <v>52</v>
      </c>
      <c r="T406" t="s">
        <v>2573</v>
      </c>
      <c r="U406" t="s">
        <v>2334</v>
      </c>
      <c r="V406" s="122">
        <v>5.6899999999999999E-2</v>
      </c>
      <c r="W406" s="122">
        <v>4.419E-2</v>
      </c>
      <c r="X406" t="s">
        <v>120</v>
      </c>
      <c r="Y406" t="s">
        <v>51</v>
      </c>
      <c r="Z406" s="118">
        <v>2250000</v>
      </c>
      <c r="AA406" s="120">
        <v>1</v>
      </c>
      <c r="AB406" s="124">
        <v>106.49</v>
      </c>
      <c r="AD406" s="118">
        <v>2396.0250000000001</v>
      </c>
      <c r="AG406" t="s">
        <v>125</v>
      </c>
      <c r="AH406" s="122">
        <v>1.243E-3</v>
      </c>
      <c r="AI406" s="122">
        <v>6.4678520297986597E-3</v>
      </c>
      <c r="AJ406" s="122">
        <v>1.18701474697764E-3</v>
      </c>
    </row>
    <row r="407" spans="1:36" x14ac:dyDescent="0.2">
      <c r="A407">
        <v>161</v>
      </c>
      <c r="B407">
        <v>9943</v>
      </c>
      <c r="C407" t="s">
        <v>2569</v>
      </c>
      <c r="D407" t="s">
        <v>2570</v>
      </c>
      <c r="E407" t="s">
        <v>41</v>
      </c>
      <c r="F407" t="s">
        <v>2574</v>
      </c>
      <c r="G407" t="s">
        <v>2575</v>
      </c>
      <c r="H407" t="s">
        <v>44</v>
      </c>
      <c r="I407" t="s">
        <v>1496</v>
      </c>
      <c r="J407" t="s">
        <v>45</v>
      </c>
      <c r="K407" t="s">
        <v>45</v>
      </c>
      <c r="L407" t="s">
        <v>46</v>
      </c>
      <c r="M407" t="s">
        <v>47</v>
      </c>
      <c r="N407" t="s">
        <v>202</v>
      </c>
      <c r="O407" t="s">
        <v>51</v>
      </c>
      <c r="P407" t="s">
        <v>140</v>
      </c>
      <c r="Q407" t="s">
        <v>141</v>
      </c>
      <c r="R407" t="s">
        <v>90</v>
      </c>
      <c r="S407" t="s">
        <v>52</v>
      </c>
      <c r="T407" t="s">
        <v>2576</v>
      </c>
      <c r="U407" t="s">
        <v>2577</v>
      </c>
      <c r="V407" s="122">
        <v>5.6800000000000003E-2</v>
      </c>
      <c r="W407" s="122">
        <v>4.5089999999999998E-2</v>
      </c>
      <c r="X407" t="s">
        <v>120</v>
      </c>
      <c r="Y407" t="s">
        <v>51</v>
      </c>
      <c r="Z407" s="118">
        <v>4950000</v>
      </c>
      <c r="AA407" s="120">
        <v>1</v>
      </c>
      <c r="AB407" s="124">
        <v>108.6</v>
      </c>
      <c r="AD407" s="118">
        <v>5375.7</v>
      </c>
      <c r="AG407" t="s">
        <v>125</v>
      </c>
      <c r="AH407" s="122">
        <v>2.5839999999999999E-3</v>
      </c>
      <c r="AI407" s="122">
        <v>1.4511214263869801E-2</v>
      </c>
      <c r="AJ407" s="122">
        <v>2.6631755408761098E-3</v>
      </c>
    </row>
    <row r="408" spans="1:36" x14ac:dyDescent="0.2">
      <c r="A408">
        <v>161</v>
      </c>
      <c r="B408">
        <v>9943</v>
      </c>
      <c r="C408" t="s">
        <v>2578</v>
      </c>
      <c r="D408" t="s">
        <v>2579</v>
      </c>
      <c r="E408" t="s">
        <v>41</v>
      </c>
      <c r="F408" t="s">
        <v>2580</v>
      </c>
      <c r="G408" t="s">
        <v>2581</v>
      </c>
      <c r="H408" t="s">
        <v>44</v>
      </c>
      <c r="I408" t="s">
        <v>1496</v>
      </c>
      <c r="J408" t="s">
        <v>45</v>
      </c>
      <c r="K408" t="s">
        <v>45</v>
      </c>
      <c r="L408" t="s">
        <v>46</v>
      </c>
      <c r="M408" t="s">
        <v>47</v>
      </c>
      <c r="N408" t="s">
        <v>1022</v>
      </c>
      <c r="O408" t="s">
        <v>51</v>
      </c>
      <c r="P408" t="s">
        <v>1933</v>
      </c>
      <c r="Q408" t="s">
        <v>89</v>
      </c>
      <c r="R408" t="s">
        <v>90</v>
      </c>
      <c r="S408" t="s">
        <v>52</v>
      </c>
      <c r="T408" t="s">
        <v>150</v>
      </c>
      <c r="U408" t="s">
        <v>2582</v>
      </c>
      <c r="V408" s="122">
        <v>0.05</v>
      </c>
      <c r="W408" s="122">
        <v>3.9440000000000003E-2</v>
      </c>
      <c r="X408" t="s">
        <v>120</v>
      </c>
      <c r="Y408" t="s">
        <v>51</v>
      </c>
      <c r="Z408" s="118">
        <v>693414.08</v>
      </c>
      <c r="AA408" s="120">
        <v>1</v>
      </c>
      <c r="AB408" s="124">
        <v>102.89</v>
      </c>
      <c r="AD408" s="118">
        <v>713.45399999999995</v>
      </c>
      <c r="AG408" t="s">
        <v>125</v>
      </c>
      <c r="AH408" s="122">
        <v>4.143E-3</v>
      </c>
      <c r="AI408" s="122">
        <v>1.92590363837282E-3</v>
      </c>
      <c r="AJ408" s="122">
        <v>3.5345212127210399E-4</v>
      </c>
    </row>
    <row r="409" spans="1:36" x14ac:dyDescent="0.2">
      <c r="A409">
        <v>161</v>
      </c>
      <c r="B409">
        <v>9943</v>
      </c>
      <c r="C409" t="s">
        <v>2578</v>
      </c>
      <c r="D409" t="s">
        <v>2579</v>
      </c>
      <c r="E409" t="s">
        <v>41</v>
      </c>
      <c r="F409" t="s">
        <v>2583</v>
      </c>
      <c r="G409" t="s">
        <v>2584</v>
      </c>
      <c r="H409" t="s">
        <v>44</v>
      </c>
      <c r="I409" t="s">
        <v>192</v>
      </c>
      <c r="J409" t="s">
        <v>45</v>
      </c>
      <c r="K409" t="s">
        <v>45</v>
      </c>
      <c r="L409" t="s">
        <v>46</v>
      </c>
      <c r="M409" t="s">
        <v>47</v>
      </c>
      <c r="N409" t="s">
        <v>1022</v>
      </c>
      <c r="O409" t="s">
        <v>51</v>
      </c>
      <c r="P409" t="s">
        <v>1933</v>
      </c>
      <c r="Q409" t="s">
        <v>89</v>
      </c>
      <c r="R409" t="s">
        <v>90</v>
      </c>
      <c r="S409" t="s">
        <v>52</v>
      </c>
      <c r="T409" t="s">
        <v>2140</v>
      </c>
      <c r="U409" t="s">
        <v>233</v>
      </c>
      <c r="V409" s="122">
        <v>3.85E-2</v>
      </c>
      <c r="W409" s="122">
        <v>3.9300000000000002E-2</v>
      </c>
      <c r="X409" t="s">
        <v>120</v>
      </c>
      <c r="Y409" t="s">
        <v>51</v>
      </c>
      <c r="Z409" s="118">
        <v>125789.43</v>
      </c>
      <c r="AA409" s="120">
        <v>1</v>
      </c>
      <c r="AB409" s="124">
        <v>82.32</v>
      </c>
      <c r="AD409" s="118">
        <v>103.55</v>
      </c>
      <c r="AG409" t="s">
        <v>125</v>
      </c>
      <c r="AH409" s="122">
        <v>1.145E-3</v>
      </c>
      <c r="AI409" s="122">
        <v>2.7952344581952003E-4</v>
      </c>
      <c r="AJ409" s="122">
        <v>5.1299635610882E-5</v>
      </c>
    </row>
    <row r="410" spans="1:36" x14ac:dyDescent="0.2">
      <c r="A410">
        <v>161</v>
      </c>
      <c r="B410">
        <v>9943</v>
      </c>
      <c r="C410" t="s">
        <v>1688</v>
      </c>
      <c r="D410" t="s">
        <v>2585</v>
      </c>
      <c r="E410" t="s">
        <v>41</v>
      </c>
      <c r="F410" t="s">
        <v>2586</v>
      </c>
      <c r="G410" t="s">
        <v>2587</v>
      </c>
      <c r="H410" t="s">
        <v>44</v>
      </c>
      <c r="I410" t="s">
        <v>1496</v>
      </c>
      <c r="J410" t="s">
        <v>45</v>
      </c>
      <c r="K410" t="s">
        <v>45</v>
      </c>
      <c r="L410" t="s">
        <v>46</v>
      </c>
      <c r="M410" t="s">
        <v>47</v>
      </c>
      <c r="N410" t="s">
        <v>1027</v>
      </c>
      <c r="O410" t="s">
        <v>51</v>
      </c>
      <c r="P410" t="s">
        <v>2588</v>
      </c>
      <c r="Q410" t="s">
        <v>141</v>
      </c>
      <c r="R410" t="s">
        <v>90</v>
      </c>
      <c r="S410" t="s">
        <v>52</v>
      </c>
      <c r="T410" t="s">
        <v>2589</v>
      </c>
      <c r="U410" t="s">
        <v>2590</v>
      </c>
      <c r="V410" s="122">
        <v>5.45E-2</v>
      </c>
      <c r="W410" s="122">
        <v>4.9770000000000002E-2</v>
      </c>
      <c r="X410" t="s">
        <v>120</v>
      </c>
      <c r="Y410" t="s">
        <v>51</v>
      </c>
      <c r="Z410" s="118">
        <v>11407.9</v>
      </c>
      <c r="AA410" s="120">
        <v>1</v>
      </c>
      <c r="AB410" s="124">
        <v>103.13</v>
      </c>
      <c r="AC410" s="118">
        <v>0.40600000000000003</v>
      </c>
      <c r="AD410" s="118">
        <v>12.170999999999999</v>
      </c>
      <c r="AG410" t="s">
        <v>125</v>
      </c>
      <c r="AH410" s="122">
        <v>3.565E-3</v>
      </c>
      <c r="AI410" s="122">
        <v>3.2854745465563201E-5</v>
      </c>
      <c r="AJ410" s="122">
        <v>6.0296783532065699E-6</v>
      </c>
    </row>
    <row r="411" spans="1:36" x14ac:dyDescent="0.2">
      <c r="A411">
        <v>161</v>
      </c>
      <c r="B411">
        <v>9943</v>
      </c>
      <c r="C411" t="s">
        <v>2019</v>
      </c>
      <c r="D411" t="s">
        <v>2020</v>
      </c>
      <c r="E411" t="s">
        <v>41</v>
      </c>
      <c r="F411" t="s">
        <v>2021</v>
      </c>
      <c r="G411" t="s">
        <v>2022</v>
      </c>
      <c r="H411" t="s">
        <v>44</v>
      </c>
      <c r="I411" t="s">
        <v>1319</v>
      </c>
      <c r="J411" t="s">
        <v>45</v>
      </c>
      <c r="K411" t="s">
        <v>45</v>
      </c>
      <c r="L411" t="s">
        <v>46</v>
      </c>
      <c r="M411" t="s">
        <v>47</v>
      </c>
      <c r="N411" t="s">
        <v>115</v>
      </c>
      <c r="O411" t="s">
        <v>51</v>
      </c>
      <c r="P411" t="s">
        <v>1962</v>
      </c>
      <c r="Q411" t="s">
        <v>89</v>
      </c>
      <c r="R411" t="s">
        <v>90</v>
      </c>
      <c r="S411" t="s">
        <v>52</v>
      </c>
      <c r="T411" t="s">
        <v>2023</v>
      </c>
      <c r="U411" t="s">
        <v>2024</v>
      </c>
      <c r="V411" s="122">
        <v>2.7E-2</v>
      </c>
      <c r="W411" s="122">
        <v>2.555E-2</v>
      </c>
      <c r="X411" t="s">
        <v>120</v>
      </c>
      <c r="Y411" t="s">
        <v>51</v>
      </c>
      <c r="Z411" s="118">
        <v>40860.800000000003</v>
      </c>
      <c r="AA411" s="120">
        <v>1</v>
      </c>
      <c r="AB411" s="124">
        <v>111.17</v>
      </c>
      <c r="AD411" s="118">
        <v>45.424999999999997</v>
      </c>
      <c r="AG411" t="s">
        <v>125</v>
      </c>
      <c r="AH411" s="122">
        <v>9.7E-5</v>
      </c>
      <c r="AI411" s="122">
        <v>1.22620533532531E-4</v>
      </c>
      <c r="AJ411" s="122">
        <v>2.25039751860109E-5</v>
      </c>
    </row>
    <row r="412" spans="1:36" x14ac:dyDescent="0.2">
      <c r="A412">
        <v>161</v>
      </c>
      <c r="B412">
        <v>9943</v>
      </c>
      <c r="C412" t="s">
        <v>2019</v>
      </c>
      <c r="D412" t="s">
        <v>2020</v>
      </c>
      <c r="E412" t="s">
        <v>41</v>
      </c>
      <c r="F412" t="s">
        <v>2025</v>
      </c>
      <c r="G412" t="s">
        <v>2026</v>
      </c>
      <c r="H412" t="s">
        <v>44</v>
      </c>
      <c r="I412" t="s">
        <v>1319</v>
      </c>
      <c r="J412" t="s">
        <v>45</v>
      </c>
      <c r="K412" t="s">
        <v>45</v>
      </c>
      <c r="L412" t="s">
        <v>46</v>
      </c>
      <c r="M412" t="s">
        <v>47</v>
      </c>
      <c r="N412" t="s">
        <v>115</v>
      </c>
      <c r="O412" t="s">
        <v>51</v>
      </c>
      <c r="P412" t="s">
        <v>1962</v>
      </c>
      <c r="Q412" t="s">
        <v>89</v>
      </c>
      <c r="R412" t="s">
        <v>90</v>
      </c>
      <c r="S412" t="s">
        <v>52</v>
      </c>
      <c r="T412" t="s">
        <v>2027</v>
      </c>
      <c r="U412" t="s">
        <v>2028</v>
      </c>
      <c r="V412" s="122">
        <v>1.7999999999999999E-2</v>
      </c>
      <c r="W412" s="122">
        <v>2.6540000000000001E-2</v>
      </c>
      <c r="X412" t="s">
        <v>120</v>
      </c>
      <c r="Y412" t="s">
        <v>51</v>
      </c>
      <c r="Z412" s="118">
        <v>567172.15</v>
      </c>
      <c r="AA412" s="120">
        <v>1</v>
      </c>
      <c r="AB412" s="124">
        <v>119</v>
      </c>
      <c r="AD412" s="118">
        <v>674.93499999999995</v>
      </c>
      <c r="AG412" t="s">
        <v>125</v>
      </c>
      <c r="AH412" s="122">
        <v>8.2200000000000003E-4</v>
      </c>
      <c r="AI412" s="122">
        <v>1.82192539499008E-3</v>
      </c>
      <c r="AJ412" s="122">
        <v>3.3436947873614198E-4</v>
      </c>
    </row>
    <row r="413" spans="1:36" x14ac:dyDescent="0.2">
      <c r="A413">
        <v>161</v>
      </c>
      <c r="B413">
        <v>9943</v>
      </c>
      <c r="C413" t="s">
        <v>2019</v>
      </c>
      <c r="D413" t="s">
        <v>2020</v>
      </c>
      <c r="E413" t="s">
        <v>41</v>
      </c>
      <c r="F413" t="s">
        <v>2377</v>
      </c>
      <c r="G413" t="s">
        <v>2378</v>
      </c>
      <c r="H413" t="s">
        <v>44</v>
      </c>
      <c r="I413" t="s">
        <v>1319</v>
      </c>
      <c r="J413" t="s">
        <v>45</v>
      </c>
      <c r="K413" t="s">
        <v>45</v>
      </c>
      <c r="L413" t="s">
        <v>46</v>
      </c>
      <c r="M413" t="s">
        <v>47</v>
      </c>
      <c r="N413" t="s">
        <v>115</v>
      </c>
      <c r="O413" t="s">
        <v>51</v>
      </c>
      <c r="P413" t="s">
        <v>1998</v>
      </c>
      <c r="Q413" t="s">
        <v>89</v>
      </c>
      <c r="R413" t="s">
        <v>90</v>
      </c>
      <c r="S413" t="s">
        <v>52</v>
      </c>
      <c r="T413" t="s">
        <v>2379</v>
      </c>
      <c r="U413" t="s">
        <v>167</v>
      </c>
      <c r="V413" s="122">
        <v>2.2499999999999999E-2</v>
      </c>
      <c r="W413" s="122">
        <v>3.073E-2</v>
      </c>
      <c r="X413" t="s">
        <v>120</v>
      </c>
      <c r="Y413" t="s">
        <v>51</v>
      </c>
      <c r="Z413" s="118">
        <v>102984.32000000001</v>
      </c>
      <c r="AA413" s="120">
        <v>1</v>
      </c>
      <c r="AB413" s="124">
        <v>119.12</v>
      </c>
      <c r="AD413" s="118">
        <v>122.675</v>
      </c>
      <c r="AG413" t="s">
        <v>125</v>
      </c>
      <c r="AH413" s="122">
        <v>8.25E-4</v>
      </c>
      <c r="AI413" s="122">
        <v>3.3114981820290098E-4</v>
      </c>
      <c r="AJ413" s="122">
        <v>6.0774383188547297E-5</v>
      </c>
    </row>
    <row r="414" spans="1:36" x14ac:dyDescent="0.2">
      <c r="A414">
        <v>161</v>
      </c>
      <c r="B414">
        <v>9943</v>
      </c>
      <c r="C414" t="s">
        <v>2591</v>
      </c>
      <c r="D414" t="s">
        <v>2592</v>
      </c>
      <c r="E414" t="s">
        <v>41</v>
      </c>
      <c r="F414" t="s">
        <v>2593</v>
      </c>
      <c r="G414" t="s">
        <v>2594</v>
      </c>
      <c r="H414" t="s">
        <v>44</v>
      </c>
      <c r="I414" t="s">
        <v>1496</v>
      </c>
      <c r="J414" t="s">
        <v>45</v>
      </c>
      <c r="K414" t="s">
        <v>45</v>
      </c>
      <c r="L414" t="s">
        <v>46</v>
      </c>
      <c r="M414" t="s">
        <v>47</v>
      </c>
      <c r="N414" t="s">
        <v>1027</v>
      </c>
      <c r="O414" t="s">
        <v>51</v>
      </c>
      <c r="P414" t="s">
        <v>1916</v>
      </c>
      <c r="Q414" t="s">
        <v>89</v>
      </c>
      <c r="R414" t="s">
        <v>90</v>
      </c>
      <c r="S414" t="s">
        <v>52</v>
      </c>
      <c r="T414" t="s">
        <v>2595</v>
      </c>
      <c r="U414" t="s">
        <v>2531</v>
      </c>
      <c r="V414" s="122">
        <v>2.63E-2</v>
      </c>
      <c r="W414" s="122">
        <v>3.9690000000000003E-2</v>
      </c>
      <c r="X414" t="s">
        <v>120</v>
      </c>
      <c r="Y414" t="s">
        <v>51</v>
      </c>
      <c r="Z414" s="118">
        <v>172534</v>
      </c>
      <c r="AA414" s="120">
        <v>1</v>
      </c>
      <c r="AB414" s="124">
        <v>92.59</v>
      </c>
      <c r="AD414" s="118">
        <v>159.749</v>
      </c>
      <c r="AG414" t="s">
        <v>125</v>
      </c>
      <c r="AH414" s="122">
        <v>2.4899999999999998E-4</v>
      </c>
      <c r="AI414" s="122">
        <v>4.3122854953307402E-4</v>
      </c>
      <c r="AJ414" s="122">
        <v>7.9141366446732001E-5</v>
      </c>
    </row>
    <row r="415" spans="1:36" x14ac:dyDescent="0.2">
      <c r="A415">
        <v>161</v>
      </c>
      <c r="B415">
        <v>9943</v>
      </c>
      <c r="C415" t="s">
        <v>2591</v>
      </c>
      <c r="D415" t="s">
        <v>2592</v>
      </c>
      <c r="E415" t="s">
        <v>41</v>
      </c>
      <c r="F415" t="s">
        <v>2596</v>
      </c>
      <c r="G415" t="s">
        <v>2597</v>
      </c>
      <c r="H415" t="s">
        <v>44</v>
      </c>
      <c r="I415" t="s">
        <v>1496</v>
      </c>
      <c r="J415" t="s">
        <v>45</v>
      </c>
      <c r="K415" t="s">
        <v>45</v>
      </c>
      <c r="L415" t="s">
        <v>46</v>
      </c>
      <c r="M415" t="s">
        <v>47</v>
      </c>
      <c r="N415" t="s">
        <v>1027</v>
      </c>
      <c r="O415" t="s">
        <v>51</v>
      </c>
      <c r="P415" t="s">
        <v>1916</v>
      </c>
      <c r="Q415" t="s">
        <v>89</v>
      </c>
      <c r="R415" t="s">
        <v>90</v>
      </c>
      <c r="S415" t="s">
        <v>52</v>
      </c>
      <c r="T415" t="s">
        <v>2598</v>
      </c>
      <c r="U415" t="s">
        <v>2599</v>
      </c>
      <c r="V415" s="122">
        <v>6.0199999999999997E-2</v>
      </c>
      <c r="W415" s="122">
        <v>4.0189999999999997E-2</v>
      </c>
      <c r="X415" t="s">
        <v>120</v>
      </c>
      <c r="Y415" t="s">
        <v>51</v>
      </c>
      <c r="Z415" s="118">
        <v>3150000</v>
      </c>
      <c r="AA415" s="120">
        <v>1</v>
      </c>
      <c r="AB415" s="124">
        <v>113.1</v>
      </c>
      <c r="AD415" s="118">
        <v>3562.65</v>
      </c>
      <c r="AG415" t="s">
        <v>125</v>
      </c>
      <c r="AH415" s="122">
        <v>6.3E-3</v>
      </c>
      <c r="AI415" s="122">
        <v>9.6170503371050802E-3</v>
      </c>
      <c r="AJ415" s="122">
        <v>1.76497243906882E-3</v>
      </c>
    </row>
    <row r="416" spans="1:36" x14ac:dyDescent="0.2">
      <c r="A416">
        <v>161</v>
      </c>
      <c r="B416">
        <v>9943</v>
      </c>
      <c r="C416" t="s">
        <v>2600</v>
      </c>
      <c r="D416" t="s">
        <v>2601</v>
      </c>
      <c r="E416" t="s">
        <v>41</v>
      </c>
      <c r="F416" t="s">
        <v>2602</v>
      </c>
      <c r="G416" t="s">
        <v>2603</v>
      </c>
      <c r="H416" t="s">
        <v>44</v>
      </c>
      <c r="I416" t="s">
        <v>1319</v>
      </c>
      <c r="J416" t="s">
        <v>45</v>
      </c>
      <c r="K416" t="s">
        <v>45</v>
      </c>
      <c r="L416" t="s">
        <v>46</v>
      </c>
      <c r="M416" t="s">
        <v>47</v>
      </c>
      <c r="N416" t="s">
        <v>1028</v>
      </c>
      <c r="O416" t="s">
        <v>51</v>
      </c>
      <c r="P416" t="s">
        <v>752</v>
      </c>
      <c r="Q416" t="s">
        <v>752</v>
      </c>
      <c r="R416" t="s">
        <v>752</v>
      </c>
      <c r="S416" t="s">
        <v>52</v>
      </c>
      <c r="T416" t="s">
        <v>2140</v>
      </c>
      <c r="U416" t="s">
        <v>233</v>
      </c>
      <c r="V416" s="122">
        <v>3.5000000000000003E-2</v>
      </c>
      <c r="W416" s="122">
        <v>1.444E-2</v>
      </c>
      <c r="X416" t="s">
        <v>120</v>
      </c>
      <c r="Y416" t="s">
        <v>51</v>
      </c>
      <c r="Z416" s="118">
        <v>46385.56</v>
      </c>
      <c r="AA416" s="120">
        <v>1</v>
      </c>
      <c r="AB416" s="124">
        <v>114.14</v>
      </c>
      <c r="AD416" s="118">
        <v>52.944000000000003</v>
      </c>
      <c r="AG416" t="s">
        <v>125</v>
      </c>
      <c r="AH416" s="122">
        <v>2.3699999999999999E-4</v>
      </c>
      <c r="AI416" s="122">
        <v>1.4291881373901201E-4</v>
      </c>
      <c r="AJ416" s="122">
        <v>2.6229223975310699E-5</v>
      </c>
    </row>
    <row r="417" spans="1:36" x14ac:dyDescent="0.2">
      <c r="A417">
        <v>161</v>
      </c>
      <c r="B417">
        <v>9943</v>
      </c>
      <c r="C417" t="s">
        <v>2046</v>
      </c>
      <c r="D417" t="s">
        <v>2047</v>
      </c>
      <c r="E417" t="s">
        <v>41</v>
      </c>
      <c r="F417" t="s">
        <v>2052</v>
      </c>
      <c r="G417" t="s">
        <v>2053</v>
      </c>
      <c r="H417" t="s">
        <v>44</v>
      </c>
      <c r="I417" t="s">
        <v>1319</v>
      </c>
      <c r="J417" t="s">
        <v>45</v>
      </c>
      <c r="K417" t="s">
        <v>45</v>
      </c>
      <c r="L417" t="s">
        <v>46</v>
      </c>
      <c r="M417" t="s">
        <v>47</v>
      </c>
      <c r="N417" t="s">
        <v>1024</v>
      </c>
      <c r="O417" t="s">
        <v>51</v>
      </c>
      <c r="P417" t="s">
        <v>88</v>
      </c>
      <c r="Q417" t="s">
        <v>89</v>
      </c>
      <c r="R417" t="s">
        <v>90</v>
      </c>
      <c r="S417" t="s">
        <v>52</v>
      </c>
      <c r="T417" t="s">
        <v>2054</v>
      </c>
      <c r="U417" t="s">
        <v>2055</v>
      </c>
      <c r="V417" s="122">
        <v>2.3900000000000001E-2</v>
      </c>
      <c r="W417" s="122">
        <v>2.2329999999999999E-2</v>
      </c>
      <c r="X417" t="s">
        <v>120</v>
      </c>
      <c r="Y417" t="s">
        <v>51</v>
      </c>
      <c r="Z417" s="118">
        <v>2938347</v>
      </c>
      <c r="AA417" s="120">
        <v>1</v>
      </c>
      <c r="AB417" s="124">
        <v>120.6</v>
      </c>
      <c r="AD417" s="118">
        <v>3543.6460000000002</v>
      </c>
      <c r="AG417" t="s">
        <v>125</v>
      </c>
      <c r="AH417" s="122">
        <v>7.5600000000000005E-4</v>
      </c>
      <c r="AI417" s="122">
        <v>9.5657520649795307E-3</v>
      </c>
      <c r="AJ417" s="122">
        <v>1.7555579062027401E-3</v>
      </c>
    </row>
    <row r="418" spans="1:36" x14ac:dyDescent="0.2">
      <c r="A418">
        <v>161</v>
      </c>
      <c r="B418">
        <v>9943</v>
      </c>
      <c r="C418" t="s">
        <v>2046</v>
      </c>
      <c r="D418" t="s">
        <v>2047</v>
      </c>
      <c r="E418" t="s">
        <v>41</v>
      </c>
      <c r="F418" t="s">
        <v>2380</v>
      </c>
      <c r="G418" t="s">
        <v>2381</v>
      </c>
      <c r="H418" t="s">
        <v>44</v>
      </c>
      <c r="I418" t="s">
        <v>1319</v>
      </c>
      <c r="J418" t="s">
        <v>45</v>
      </c>
      <c r="K418" t="s">
        <v>45</v>
      </c>
      <c r="L418" t="s">
        <v>46</v>
      </c>
      <c r="M418" t="s">
        <v>47</v>
      </c>
      <c r="N418" t="s">
        <v>1024</v>
      </c>
      <c r="O418" t="s">
        <v>51</v>
      </c>
      <c r="P418" t="s">
        <v>88</v>
      </c>
      <c r="Q418" t="s">
        <v>89</v>
      </c>
      <c r="R418" t="s">
        <v>90</v>
      </c>
      <c r="S418" t="s">
        <v>52</v>
      </c>
      <c r="T418" t="s">
        <v>2382</v>
      </c>
      <c r="U418" t="s">
        <v>1884</v>
      </c>
      <c r="V418" s="122">
        <v>1.2500000000000001E-2</v>
      </c>
      <c r="W418" s="122">
        <v>2.5190000000000001E-2</v>
      </c>
      <c r="X418" t="s">
        <v>120</v>
      </c>
      <c r="Y418" t="s">
        <v>51</v>
      </c>
      <c r="Z418" s="118">
        <v>1500000</v>
      </c>
      <c r="AA418" s="120">
        <v>1</v>
      </c>
      <c r="AB418" s="124">
        <v>104.72</v>
      </c>
      <c r="AD418" s="118">
        <v>1570.8</v>
      </c>
      <c r="AG418" t="s">
        <v>125</v>
      </c>
      <c r="AH418" s="122">
        <v>3.4900000000000003E-4</v>
      </c>
      <c r="AI418" s="122">
        <v>4.2402320378158598E-3</v>
      </c>
      <c r="AJ418" s="122">
        <v>7.7819002913261299E-4</v>
      </c>
    </row>
    <row r="419" spans="1:36" x14ac:dyDescent="0.2">
      <c r="A419">
        <v>161</v>
      </c>
      <c r="B419">
        <v>9943</v>
      </c>
      <c r="C419" t="s">
        <v>2046</v>
      </c>
      <c r="D419" t="s">
        <v>2047</v>
      </c>
      <c r="E419" t="s">
        <v>41</v>
      </c>
      <c r="F419" t="s">
        <v>2056</v>
      </c>
      <c r="G419" t="s">
        <v>2057</v>
      </c>
      <c r="H419" t="s">
        <v>44</v>
      </c>
      <c r="I419" t="s">
        <v>1319</v>
      </c>
      <c r="J419" t="s">
        <v>45</v>
      </c>
      <c r="K419" t="s">
        <v>45</v>
      </c>
      <c r="L419" t="s">
        <v>46</v>
      </c>
      <c r="M419" t="s">
        <v>47</v>
      </c>
      <c r="N419" t="s">
        <v>1024</v>
      </c>
      <c r="O419" t="s">
        <v>51</v>
      </c>
      <c r="P419" t="s">
        <v>88</v>
      </c>
      <c r="Q419" t="s">
        <v>89</v>
      </c>
      <c r="R419" t="s">
        <v>90</v>
      </c>
      <c r="S419" t="s">
        <v>52</v>
      </c>
      <c r="T419" t="s">
        <v>2058</v>
      </c>
      <c r="U419" t="s">
        <v>2059</v>
      </c>
      <c r="V419" s="122">
        <v>0.03</v>
      </c>
      <c r="W419" s="122">
        <v>2.2460000000000001E-2</v>
      </c>
      <c r="X419" t="s">
        <v>120</v>
      </c>
      <c r="Y419" t="s">
        <v>51</v>
      </c>
      <c r="Z419" s="118">
        <v>4000000</v>
      </c>
      <c r="AA419" s="120">
        <v>1</v>
      </c>
      <c r="AB419" s="124">
        <v>113.7</v>
      </c>
      <c r="AD419" s="118">
        <v>4548</v>
      </c>
      <c r="AG419" t="s">
        <v>125</v>
      </c>
      <c r="AH419" s="122">
        <v>9.7999999999999997E-4</v>
      </c>
      <c r="AI419" s="122">
        <v>1.22769132340123E-2</v>
      </c>
      <c r="AJ419" s="122">
        <v>2.2531246832792999E-3</v>
      </c>
    </row>
    <row r="420" spans="1:36" x14ac:dyDescent="0.2">
      <c r="A420">
        <v>161</v>
      </c>
      <c r="B420">
        <v>9943</v>
      </c>
      <c r="C420" t="s">
        <v>2046</v>
      </c>
      <c r="D420" t="s">
        <v>2047</v>
      </c>
      <c r="E420" t="s">
        <v>41</v>
      </c>
      <c r="F420" t="s">
        <v>2604</v>
      </c>
      <c r="G420" t="s">
        <v>2605</v>
      </c>
      <c r="H420" t="s">
        <v>44</v>
      </c>
      <c r="I420" t="s">
        <v>1319</v>
      </c>
      <c r="J420" t="s">
        <v>45</v>
      </c>
      <c r="K420" t="s">
        <v>45</v>
      </c>
      <c r="L420" t="s">
        <v>46</v>
      </c>
      <c r="M420" t="s">
        <v>47</v>
      </c>
      <c r="N420" t="s">
        <v>1024</v>
      </c>
      <c r="O420" t="s">
        <v>51</v>
      </c>
      <c r="P420" t="s">
        <v>88</v>
      </c>
      <c r="Q420" t="s">
        <v>89</v>
      </c>
      <c r="R420" t="s">
        <v>90</v>
      </c>
      <c r="S420" t="s">
        <v>52</v>
      </c>
      <c r="T420" t="s">
        <v>2606</v>
      </c>
      <c r="U420" t="s">
        <v>2607</v>
      </c>
      <c r="V420" s="122">
        <v>3.2000000000000001E-2</v>
      </c>
      <c r="W420" s="122">
        <v>2.5319999999999999E-2</v>
      </c>
      <c r="X420" t="s">
        <v>120</v>
      </c>
      <c r="Y420" t="s">
        <v>51</v>
      </c>
      <c r="Z420" s="118">
        <v>3000000</v>
      </c>
      <c r="AA420" s="120">
        <v>1</v>
      </c>
      <c r="AB420" s="124">
        <v>115.44</v>
      </c>
      <c r="AD420" s="118">
        <v>3463.2</v>
      </c>
      <c r="AG420" t="s">
        <v>125</v>
      </c>
      <c r="AH420" s="122">
        <v>6.0899999999999995E-4</v>
      </c>
      <c r="AI420" s="122">
        <v>9.3485940879576498E-3</v>
      </c>
      <c r="AJ420" s="122">
        <v>1.71570391449711E-3</v>
      </c>
    </row>
    <row r="421" spans="1:36" x14ac:dyDescent="0.2">
      <c r="A421">
        <v>161</v>
      </c>
      <c r="B421">
        <v>9943</v>
      </c>
      <c r="C421" t="s">
        <v>2608</v>
      </c>
      <c r="D421" t="s">
        <v>2609</v>
      </c>
      <c r="E421" t="s">
        <v>41</v>
      </c>
      <c r="F421" t="s">
        <v>2610</v>
      </c>
      <c r="G421" t="s">
        <v>2611</v>
      </c>
      <c r="H421" t="s">
        <v>44</v>
      </c>
      <c r="I421" t="s">
        <v>1319</v>
      </c>
      <c r="J421" t="s">
        <v>45</v>
      </c>
      <c r="K421" t="s">
        <v>45</v>
      </c>
      <c r="L421" t="s">
        <v>46</v>
      </c>
      <c r="M421" t="s">
        <v>47</v>
      </c>
      <c r="N421" t="s">
        <v>213</v>
      </c>
      <c r="O421" t="s">
        <v>51</v>
      </c>
      <c r="P421" t="s">
        <v>1933</v>
      </c>
      <c r="Q421" t="s">
        <v>89</v>
      </c>
      <c r="R421" t="s">
        <v>90</v>
      </c>
      <c r="S421" t="s">
        <v>52</v>
      </c>
      <c r="T421" t="s">
        <v>2612</v>
      </c>
      <c r="U421" t="s">
        <v>2613</v>
      </c>
      <c r="V421" s="122">
        <v>2.5899999999999999E-2</v>
      </c>
      <c r="W421" s="122">
        <v>2.3019999999999999E-2</v>
      </c>
      <c r="X421" t="s">
        <v>120</v>
      </c>
      <c r="Y421" t="s">
        <v>51</v>
      </c>
      <c r="Z421" s="118">
        <v>30394</v>
      </c>
      <c r="AA421" s="120">
        <v>1</v>
      </c>
      <c r="AB421" s="124">
        <v>108.83</v>
      </c>
      <c r="AD421" s="118">
        <v>33.078000000000003</v>
      </c>
      <c r="AG421" t="s">
        <v>125</v>
      </c>
      <c r="AH421" s="122">
        <v>4.5000000000000003E-5</v>
      </c>
      <c r="AI421" s="122">
        <v>8.9290492580972397E-5</v>
      </c>
      <c r="AJ421" s="122">
        <v>1.6387068066832499E-5</v>
      </c>
    </row>
    <row r="422" spans="1:36" x14ac:dyDescent="0.2">
      <c r="A422">
        <v>161</v>
      </c>
      <c r="B422">
        <v>9943</v>
      </c>
      <c r="C422" t="s">
        <v>2614</v>
      </c>
      <c r="D422" t="s">
        <v>2615</v>
      </c>
      <c r="E422" t="s">
        <v>41</v>
      </c>
      <c r="F422" t="s">
        <v>2616</v>
      </c>
      <c r="G422" t="s">
        <v>2617</v>
      </c>
      <c r="H422" t="s">
        <v>44</v>
      </c>
      <c r="I422" t="s">
        <v>1496</v>
      </c>
      <c r="J422" t="s">
        <v>45</v>
      </c>
      <c r="K422" t="s">
        <v>45</v>
      </c>
      <c r="L422" t="s">
        <v>46</v>
      </c>
      <c r="M422" t="s">
        <v>47</v>
      </c>
      <c r="N422" t="s">
        <v>1028</v>
      </c>
      <c r="O422" t="s">
        <v>51</v>
      </c>
      <c r="P422" t="s">
        <v>1998</v>
      </c>
      <c r="Q422" t="s">
        <v>89</v>
      </c>
      <c r="R422" t="s">
        <v>90</v>
      </c>
      <c r="S422" t="s">
        <v>52</v>
      </c>
      <c r="T422" t="s">
        <v>2376</v>
      </c>
      <c r="U422" t="s">
        <v>167</v>
      </c>
      <c r="V422" s="122">
        <v>3.95E-2</v>
      </c>
      <c r="W422" s="122">
        <v>4.478E-2</v>
      </c>
      <c r="X422" t="s">
        <v>120</v>
      </c>
      <c r="Y422" t="s">
        <v>51</v>
      </c>
      <c r="Z422" s="118">
        <v>56402.5</v>
      </c>
      <c r="AA422" s="120">
        <v>1</v>
      </c>
      <c r="AB422" s="124">
        <v>99.56</v>
      </c>
      <c r="AD422" s="118">
        <v>56.154000000000003</v>
      </c>
      <c r="AG422" t="s">
        <v>125</v>
      </c>
      <c r="AH422" s="122">
        <v>1.92E-4</v>
      </c>
      <c r="AI422" s="122">
        <v>1.5158351469814901E-4</v>
      </c>
      <c r="AJ422" s="122">
        <v>2.78194161703796E-5</v>
      </c>
    </row>
    <row r="423" spans="1:36" x14ac:dyDescent="0.2">
      <c r="A423">
        <v>161</v>
      </c>
      <c r="B423">
        <v>9943</v>
      </c>
      <c r="C423" t="s">
        <v>2614</v>
      </c>
      <c r="D423" t="s">
        <v>2615</v>
      </c>
      <c r="E423" t="s">
        <v>41</v>
      </c>
      <c r="F423" t="s">
        <v>2618</v>
      </c>
      <c r="G423" t="s">
        <v>2619</v>
      </c>
      <c r="H423" t="s">
        <v>44</v>
      </c>
      <c r="I423" t="s">
        <v>1319</v>
      </c>
      <c r="J423" t="s">
        <v>45</v>
      </c>
      <c r="K423" t="s">
        <v>45</v>
      </c>
      <c r="L423" t="s">
        <v>46</v>
      </c>
      <c r="M423" t="s">
        <v>47</v>
      </c>
      <c r="N423" t="s">
        <v>1028</v>
      </c>
      <c r="O423" t="s">
        <v>51</v>
      </c>
      <c r="P423" t="s">
        <v>1998</v>
      </c>
      <c r="Q423" t="s">
        <v>89</v>
      </c>
      <c r="R423" t="s">
        <v>90</v>
      </c>
      <c r="S423" t="s">
        <v>52</v>
      </c>
      <c r="T423" t="s">
        <v>2620</v>
      </c>
      <c r="U423" t="s">
        <v>2621</v>
      </c>
      <c r="V423" s="122">
        <v>6.9500000000000006E-2</v>
      </c>
      <c r="W423" s="122">
        <v>4.9660000000000003E-2</v>
      </c>
      <c r="X423" t="s">
        <v>120</v>
      </c>
      <c r="Y423" t="s">
        <v>51</v>
      </c>
      <c r="Z423" s="118">
        <v>2700000</v>
      </c>
      <c r="AA423" s="120">
        <v>1</v>
      </c>
      <c r="AB423" s="124">
        <v>106.46</v>
      </c>
      <c r="AD423" s="118">
        <v>2874.42</v>
      </c>
      <c r="AG423" t="s">
        <v>125</v>
      </c>
      <c r="AH423" s="122">
        <v>3.0820000000000001E-3</v>
      </c>
      <c r="AI423" s="122">
        <v>7.75923591427213E-3</v>
      </c>
      <c r="AJ423" s="122">
        <v>1.42401641427258E-3</v>
      </c>
    </row>
    <row r="424" spans="1:36" x14ac:dyDescent="0.2">
      <c r="A424">
        <v>161</v>
      </c>
      <c r="B424">
        <v>9943</v>
      </c>
      <c r="C424" t="s">
        <v>2070</v>
      </c>
      <c r="D424" t="s">
        <v>2071</v>
      </c>
      <c r="E424" t="s">
        <v>41</v>
      </c>
      <c r="F424" t="s">
        <v>2072</v>
      </c>
      <c r="G424" t="s">
        <v>2073</v>
      </c>
      <c r="H424" t="s">
        <v>44</v>
      </c>
      <c r="I424" t="s">
        <v>1319</v>
      </c>
      <c r="J424" t="s">
        <v>45</v>
      </c>
      <c r="K424" t="s">
        <v>45</v>
      </c>
      <c r="L424" t="s">
        <v>46</v>
      </c>
      <c r="M424" t="s">
        <v>47</v>
      </c>
      <c r="N424" t="s">
        <v>115</v>
      </c>
      <c r="O424" t="s">
        <v>51</v>
      </c>
      <c r="P424" t="s">
        <v>1916</v>
      </c>
      <c r="Q424" t="s">
        <v>89</v>
      </c>
      <c r="R424" t="s">
        <v>90</v>
      </c>
      <c r="S424" t="s">
        <v>52</v>
      </c>
      <c r="T424" t="s">
        <v>2074</v>
      </c>
      <c r="U424" t="s">
        <v>2075</v>
      </c>
      <c r="V424" s="122">
        <v>1.5800000000000002E-2</v>
      </c>
      <c r="W424" s="122">
        <v>2.683E-2</v>
      </c>
      <c r="X424" t="s">
        <v>120</v>
      </c>
      <c r="Y424" t="s">
        <v>51</v>
      </c>
      <c r="Z424" s="118">
        <v>1808270.13</v>
      </c>
      <c r="AA424" s="120">
        <v>1</v>
      </c>
      <c r="AB424" s="124">
        <v>119.63</v>
      </c>
      <c r="AD424" s="118">
        <v>2163.2339999999999</v>
      </c>
      <c r="AG424" t="s">
        <v>125</v>
      </c>
      <c r="AH424" s="122">
        <v>5.0540000000000003E-3</v>
      </c>
      <c r="AI424" s="122">
        <v>5.8394526557360603E-3</v>
      </c>
      <c r="AJ424" s="122">
        <v>1.0716875377948601E-3</v>
      </c>
    </row>
    <row r="425" spans="1:36" x14ac:dyDescent="0.2">
      <c r="A425">
        <v>161</v>
      </c>
      <c r="B425">
        <v>9943</v>
      </c>
      <c r="C425" t="s">
        <v>2070</v>
      </c>
      <c r="D425" t="s">
        <v>2071</v>
      </c>
      <c r="E425" t="s">
        <v>41</v>
      </c>
      <c r="F425" t="s">
        <v>2076</v>
      </c>
      <c r="G425" t="s">
        <v>2077</v>
      </c>
      <c r="H425" t="s">
        <v>44</v>
      </c>
      <c r="I425" t="s">
        <v>1319</v>
      </c>
      <c r="J425" t="s">
        <v>45</v>
      </c>
      <c r="K425" t="s">
        <v>45</v>
      </c>
      <c r="L425" t="s">
        <v>46</v>
      </c>
      <c r="M425" t="s">
        <v>47</v>
      </c>
      <c r="N425" t="s">
        <v>115</v>
      </c>
      <c r="O425" t="s">
        <v>51</v>
      </c>
      <c r="P425" t="s">
        <v>1916</v>
      </c>
      <c r="Q425" t="s">
        <v>89</v>
      </c>
      <c r="R425" t="s">
        <v>90</v>
      </c>
      <c r="S425" t="s">
        <v>52</v>
      </c>
      <c r="T425" t="s">
        <v>2078</v>
      </c>
      <c r="U425" t="s">
        <v>2079</v>
      </c>
      <c r="V425" s="122">
        <v>8.3999999999999995E-3</v>
      </c>
      <c r="W425" s="122">
        <v>2.3349999999999999E-2</v>
      </c>
      <c r="X425" t="s">
        <v>120</v>
      </c>
      <c r="Y425" t="s">
        <v>51</v>
      </c>
      <c r="Z425" s="118">
        <v>523016.28</v>
      </c>
      <c r="AA425" s="120">
        <v>1</v>
      </c>
      <c r="AB425" s="124">
        <v>112.77</v>
      </c>
      <c r="AD425" s="118">
        <v>589.80499999999995</v>
      </c>
      <c r="AG425" t="s">
        <v>125</v>
      </c>
      <c r="AH425" s="122">
        <v>7.0699999999999995E-4</v>
      </c>
      <c r="AI425" s="122">
        <v>1.59212630706896E-3</v>
      </c>
      <c r="AJ425" s="122">
        <v>2.9219552284666698E-4</v>
      </c>
    </row>
    <row r="426" spans="1:36" x14ac:dyDescent="0.2">
      <c r="A426">
        <v>161</v>
      </c>
      <c r="B426">
        <v>9943</v>
      </c>
      <c r="C426" t="s">
        <v>208</v>
      </c>
      <c r="D426" t="s">
        <v>209</v>
      </c>
      <c r="E426" t="s">
        <v>41</v>
      </c>
      <c r="F426" t="s">
        <v>2091</v>
      </c>
      <c r="G426" t="s">
        <v>2092</v>
      </c>
      <c r="H426" t="s">
        <v>44</v>
      </c>
      <c r="I426" t="s">
        <v>1319</v>
      </c>
      <c r="J426" t="s">
        <v>45</v>
      </c>
      <c r="K426" t="s">
        <v>45</v>
      </c>
      <c r="L426" t="s">
        <v>46</v>
      </c>
      <c r="M426" t="s">
        <v>47</v>
      </c>
      <c r="N426" t="s">
        <v>213</v>
      </c>
      <c r="O426" t="s">
        <v>51</v>
      </c>
      <c r="P426" t="s">
        <v>88</v>
      </c>
      <c r="Q426" t="s">
        <v>89</v>
      </c>
      <c r="R426" t="s">
        <v>90</v>
      </c>
      <c r="S426" t="s">
        <v>52</v>
      </c>
      <c r="T426" t="s">
        <v>2093</v>
      </c>
      <c r="U426" t="s">
        <v>2094</v>
      </c>
      <c r="V426" s="122">
        <v>1.8599999999999998E-2</v>
      </c>
      <c r="W426" s="122">
        <v>2.215E-2</v>
      </c>
      <c r="X426" t="s">
        <v>120</v>
      </c>
      <c r="Y426" t="s">
        <v>51</v>
      </c>
      <c r="Z426" s="118">
        <v>78656.899999999994</v>
      </c>
      <c r="AA426" s="120">
        <v>1</v>
      </c>
      <c r="AB426" s="124">
        <v>107.17</v>
      </c>
      <c r="AD426" s="118">
        <v>84.296999999999997</v>
      </c>
      <c r="AG426" t="s">
        <v>125</v>
      </c>
      <c r="AH426" s="122">
        <v>3.4999999999999997E-5</v>
      </c>
      <c r="AI426" s="122">
        <v>2.2755102040621699E-4</v>
      </c>
      <c r="AJ426" s="122">
        <v>4.1761378533020699E-5</v>
      </c>
    </row>
    <row r="427" spans="1:36" x14ac:dyDescent="0.2">
      <c r="A427">
        <v>161</v>
      </c>
      <c r="B427">
        <v>9943</v>
      </c>
      <c r="C427" t="s">
        <v>208</v>
      </c>
      <c r="D427" t="s">
        <v>209</v>
      </c>
      <c r="E427" t="s">
        <v>41</v>
      </c>
      <c r="F427" t="s">
        <v>2095</v>
      </c>
      <c r="G427" t="s">
        <v>2096</v>
      </c>
      <c r="H427" t="s">
        <v>44</v>
      </c>
      <c r="I427" t="s">
        <v>1319</v>
      </c>
      <c r="J427" t="s">
        <v>45</v>
      </c>
      <c r="K427" t="s">
        <v>45</v>
      </c>
      <c r="L427" t="s">
        <v>46</v>
      </c>
      <c r="M427" t="s">
        <v>47</v>
      </c>
      <c r="N427" t="s">
        <v>213</v>
      </c>
      <c r="O427" t="s">
        <v>51</v>
      </c>
      <c r="P427" t="s">
        <v>88</v>
      </c>
      <c r="Q427" t="s">
        <v>89</v>
      </c>
      <c r="R427" t="s">
        <v>90</v>
      </c>
      <c r="S427" t="s">
        <v>52</v>
      </c>
      <c r="T427" t="s">
        <v>2097</v>
      </c>
      <c r="U427" t="s">
        <v>2098</v>
      </c>
      <c r="V427" s="122">
        <v>1E-3</v>
      </c>
      <c r="W427" s="122">
        <v>2.0889999999999999E-2</v>
      </c>
      <c r="X427" t="s">
        <v>120</v>
      </c>
      <c r="Y427" t="s">
        <v>51</v>
      </c>
      <c r="Z427" s="118">
        <v>12300</v>
      </c>
      <c r="AA427" s="120">
        <v>1</v>
      </c>
      <c r="AB427" s="124">
        <v>113.31</v>
      </c>
      <c r="AD427" s="118">
        <v>13.936999999999999</v>
      </c>
      <c r="AG427" t="s">
        <v>125</v>
      </c>
      <c r="AH427" s="122">
        <v>3.9999999999999998E-6</v>
      </c>
      <c r="AI427" s="122">
        <v>3.7622017533234399E-5</v>
      </c>
      <c r="AJ427" s="122">
        <v>6.9045935833492597E-6</v>
      </c>
    </row>
    <row r="428" spans="1:36" x14ac:dyDescent="0.2">
      <c r="A428">
        <v>161</v>
      </c>
      <c r="B428">
        <v>9943</v>
      </c>
      <c r="C428" t="s">
        <v>208</v>
      </c>
      <c r="D428" t="s">
        <v>209</v>
      </c>
      <c r="E428" t="s">
        <v>41</v>
      </c>
      <c r="F428" t="s">
        <v>2103</v>
      </c>
      <c r="G428" t="s">
        <v>2104</v>
      </c>
      <c r="H428" t="s">
        <v>44</v>
      </c>
      <c r="I428" t="s">
        <v>1319</v>
      </c>
      <c r="J428" t="s">
        <v>45</v>
      </c>
      <c r="K428" t="s">
        <v>45</v>
      </c>
      <c r="L428" t="s">
        <v>46</v>
      </c>
      <c r="M428" t="s">
        <v>47</v>
      </c>
      <c r="N428" t="s">
        <v>213</v>
      </c>
      <c r="O428" t="s">
        <v>51</v>
      </c>
      <c r="P428" t="s">
        <v>88</v>
      </c>
      <c r="Q428" t="s">
        <v>89</v>
      </c>
      <c r="R428" t="s">
        <v>90</v>
      </c>
      <c r="S428" t="s">
        <v>52</v>
      </c>
      <c r="T428" t="s">
        <v>2105</v>
      </c>
      <c r="U428" t="s">
        <v>2106</v>
      </c>
      <c r="V428" s="122">
        <v>2.0199999999999999E-2</v>
      </c>
      <c r="W428" s="122">
        <v>2.223E-2</v>
      </c>
      <c r="X428" t="s">
        <v>120</v>
      </c>
      <c r="Y428" t="s">
        <v>51</v>
      </c>
      <c r="Z428" s="118">
        <v>105344.06</v>
      </c>
      <c r="AA428" s="120">
        <v>1</v>
      </c>
      <c r="AB428" s="124">
        <v>106.52</v>
      </c>
      <c r="AD428" s="118">
        <v>112.212</v>
      </c>
      <c r="AG428" t="s">
        <v>125</v>
      </c>
      <c r="AH428" s="122">
        <v>2.0999999999999999E-5</v>
      </c>
      <c r="AI428" s="122">
        <v>3.02907439929081E-4</v>
      </c>
      <c r="AJ428" s="122">
        <v>5.5591191095361903E-5</v>
      </c>
    </row>
    <row r="429" spans="1:36" x14ac:dyDescent="0.2">
      <c r="A429">
        <v>161</v>
      </c>
      <c r="B429">
        <v>9943</v>
      </c>
      <c r="C429" t="s">
        <v>208</v>
      </c>
      <c r="D429" t="s">
        <v>209</v>
      </c>
      <c r="E429" t="s">
        <v>41</v>
      </c>
      <c r="F429" t="s">
        <v>2107</v>
      </c>
      <c r="G429" t="s">
        <v>2108</v>
      </c>
      <c r="H429" t="s">
        <v>44</v>
      </c>
      <c r="I429" t="s">
        <v>1319</v>
      </c>
      <c r="J429" t="s">
        <v>45</v>
      </c>
      <c r="K429" t="s">
        <v>45</v>
      </c>
      <c r="L429" t="s">
        <v>46</v>
      </c>
      <c r="M429" t="s">
        <v>47</v>
      </c>
      <c r="N429" t="s">
        <v>213</v>
      </c>
      <c r="O429" t="s">
        <v>51</v>
      </c>
      <c r="P429" t="s">
        <v>88</v>
      </c>
      <c r="Q429" t="s">
        <v>89</v>
      </c>
      <c r="R429" t="s">
        <v>90</v>
      </c>
      <c r="S429" t="s">
        <v>52</v>
      </c>
      <c r="T429" t="s">
        <v>2109</v>
      </c>
      <c r="U429" t="s">
        <v>2110</v>
      </c>
      <c r="V429" s="122">
        <v>1E-3</v>
      </c>
      <c r="W429" s="122">
        <v>2.145E-2</v>
      </c>
      <c r="X429" t="s">
        <v>120</v>
      </c>
      <c r="Y429" t="s">
        <v>51</v>
      </c>
      <c r="Z429" s="118">
        <v>121540</v>
      </c>
      <c r="AA429" s="120">
        <v>1</v>
      </c>
      <c r="AB429" s="124">
        <v>108.74</v>
      </c>
      <c r="AD429" s="118">
        <v>132.16300000000001</v>
      </c>
      <c r="AG429" t="s">
        <v>125</v>
      </c>
      <c r="AH429" s="122">
        <v>2.8E-5</v>
      </c>
      <c r="AI429" s="122">
        <v>3.5676093312968801E-4</v>
      </c>
      <c r="AJ429" s="122">
        <v>6.5474671779654803E-5</v>
      </c>
    </row>
    <row r="430" spans="1:36" x14ac:dyDescent="0.2">
      <c r="A430">
        <v>161</v>
      </c>
      <c r="B430">
        <v>9943</v>
      </c>
      <c r="C430" t="s">
        <v>208</v>
      </c>
      <c r="D430" t="s">
        <v>209</v>
      </c>
      <c r="E430" t="s">
        <v>41</v>
      </c>
      <c r="F430" t="s">
        <v>2111</v>
      </c>
      <c r="G430" t="s">
        <v>2112</v>
      </c>
      <c r="H430" t="s">
        <v>44</v>
      </c>
      <c r="I430" t="s">
        <v>1496</v>
      </c>
      <c r="J430" t="s">
        <v>45</v>
      </c>
      <c r="K430" t="s">
        <v>45</v>
      </c>
      <c r="L430" t="s">
        <v>46</v>
      </c>
      <c r="M430" t="s">
        <v>47</v>
      </c>
      <c r="N430" t="s">
        <v>213</v>
      </c>
      <c r="O430" t="s">
        <v>51</v>
      </c>
      <c r="P430" t="s">
        <v>2113</v>
      </c>
      <c r="Q430" t="s">
        <v>141</v>
      </c>
      <c r="R430" t="s">
        <v>90</v>
      </c>
      <c r="S430" t="s">
        <v>52</v>
      </c>
      <c r="T430" t="s">
        <v>2114</v>
      </c>
      <c r="U430" t="s">
        <v>2115</v>
      </c>
      <c r="V430" s="122">
        <v>4.5900000000000003E-2</v>
      </c>
      <c r="W430" s="122">
        <v>3.9699999999999999E-2</v>
      </c>
      <c r="X430" t="s">
        <v>120</v>
      </c>
      <c r="Y430" t="s">
        <v>51</v>
      </c>
      <c r="Z430" s="118">
        <v>10050000</v>
      </c>
      <c r="AA430" s="120">
        <v>1</v>
      </c>
      <c r="AB430" s="124">
        <v>103.9</v>
      </c>
      <c r="AD430" s="118">
        <v>10441.950000000001</v>
      </c>
      <c r="AG430" t="s">
        <v>125</v>
      </c>
      <c r="AH430" s="122">
        <v>1.4139999999999999E-3</v>
      </c>
      <c r="AI430" s="122">
        <v>2.81870963377077E-2</v>
      </c>
      <c r="AJ430" s="122">
        <v>5.1730464570290896E-3</v>
      </c>
    </row>
    <row r="431" spans="1:36" x14ac:dyDescent="0.2">
      <c r="A431">
        <v>161</v>
      </c>
      <c r="B431">
        <v>9943</v>
      </c>
      <c r="C431" t="s">
        <v>2127</v>
      </c>
      <c r="D431" t="s">
        <v>2128</v>
      </c>
      <c r="E431" t="s">
        <v>41</v>
      </c>
      <c r="F431" t="s">
        <v>2346</v>
      </c>
      <c r="G431" t="s">
        <v>2347</v>
      </c>
      <c r="H431" t="s">
        <v>44</v>
      </c>
      <c r="I431" t="s">
        <v>1319</v>
      </c>
      <c r="J431" t="s">
        <v>45</v>
      </c>
      <c r="K431" t="s">
        <v>45</v>
      </c>
      <c r="L431" t="s">
        <v>46</v>
      </c>
      <c r="M431" t="s">
        <v>47</v>
      </c>
      <c r="N431" t="s">
        <v>115</v>
      </c>
      <c r="O431" t="s">
        <v>51</v>
      </c>
      <c r="P431" t="s">
        <v>1916</v>
      </c>
      <c r="Q431" t="s">
        <v>89</v>
      </c>
      <c r="R431" t="s">
        <v>90</v>
      </c>
      <c r="S431" t="s">
        <v>52</v>
      </c>
      <c r="T431" t="s">
        <v>2348</v>
      </c>
      <c r="U431" t="s">
        <v>2349</v>
      </c>
      <c r="V431" s="122">
        <v>3.5000000000000001E-3</v>
      </c>
      <c r="W431" s="122">
        <v>2.4830000000000001E-2</v>
      </c>
      <c r="X431" t="s">
        <v>120</v>
      </c>
      <c r="Y431" t="s">
        <v>51</v>
      </c>
      <c r="Z431" s="118">
        <v>3801647.28</v>
      </c>
      <c r="AA431" s="120">
        <v>1</v>
      </c>
      <c r="AB431" s="124">
        <v>106.09</v>
      </c>
      <c r="AD431" s="118">
        <v>4033.1680000000001</v>
      </c>
      <c r="AG431" t="s">
        <v>125</v>
      </c>
      <c r="AH431" s="122">
        <v>1.152E-3</v>
      </c>
      <c r="AI431" s="122">
        <v>1.0887169893463999E-2</v>
      </c>
      <c r="AJ431" s="122">
        <v>1.9980715633030601E-3</v>
      </c>
    </row>
    <row r="432" spans="1:36" x14ac:dyDescent="0.2">
      <c r="A432">
        <v>161</v>
      </c>
      <c r="B432">
        <v>9943</v>
      </c>
      <c r="C432" t="s">
        <v>2127</v>
      </c>
      <c r="D432" t="s">
        <v>2128</v>
      </c>
      <c r="E432" t="s">
        <v>41</v>
      </c>
      <c r="F432" t="s">
        <v>2387</v>
      </c>
      <c r="G432" t="s">
        <v>2388</v>
      </c>
      <c r="H432" t="s">
        <v>44</v>
      </c>
      <c r="I432" t="s">
        <v>1319</v>
      </c>
      <c r="J432" t="s">
        <v>45</v>
      </c>
      <c r="K432" t="s">
        <v>45</v>
      </c>
      <c r="L432" t="s">
        <v>46</v>
      </c>
      <c r="M432" t="s">
        <v>47</v>
      </c>
      <c r="N432" t="s">
        <v>115</v>
      </c>
      <c r="O432" t="s">
        <v>51</v>
      </c>
      <c r="P432" t="s">
        <v>1916</v>
      </c>
      <c r="Q432" t="s">
        <v>89</v>
      </c>
      <c r="R432" t="s">
        <v>90</v>
      </c>
      <c r="S432" t="s">
        <v>52</v>
      </c>
      <c r="T432" t="s">
        <v>2389</v>
      </c>
      <c r="U432" t="s">
        <v>2390</v>
      </c>
      <c r="V432" s="122">
        <v>2.4E-2</v>
      </c>
      <c r="W432" s="122">
        <v>2.997E-2</v>
      </c>
      <c r="X432" t="s">
        <v>120</v>
      </c>
      <c r="Y432" t="s">
        <v>51</v>
      </c>
      <c r="Z432" s="118">
        <v>363959.36</v>
      </c>
      <c r="AA432" s="120">
        <v>1</v>
      </c>
      <c r="AB432" s="124">
        <v>120.58</v>
      </c>
      <c r="AD432" s="118">
        <v>438.86200000000002</v>
      </c>
      <c r="AG432" t="s">
        <v>125</v>
      </c>
      <c r="AH432" s="122">
        <v>7.3099999999999999E-4</v>
      </c>
      <c r="AI432" s="122">
        <v>1.1846686687589801E-3</v>
      </c>
      <c r="AJ432" s="122">
        <v>2.17416720979476E-4</v>
      </c>
    </row>
    <row r="433" spans="1:36" x14ac:dyDescent="0.2">
      <c r="A433">
        <v>161</v>
      </c>
      <c r="B433">
        <v>9943</v>
      </c>
      <c r="C433" t="s">
        <v>2127</v>
      </c>
      <c r="D433" t="s">
        <v>2128</v>
      </c>
      <c r="E433" t="s">
        <v>41</v>
      </c>
      <c r="F433" t="s">
        <v>2129</v>
      </c>
      <c r="G433" t="s">
        <v>2130</v>
      </c>
      <c r="H433" t="s">
        <v>44</v>
      </c>
      <c r="I433" t="s">
        <v>1319</v>
      </c>
      <c r="J433" t="s">
        <v>45</v>
      </c>
      <c r="K433" t="s">
        <v>45</v>
      </c>
      <c r="L433" t="s">
        <v>46</v>
      </c>
      <c r="M433" t="s">
        <v>47</v>
      </c>
      <c r="N433" t="s">
        <v>115</v>
      </c>
      <c r="O433" t="s">
        <v>51</v>
      </c>
      <c r="P433" t="s">
        <v>1916</v>
      </c>
      <c r="Q433" t="s">
        <v>89</v>
      </c>
      <c r="R433" t="s">
        <v>90</v>
      </c>
      <c r="S433" t="s">
        <v>52</v>
      </c>
      <c r="T433" t="s">
        <v>2131</v>
      </c>
      <c r="U433" t="s">
        <v>2024</v>
      </c>
      <c r="V433" s="122">
        <v>2.81E-2</v>
      </c>
      <c r="W433" s="122">
        <v>2.3630000000000002E-2</v>
      </c>
      <c r="X433" t="s">
        <v>120</v>
      </c>
      <c r="Y433" t="s">
        <v>51</v>
      </c>
      <c r="Z433" s="118">
        <v>70803.199999999997</v>
      </c>
      <c r="AA433" s="120">
        <v>1</v>
      </c>
      <c r="AB433" s="124">
        <v>121.96</v>
      </c>
      <c r="AD433" s="118">
        <v>86.352000000000004</v>
      </c>
      <c r="AG433" t="s">
        <v>125</v>
      </c>
      <c r="AH433" s="122">
        <v>5.8999999999999998E-5</v>
      </c>
      <c r="AI433" s="122">
        <v>2.3309826048220701E-4</v>
      </c>
      <c r="AJ433" s="122">
        <v>4.2779437657578403E-5</v>
      </c>
    </row>
    <row r="434" spans="1:36" x14ac:dyDescent="0.2">
      <c r="A434">
        <v>161</v>
      </c>
      <c r="B434">
        <v>9943</v>
      </c>
      <c r="C434" t="s">
        <v>2127</v>
      </c>
      <c r="D434" t="s">
        <v>2128</v>
      </c>
      <c r="E434" t="s">
        <v>41</v>
      </c>
      <c r="F434" t="s">
        <v>2391</v>
      </c>
      <c r="G434" t="s">
        <v>2392</v>
      </c>
      <c r="H434" t="s">
        <v>44</v>
      </c>
      <c r="I434" t="s">
        <v>1496</v>
      </c>
      <c r="J434" t="s">
        <v>45</v>
      </c>
      <c r="K434" t="s">
        <v>45</v>
      </c>
      <c r="L434" t="s">
        <v>46</v>
      </c>
      <c r="M434" t="s">
        <v>47</v>
      </c>
      <c r="N434" t="s">
        <v>115</v>
      </c>
      <c r="O434" t="s">
        <v>51</v>
      </c>
      <c r="P434" t="s">
        <v>1916</v>
      </c>
      <c r="Q434" t="s">
        <v>89</v>
      </c>
      <c r="R434" t="s">
        <v>90</v>
      </c>
      <c r="S434" t="s">
        <v>52</v>
      </c>
      <c r="T434" t="s">
        <v>2393</v>
      </c>
      <c r="U434" t="s">
        <v>2000</v>
      </c>
      <c r="V434" s="122">
        <v>5.6500000000000002E-2</v>
      </c>
      <c r="W434" s="122">
        <v>4.0460000000000003E-2</v>
      </c>
      <c r="X434" t="s">
        <v>120</v>
      </c>
      <c r="Y434" t="s">
        <v>51</v>
      </c>
      <c r="Z434" s="118">
        <v>118550.06</v>
      </c>
      <c r="AA434" s="120">
        <v>1</v>
      </c>
      <c r="AB434" s="124">
        <v>102.38</v>
      </c>
      <c r="AD434" s="118">
        <v>121.372</v>
      </c>
      <c r="AG434" t="s">
        <v>125</v>
      </c>
      <c r="AH434" s="122">
        <v>1.519E-3</v>
      </c>
      <c r="AI434" s="122">
        <v>3.2763148767788402E-4</v>
      </c>
      <c r="AJ434" s="122">
        <v>6.0128680380459503E-5</v>
      </c>
    </row>
    <row r="435" spans="1:36" x14ac:dyDescent="0.2">
      <c r="A435">
        <v>161</v>
      </c>
      <c r="B435">
        <v>9943</v>
      </c>
      <c r="C435" t="s">
        <v>2127</v>
      </c>
      <c r="D435" t="s">
        <v>2128</v>
      </c>
      <c r="E435" t="s">
        <v>41</v>
      </c>
      <c r="F435" t="s">
        <v>2350</v>
      </c>
      <c r="G435" t="s">
        <v>2351</v>
      </c>
      <c r="H435" t="s">
        <v>44</v>
      </c>
      <c r="I435" t="s">
        <v>1319</v>
      </c>
      <c r="J435" t="s">
        <v>45</v>
      </c>
      <c r="K435" t="s">
        <v>45</v>
      </c>
      <c r="L435" t="s">
        <v>46</v>
      </c>
      <c r="M435" t="s">
        <v>47</v>
      </c>
      <c r="N435" t="s">
        <v>115</v>
      </c>
      <c r="O435" t="s">
        <v>51</v>
      </c>
      <c r="P435" t="s">
        <v>1916</v>
      </c>
      <c r="Q435" t="s">
        <v>89</v>
      </c>
      <c r="R435" t="s">
        <v>90</v>
      </c>
      <c r="S435" t="s">
        <v>52</v>
      </c>
      <c r="T435" t="s">
        <v>2352</v>
      </c>
      <c r="U435" t="s">
        <v>2000</v>
      </c>
      <c r="V435" s="122">
        <v>3.6999999999999998E-2</v>
      </c>
      <c r="W435" s="122">
        <v>2.3529999999999999E-2</v>
      </c>
      <c r="X435" t="s">
        <v>120</v>
      </c>
      <c r="Y435" t="s">
        <v>51</v>
      </c>
      <c r="Z435" s="118">
        <v>204302.92</v>
      </c>
      <c r="AA435" s="120">
        <v>1</v>
      </c>
      <c r="AB435" s="124">
        <v>121.81</v>
      </c>
      <c r="AD435" s="118">
        <v>248.86099999999999</v>
      </c>
      <c r="AG435" t="s">
        <v>125</v>
      </c>
      <c r="AH435" s="122">
        <v>1.359E-3</v>
      </c>
      <c r="AI435" s="122">
        <v>6.7177872772162996E-4</v>
      </c>
      <c r="AJ435" s="122">
        <v>1.2328841983978901E-4</v>
      </c>
    </row>
    <row r="436" spans="1:36" x14ac:dyDescent="0.2">
      <c r="A436">
        <v>161</v>
      </c>
      <c r="B436">
        <v>9943</v>
      </c>
      <c r="C436" t="s">
        <v>2132</v>
      </c>
      <c r="D436" t="s">
        <v>2133</v>
      </c>
      <c r="E436" t="s">
        <v>41</v>
      </c>
      <c r="F436" t="s">
        <v>2622</v>
      </c>
      <c r="G436" t="s">
        <v>2623</v>
      </c>
      <c r="H436" t="s">
        <v>44</v>
      </c>
      <c r="I436" t="s">
        <v>1496</v>
      </c>
      <c r="J436" t="s">
        <v>45</v>
      </c>
      <c r="K436" t="s">
        <v>45</v>
      </c>
      <c r="L436" t="s">
        <v>46</v>
      </c>
      <c r="M436" t="s">
        <v>47</v>
      </c>
      <c r="N436" t="s">
        <v>1027</v>
      </c>
      <c r="O436" t="s">
        <v>51</v>
      </c>
      <c r="P436" t="s">
        <v>149</v>
      </c>
      <c r="Q436" t="s">
        <v>141</v>
      </c>
      <c r="R436" t="s">
        <v>90</v>
      </c>
      <c r="S436" t="s">
        <v>52</v>
      </c>
      <c r="T436" t="s">
        <v>2624</v>
      </c>
      <c r="U436" t="s">
        <v>2599</v>
      </c>
      <c r="V436" s="122">
        <v>6.0699999999999997E-2</v>
      </c>
      <c r="W436" s="122">
        <v>4.0960000000000003E-2</v>
      </c>
      <c r="X436" t="s">
        <v>120</v>
      </c>
      <c r="Y436" t="s">
        <v>51</v>
      </c>
      <c r="Z436" s="118">
        <v>3158306</v>
      </c>
      <c r="AA436" s="120">
        <v>1</v>
      </c>
      <c r="AB436" s="124">
        <v>112.9</v>
      </c>
      <c r="AD436" s="118">
        <v>3565.7269999999999</v>
      </c>
      <c r="AG436" t="s">
        <v>125</v>
      </c>
      <c r="AH436" s="122">
        <v>5.0220000000000004E-3</v>
      </c>
      <c r="AI436" s="122">
        <v>9.6253576988636399E-3</v>
      </c>
      <c r="AJ436" s="122">
        <v>1.76649705046538E-3</v>
      </c>
    </row>
    <row r="437" spans="1:36" x14ac:dyDescent="0.2">
      <c r="A437">
        <v>161</v>
      </c>
      <c r="B437">
        <v>9943</v>
      </c>
      <c r="C437" t="s">
        <v>2132</v>
      </c>
      <c r="D437" t="s">
        <v>2133</v>
      </c>
      <c r="E437" t="s">
        <v>41</v>
      </c>
      <c r="F437" t="s">
        <v>2625</v>
      </c>
      <c r="G437" t="s">
        <v>2626</v>
      </c>
      <c r="H437" t="s">
        <v>44</v>
      </c>
      <c r="I437" t="s">
        <v>1496</v>
      </c>
      <c r="J437" t="s">
        <v>45</v>
      </c>
      <c r="K437" t="s">
        <v>45</v>
      </c>
      <c r="L437" t="s">
        <v>46</v>
      </c>
      <c r="M437" t="s">
        <v>47</v>
      </c>
      <c r="N437" t="s">
        <v>1027</v>
      </c>
      <c r="O437" t="s">
        <v>51</v>
      </c>
      <c r="P437" t="s">
        <v>149</v>
      </c>
      <c r="Q437" t="s">
        <v>141</v>
      </c>
      <c r="R437" t="s">
        <v>90</v>
      </c>
      <c r="S437" t="s">
        <v>52</v>
      </c>
      <c r="T437" t="s">
        <v>2627</v>
      </c>
      <c r="U437" t="s">
        <v>159</v>
      </c>
      <c r="V437" s="122">
        <v>5.3999999999999999E-2</v>
      </c>
      <c r="W437" s="122">
        <v>3.9699999999999999E-2</v>
      </c>
      <c r="X437" t="s">
        <v>120</v>
      </c>
      <c r="Y437" t="s">
        <v>51</v>
      </c>
      <c r="Z437" s="118">
        <v>9</v>
      </c>
      <c r="AA437" s="120">
        <v>1</v>
      </c>
      <c r="AB437" s="124">
        <v>107.2</v>
      </c>
      <c r="AD437" s="118">
        <v>0.01</v>
      </c>
      <c r="AG437" t="s">
        <v>125</v>
      </c>
      <c r="AH437" s="122">
        <v>0</v>
      </c>
      <c r="AI437" s="122">
        <v>2.6043900369778099E-8</v>
      </c>
      <c r="AJ437" s="122">
        <v>4.7797156869566207E-9</v>
      </c>
    </row>
    <row r="438" spans="1:36" x14ac:dyDescent="0.2">
      <c r="A438">
        <v>161</v>
      </c>
      <c r="B438">
        <v>9943</v>
      </c>
      <c r="C438" t="s">
        <v>2132</v>
      </c>
      <c r="D438" t="s">
        <v>2133</v>
      </c>
      <c r="E438" t="s">
        <v>41</v>
      </c>
      <c r="F438" t="s">
        <v>2628</v>
      </c>
      <c r="G438" t="s">
        <v>2629</v>
      </c>
      <c r="H438" t="s">
        <v>44</v>
      </c>
      <c r="I438" t="s">
        <v>1496</v>
      </c>
      <c r="J438" t="s">
        <v>45</v>
      </c>
      <c r="K438" t="s">
        <v>45</v>
      </c>
      <c r="L438" t="s">
        <v>46</v>
      </c>
      <c r="M438" t="s">
        <v>47</v>
      </c>
      <c r="N438" t="s">
        <v>1027</v>
      </c>
      <c r="O438" t="s">
        <v>51</v>
      </c>
      <c r="P438" t="s">
        <v>117</v>
      </c>
      <c r="Q438" t="s">
        <v>89</v>
      </c>
      <c r="R438" t="s">
        <v>90</v>
      </c>
      <c r="S438" t="s">
        <v>52</v>
      </c>
      <c r="T438" t="s">
        <v>2630</v>
      </c>
      <c r="U438" t="s">
        <v>2531</v>
      </c>
      <c r="V438" s="122">
        <v>6.0699999999999997E-2</v>
      </c>
      <c r="W438" s="122">
        <v>4.0140000000000002E-2</v>
      </c>
      <c r="X438" t="s">
        <v>120</v>
      </c>
      <c r="Y438" t="s">
        <v>51</v>
      </c>
      <c r="Z438" s="118">
        <v>1800000</v>
      </c>
      <c r="AA438" s="120">
        <v>1</v>
      </c>
      <c r="AB438" s="124">
        <v>111.89</v>
      </c>
      <c r="AD438" s="118">
        <v>2014.02</v>
      </c>
      <c r="AG438" t="s">
        <v>125</v>
      </c>
      <c r="AH438" s="122">
        <v>2.862E-3</v>
      </c>
      <c r="AI438" s="122">
        <v>5.43666420219117E-3</v>
      </c>
      <c r="AJ438" s="122">
        <v>9.9776564965219409E-4</v>
      </c>
    </row>
    <row r="439" spans="1:36" x14ac:dyDescent="0.2">
      <c r="A439">
        <v>161</v>
      </c>
      <c r="B439">
        <v>9943</v>
      </c>
      <c r="C439" t="s">
        <v>2149</v>
      </c>
      <c r="D439" t="s">
        <v>2150</v>
      </c>
      <c r="E439" t="s">
        <v>41</v>
      </c>
      <c r="F439" t="s">
        <v>2151</v>
      </c>
      <c r="G439" t="s">
        <v>2152</v>
      </c>
      <c r="H439" t="s">
        <v>44</v>
      </c>
      <c r="I439" t="s">
        <v>1319</v>
      </c>
      <c r="J439" t="s">
        <v>45</v>
      </c>
      <c r="K439" t="s">
        <v>45</v>
      </c>
      <c r="L439" t="s">
        <v>46</v>
      </c>
      <c r="M439" t="s">
        <v>47</v>
      </c>
      <c r="N439" t="s">
        <v>115</v>
      </c>
      <c r="O439" t="s">
        <v>51</v>
      </c>
      <c r="P439" t="s">
        <v>1916</v>
      </c>
      <c r="Q439" t="s">
        <v>89</v>
      </c>
      <c r="R439" t="s">
        <v>90</v>
      </c>
      <c r="S439" t="s">
        <v>52</v>
      </c>
      <c r="T439" t="s">
        <v>2153</v>
      </c>
      <c r="U439" t="s">
        <v>2154</v>
      </c>
      <c r="V439" s="122">
        <v>2.0500000000000001E-2</v>
      </c>
      <c r="W439" s="122">
        <v>3.3419999999999998E-2</v>
      </c>
      <c r="X439" t="s">
        <v>120</v>
      </c>
      <c r="Y439" t="s">
        <v>51</v>
      </c>
      <c r="Z439" s="118">
        <v>84696.12</v>
      </c>
      <c r="AA439" s="120">
        <v>1</v>
      </c>
      <c r="AB439" s="124">
        <v>120.72</v>
      </c>
      <c r="AD439" s="118">
        <v>102.245</v>
      </c>
      <c r="AG439" t="s">
        <v>125</v>
      </c>
      <c r="AH439" s="122">
        <v>1.6799999999999999E-4</v>
      </c>
      <c r="AI439" s="122">
        <v>2.76001519260285E-4</v>
      </c>
      <c r="AJ439" s="122">
        <v>5.0653272839389297E-5</v>
      </c>
    </row>
    <row r="440" spans="1:36" x14ac:dyDescent="0.2">
      <c r="A440">
        <v>161</v>
      </c>
      <c r="B440">
        <v>9943</v>
      </c>
      <c r="C440" t="s">
        <v>2149</v>
      </c>
      <c r="D440" t="s">
        <v>2150</v>
      </c>
      <c r="E440" t="s">
        <v>41</v>
      </c>
      <c r="F440" t="s">
        <v>2631</v>
      </c>
      <c r="G440" t="s">
        <v>2632</v>
      </c>
      <c r="H440" t="s">
        <v>44</v>
      </c>
      <c r="I440" t="s">
        <v>1319</v>
      </c>
      <c r="J440" t="s">
        <v>45</v>
      </c>
      <c r="K440" t="s">
        <v>45</v>
      </c>
      <c r="L440" t="s">
        <v>46</v>
      </c>
      <c r="M440" t="s">
        <v>47</v>
      </c>
      <c r="N440" t="s">
        <v>115</v>
      </c>
      <c r="O440" t="s">
        <v>51</v>
      </c>
      <c r="P440" t="s">
        <v>1916</v>
      </c>
      <c r="Q440" t="s">
        <v>89</v>
      </c>
      <c r="R440" t="s">
        <v>90</v>
      </c>
      <c r="S440" t="s">
        <v>52</v>
      </c>
      <c r="T440" t="s">
        <v>2633</v>
      </c>
      <c r="U440" t="s">
        <v>2090</v>
      </c>
      <c r="V440" s="122">
        <v>5.0000000000000001E-3</v>
      </c>
      <c r="W440" s="122">
        <v>2.5340000000000001E-2</v>
      </c>
      <c r="X440" t="s">
        <v>120</v>
      </c>
      <c r="Y440" t="s">
        <v>51</v>
      </c>
      <c r="Z440" s="118">
        <v>1060526.3400000001</v>
      </c>
      <c r="AA440" s="120">
        <v>1</v>
      </c>
      <c r="AB440" s="124">
        <v>107.46</v>
      </c>
      <c r="AD440" s="118">
        <v>1139.6420000000001</v>
      </c>
      <c r="AG440" t="s">
        <v>125</v>
      </c>
      <c r="AH440" s="122">
        <v>1.0515E-2</v>
      </c>
      <c r="AI440" s="122">
        <v>3.0763590813574198E-3</v>
      </c>
      <c r="AJ440" s="122">
        <v>5.6458984833694496E-4</v>
      </c>
    </row>
    <row r="441" spans="1:36" x14ac:dyDescent="0.2">
      <c r="A441">
        <v>161</v>
      </c>
      <c r="B441">
        <v>9943</v>
      </c>
      <c r="C441" t="s">
        <v>2149</v>
      </c>
      <c r="D441" t="s">
        <v>2150</v>
      </c>
      <c r="E441" t="s">
        <v>41</v>
      </c>
      <c r="F441" t="s">
        <v>2634</v>
      </c>
      <c r="G441" t="s">
        <v>2635</v>
      </c>
      <c r="H441" t="s">
        <v>44</v>
      </c>
      <c r="I441" t="s">
        <v>1319</v>
      </c>
      <c r="J441" t="s">
        <v>45</v>
      </c>
      <c r="K441" t="s">
        <v>45</v>
      </c>
      <c r="L441" t="s">
        <v>46</v>
      </c>
      <c r="M441" t="s">
        <v>47</v>
      </c>
      <c r="N441" t="s">
        <v>115</v>
      </c>
      <c r="O441" t="s">
        <v>51</v>
      </c>
      <c r="P441" t="s">
        <v>1916</v>
      </c>
      <c r="Q441" t="s">
        <v>89</v>
      </c>
      <c r="R441" t="s">
        <v>90</v>
      </c>
      <c r="S441" t="s">
        <v>52</v>
      </c>
      <c r="T441" t="s">
        <v>2636</v>
      </c>
      <c r="U441" t="s">
        <v>2090</v>
      </c>
      <c r="V441" s="122">
        <v>9.7000000000000003E-3</v>
      </c>
      <c r="W441" s="122">
        <v>2.5440000000000001E-2</v>
      </c>
      <c r="X441" t="s">
        <v>120</v>
      </c>
      <c r="Y441" t="s">
        <v>51</v>
      </c>
      <c r="Z441" s="118">
        <v>2265863.4300000002</v>
      </c>
      <c r="AA441" s="120">
        <v>1</v>
      </c>
      <c r="AB441" s="124">
        <v>109.96</v>
      </c>
      <c r="AD441" s="118">
        <v>2491.5430000000001</v>
      </c>
      <c r="AG441" t="s">
        <v>125</v>
      </c>
      <c r="AH441" s="122">
        <v>1.7210000000000001E-3</v>
      </c>
      <c r="AI441" s="122">
        <v>6.7256953561483203E-3</v>
      </c>
      <c r="AJ441" s="122">
        <v>1.2343355312777E-3</v>
      </c>
    </row>
    <row r="442" spans="1:36" x14ac:dyDescent="0.2">
      <c r="A442">
        <v>161</v>
      </c>
      <c r="B442">
        <v>9943</v>
      </c>
      <c r="C442" t="s">
        <v>2149</v>
      </c>
      <c r="D442" t="s">
        <v>2150</v>
      </c>
      <c r="E442" t="s">
        <v>41</v>
      </c>
      <c r="F442" t="s">
        <v>2637</v>
      </c>
      <c r="G442" t="s">
        <v>2638</v>
      </c>
      <c r="H442" t="s">
        <v>44</v>
      </c>
      <c r="I442" t="s">
        <v>1319</v>
      </c>
      <c r="J442" t="s">
        <v>45</v>
      </c>
      <c r="K442" t="s">
        <v>45</v>
      </c>
      <c r="L442" t="s">
        <v>46</v>
      </c>
      <c r="M442" t="s">
        <v>47</v>
      </c>
      <c r="N442" t="s">
        <v>115</v>
      </c>
      <c r="O442" t="s">
        <v>51</v>
      </c>
      <c r="P442" t="s">
        <v>1916</v>
      </c>
      <c r="Q442" t="s">
        <v>89</v>
      </c>
      <c r="R442" t="s">
        <v>90</v>
      </c>
      <c r="S442" t="s">
        <v>52</v>
      </c>
      <c r="T442" t="s">
        <v>2639</v>
      </c>
      <c r="U442" t="s">
        <v>2640</v>
      </c>
      <c r="V442" s="122">
        <v>3.1800000000000002E-2</v>
      </c>
      <c r="W442" s="122">
        <v>2.426E-2</v>
      </c>
      <c r="X442" t="s">
        <v>120</v>
      </c>
      <c r="Y442" t="s">
        <v>51</v>
      </c>
      <c r="Z442" s="118">
        <v>4050000</v>
      </c>
      <c r="AA442" s="120">
        <v>1</v>
      </c>
      <c r="AB442" s="124">
        <v>108.33</v>
      </c>
      <c r="AD442" s="118">
        <v>4387.3649999999998</v>
      </c>
      <c r="AG442" t="s">
        <v>125</v>
      </c>
      <c r="AH442" s="122">
        <v>8.8599999999999998E-3</v>
      </c>
      <c r="AI442" s="122">
        <v>1.1843293630374299E-2</v>
      </c>
      <c r="AJ442" s="122">
        <v>2.17354449781348E-3</v>
      </c>
    </row>
    <row r="443" spans="1:36" x14ac:dyDescent="0.2">
      <c r="A443">
        <v>161</v>
      </c>
      <c r="B443">
        <v>9943</v>
      </c>
      <c r="C443" t="s">
        <v>2159</v>
      </c>
      <c r="D443" t="s">
        <v>2160</v>
      </c>
      <c r="E443" t="s">
        <v>41</v>
      </c>
      <c r="F443" t="s">
        <v>2641</v>
      </c>
      <c r="G443" t="s">
        <v>2642</v>
      </c>
      <c r="H443" t="s">
        <v>44</v>
      </c>
      <c r="I443" t="s">
        <v>1319</v>
      </c>
      <c r="J443" t="s">
        <v>45</v>
      </c>
      <c r="K443" t="s">
        <v>45</v>
      </c>
      <c r="L443" t="s">
        <v>46</v>
      </c>
      <c r="M443" t="s">
        <v>47</v>
      </c>
      <c r="N443" t="s">
        <v>213</v>
      </c>
      <c r="O443" t="s">
        <v>51</v>
      </c>
      <c r="P443" t="s">
        <v>88</v>
      </c>
      <c r="Q443" t="s">
        <v>89</v>
      </c>
      <c r="R443" t="s">
        <v>90</v>
      </c>
      <c r="S443" t="s">
        <v>52</v>
      </c>
      <c r="T443" t="s">
        <v>2283</v>
      </c>
      <c r="U443" t="s">
        <v>2643</v>
      </c>
      <c r="V443" s="122">
        <v>1.2200000000000001E-2</v>
      </c>
      <c r="W443" s="122">
        <v>2.1930000000000002E-2</v>
      </c>
      <c r="X443" t="s">
        <v>120</v>
      </c>
      <c r="Y443" t="s">
        <v>51</v>
      </c>
      <c r="Z443" s="118">
        <v>600000</v>
      </c>
      <c r="AA443" s="120">
        <v>1</v>
      </c>
      <c r="AB443" s="124">
        <v>120.2</v>
      </c>
      <c r="AD443" s="118">
        <v>721.2</v>
      </c>
      <c r="AG443" t="s">
        <v>125</v>
      </c>
      <c r="AH443" s="122">
        <v>1.9900000000000001E-4</v>
      </c>
      <c r="AI443" s="122">
        <v>1.9468139455518199E-3</v>
      </c>
      <c r="AJ443" s="122">
        <v>3.57289692520016E-4</v>
      </c>
    </row>
    <row r="444" spans="1:36" x14ac:dyDescent="0.2">
      <c r="A444">
        <v>161</v>
      </c>
      <c r="B444">
        <v>9943</v>
      </c>
      <c r="C444" t="s">
        <v>2159</v>
      </c>
      <c r="D444" t="s">
        <v>2160</v>
      </c>
      <c r="E444" t="s">
        <v>41</v>
      </c>
      <c r="F444" t="s">
        <v>2161</v>
      </c>
      <c r="G444" t="s">
        <v>2162</v>
      </c>
      <c r="H444" t="s">
        <v>44</v>
      </c>
      <c r="I444" t="s">
        <v>1319</v>
      </c>
      <c r="J444" t="s">
        <v>45</v>
      </c>
      <c r="K444" t="s">
        <v>45</v>
      </c>
      <c r="L444" t="s">
        <v>46</v>
      </c>
      <c r="M444" t="s">
        <v>47</v>
      </c>
      <c r="N444" t="s">
        <v>213</v>
      </c>
      <c r="O444" t="s">
        <v>51</v>
      </c>
      <c r="P444" t="s">
        <v>88</v>
      </c>
      <c r="Q444" t="s">
        <v>89</v>
      </c>
      <c r="R444" t="s">
        <v>90</v>
      </c>
      <c r="S444" t="s">
        <v>52</v>
      </c>
      <c r="T444" t="s">
        <v>2163</v>
      </c>
      <c r="U444" t="s">
        <v>2164</v>
      </c>
      <c r="V444" s="122">
        <v>1E-3</v>
      </c>
      <c r="W444" s="122">
        <v>2.1420000000000002E-2</v>
      </c>
      <c r="X444" t="s">
        <v>120</v>
      </c>
      <c r="Y444" t="s">
        <v>51</v>
      </c>
      <c r="Z444" s="118">
        <v>34580</v>
      </c>
      <c r="AA444" s="120">
        <v>1</v>
      </c>
      <c r="AB444" s="124">
        <v>111.29</v>
      </c>
      <c r="AD444" s="118">
        <v>38.484000000000002</v>
      </c>
      <c r="AG444" t="s">
        <v>125</v>
      </c>
      <c r="AH444" s="122">
        <v>1.0000000000000001E-5</v>
      </c>
      <c r="AI444" s="122">
        <v>1.03884286632501E-4</v>
      </c>
      <c r="AJ444" s="122">
        <v>1.9065399091368701E-5</v>
      </c>
    </row>
    <row r="445" spans="1:36" x14ac:dyDescent="0.2">
      <c r="A445">
        <v>161</v>
      </c>
      <c r="B445">
        <v>9943</v>
      </c>
      <c r="C445" t="s">
        <v>2159</v>
      </c>
      <c r="D445" t="s">
        <v>2160</v>
      </c>
      <c r="E445" t="s">
        <v>41</v>
      </c>
      <c r="F445" t="s">
        <v>2169</v>
      </c>
      <c r="G445" t="s">
        <v>2170</v>
      </c>
      <c r="H445" t="s">
        <v>44</v>
      </c>
      <c r="I445" t="s">
        <v>1319</v>
      </c>
      <c r="J445" t="s">
        <v>45</v>
      </c>
      <c r="K445" t="s">
        <v>45</v>
      </c>
      <c r="L445" t="s">
        <v>46</v>
      </c>
      <c r="M445" t="s">
        <v>47</v>
      </c>
      <c r="N445" t="s">
        <v>213</v>
      </c>
      <c r="O445" t="s">
        <v>51</v>
      </c>
      <c r="P445" t="s">
        <v>2113</v>
      </c>
      <c r="Q445" t="s">
        <v>141</v>
      </c>
      <c r="R445" t="s">
        <v>90</v>
      </c>
      <c r="S445" t="s">
        <v>52</v>
      </c>
      <c r="T445" t="s">
        <v>2171</v>
      </c>
      <c r="U445" t="s">
        <v>2172</v>
      </c>
      <c r="V445" s="122">
        <v>5.0000000000000001E-3</v>
      </c>
      <c r="W445" s="122">
        <v>2.9499999999999998E-2</v>
      </c>
      <c r="X445" t="s">
        <v>120</v>
      </c>
      <c r="Y445" t="s">
        <v>51</v>
      </c>
      <c r="Z445" s="118">
        <v>950845</v>
      </c>
      <c r="AA445" s="120">
        <v>1</v>
      </c>
      <c r="AB445" s="124">
        <v>117.27</v>
      </c>
      <c r="AD445" s="118">
        <v>1115.056</v>
      </c>
      <c r="AG445" t="s">
        <v>125</v>
      </c>
      <c r="AH445" s="122">
        <v>1.2459999999999999E-3</v>
      </c>
      <c r="AI445" s="122">
        <v>3.0099922871803602E-3</v>
      </c>
      <c r="AJ445" s="122">
        <v>5.5240985982841801E-4</v>
      </c>
    </row>
    <row r="446" spans="1:36" x14ac:dyDescent="0.2">
      <c r="A446">
        <v>161</v>
      </c>
      <c r="B446">
        <v>9943</v>
      </c>
      <c r="C446" t="s">
        <v>2159</v>
      </c>
      <c r="D446" t="s">
        <v>2160</v>
      </c>
      <c r="E446" t="s">
        <v>41</v>
      </c>
      <c r="F446" t="s">
        <v>2353</v>
      </c>
      <c r="G446" t="s">
        <v>2354</v>
      </c>
      <c r="H446" t="s">
        <v>44</v>
      </c>
      <c r="I446" t="s">
        <v>1319</v>
      </c>
      <c r="J446" t="s">
        <v>45</v>
      </c>
      <c r="K446" t="s">
        <v>45</v>
      </c>
      <c r="L446" t="s">
        <v>46</v>
      </c>
      <c r="M446" t="s">
        <v>47</v>
      </c>
      <c r="N446" t="s">
        <v>213</v>
      </c>
      <c r="O446" t="s">
        <v>51</v>
      </c>
      <c r="P446" t="s">
        <v>1933</v>
      </c>
      <c r="Q446" t="s">
        <v>89</v>
      </c>
      <c r="R446" t="s">
        <v>90</v>
      </c>
      <c r="S446" t="s">
        <v>52</v>
      </c>
      <c r="T446" t="s">
        <v>2355</v>
      </c>
      <c r="U446" t="s">
        <v>2356</v>
      </c>
      <c r="V446" s="122">
        <v>3.3599999999999998E-2</v>
      </c>
      <c r="W446" s="122">
        <v>2.3E-2</v>
      </c>
      <c r="X446" t="s">
        <v>120</v>
      </c>
      <c r="Y446" t="s">
        <v>51</v>
      </c>
      <c r="Z446" s="118">
        <v>198050</v>
      </c>
      <c r="AA446" s="120">
        <v>1</v>
      </c>
      <c r="AB446" s="124">
        <v>110.39</v>
      </c>
      <c r="AD446" s="118">
        <v>218.62700000000001</v>
      </c>
      <c r="AG446" t="s">
        <v>125</v>
      </c>
      <c r="AH446" s="122">
        <v>1.7000000000000001E-4</v>
      </c>
      <c r="AI446" s="122">
        <v>5.9016481068450597E-4</v>
      </c>
      <c r="AJ446" s="122">
        <v>1.0831019791459E-4</v>
      </c>
    </row>
    <row r="447" spans="1:36" x14ac:dyDescent="0.2">
      <c r="A447">
        <v>161</v>
      </c>
      <c r="B447">
        <v>9943</v>
      </c>
      <c r="C447" t="s">
        <v>2159</v>
      </c>
      <c r="D447" t="s">
        <v>2160</v>
      </c>
      <c r="E447" t="s">
        <v>41</v>
      </c>
      <c r="F447" t="s">
        <v>2644</v>
      </c>
      <c r="G447" t="s">
        <v>2645</v>
      </c>
      <c r="H447" t="s">
        <v>44</v>
      </c>
      <c r="I447" t="s">
        <v>1319</v>
      </c>
      <c r="J447" t="s">
        <v>45</v>
      </c>
      <c r="K447" t="s">
        <v>45</v>
      </c>
      <c r="L447" t="s">
        <v>46</v>
      </c>
      <c r="M447" t="s">
        <v>47</v>
      </c>
      <c r="N447" t="s">
        <v>213</v>
      </c>
      <c r="O447" t="s">
        <v>51</v>
      </c>
      <c r="P447" t="s">
        <v>1933</v>
      </c>
      <c r="Q447" t="s">
        <v>89</v>
      </c>
      <c r="R447" t="s">
        <v>90</v>
      </c>
      <c r="S447" t="s">
        <v>52</v>
      </c>
      <c r="T447" t="s">
        <v>2646</v>
      </c>
      <c r="U447" t="s">
        <v>2647</v>
      </c>
      <c r="V447" s="122">
        <v>3.3500000000000002E-2</v>
      </c>
      <c r="W447" s="122">
        <v>2.4809999999999999E-2</v>
      </c>
      <c r="X447" t="s">
        <v>120</v>
      </c>
      <c r="Y447" t="s">
        <v>51</v>
      </c>
      <c r="Z447" s="118">
        <v>1850000</v>
      </c>
      <c r="AA447" s="120">
        <v>1</v>
      </c>
      <c r="AB447" s="124">
        <v>109.04</v>
      </c>
      <c r="AD447" s="118">
        <v>2017.24</v>
      </c>
      <c r="AG447" t="s">
        <v>125</v>
      </c>
      <c r="AH447" s="122">
        <v>1.2210000000000001E-3</v>
      </c>
      <c r="AI447" s="122">
        <v>5.4453562999513998E-3</v>
      </c>
      <c r="AJ447" s="122">
        <v>9.9936086985451603E-4</v>
      </c>
    </row>
    <row r="448" spans="1:36" x14ac:dyDescent="0.2">
      <c r="A448">
        <v>161</v>
      </c>
      <c r="B448">
        <v>9943</v>
      </c>
      <c r="C448" t="s">
        <v>2159</v>
      </c>
      <c r="D448" t="s">
        <v>2160</v>
      </c>
      <c r="E448" t="s">
        <v>41</v>
      </c>
      <c r="F448" t="s">
        <v>2185</v>
      </c>
      <c r="G448" t="s">
        <v>2186</v>
      </c>
      <c r="H448" t="s">
        <v>44</v>
      </c>
      <c r="I448" t="s">
        <v>1319</v>
      </c>
      <c r="J448" t="s">
        <v>45</v>
      </c>
      <c r="K448" t="s">
        <v>45</v>
      </c>
      <c r="L448" t="s">
        <v>46</v>
      </c>
      <c r="M448" t="s">
        <v>47</v>
      </c>
      <c r="N448" t="s">
        <v>213</v>
      </c>
      <c r="O448" t="s">
        <v>51</v>
      </c>
      <c r="P448" t="s">
        <v>88</v>
      </c>
      <c r="Q448" t="s">
        <v>89</v>
      </c>
      <c r="R448" t="s">
        <v>90</v>
      </c>
      <c r="S448" t="s">
        <v>52</v>
      </c>
      <c r="T448" t="s">
        <v>2187</v>
      </c>
      <c r="U448" t="s">
        <v>2168</v>
      </c>
      <c r="V448" s="122">
        <v>1E-3</v>
      </c>
      <c r="W448" s="122">
        <v>2.1430000000000001E-2</v>
      </c>
      <c r="X448" t="s">
        <v>120</v>
      </c>
      <c r="Y448" t="s">
        <v>51</v>
      </c>
      <c r="Z448" s="118">
        <v>167978.62</v>
      </c>
      <c r="AA448" s="120">
        <v>1</v>
      </c>
      <c r="AB448" s="124">
        <v>108.95</v>
      </c>
      <c r="AD448" s="118">
        <v>183.01300000000001</v>
      </c>
      <c r="AG448" t="s">
        <v>125</v>
      </c>
      <c r="AH448" s="122">
        <v>9.0000000000000006E-5</v>
      </c>
      <c r="AI448" s="122">
        <v>4.9402619135872699E-4</v>
      </c>
      <c r="AJ448" s="122">
        <v>9.0666325054170797E-5</v>
      </c>
    </row>
    <row r="449" spans="1:36" x14ac:dyDescent="0.2">
      <c r="A449">
        <v>161</v>
      </c>
      <c r="B449">
        <v>9943</v>
      </c>
      <c r="C449" t="s">
        <v>2188</v>
      </c>
      <c r="D449" t="s">
        <v>2189</v>
      </c>
      <c r="E449" t="s">
        <v>41</v>
      </c>
      <c r="F449" t="s">
        <v>2194</v>
      </c>
      <c r="G449" t="s">
        <v>2195</v>
      </c>
      <c r="H449" t="s">
        <v>44</v>
      </c>
      <c r="I449" t="s">
        <v>1319</v>
      </c>
      <c r="J449" t="s">
        <v>45</v>
      </c>
      <c r="K449" t="s">
        <v>45</v>
      </c>
      <c r="L449" t="s">
        <v>46</v>
      </c>
      <c r="M449" t="s">
        <v>47</v>
      </c>
      <c r="N449" t="s">
        <v>1025</v>
      </c>
      <c r="O449" t="s">
        <v>51</v>
      </c>
      <c r="P449" t="s">
        <v>149</v>
      </c>
      <c r="Q449" t="s">
        <v>141</v>
      </c>
      <c r="R449" t="s">
        <v>90</v>
      </c>
      <c r="S449" t="s">
        <v>52</v>
      </c>
      <c r="T449" t="s">
        <v>2196</v>
      </c>
      <c r="U449" t="s">
        <v>1844</v>
      </c>
      <c r="V449" s="122">
        <v>3.5400000000000001E-2</v>
      </c>
      <c r="W449" s="122">
        <v>3.7019999999999997E-2</v>
      </c>
      <c r="X449" t="s">
        <v>120</v>
      </c>
      <c r="Y449" t="s">
        <v>51</v>
      </c>
      <c r="Z449" s="118">
        <v>72861.5</v>
      </c>
      <c r="AA449" s="120">
        <v>1</v>
      </c>
      <c r="AB449" s="124">
        <v>111.7</v>
      </c>
      <c r="AD449" s="118">
        <v>81.385999999999996</v>
      </c>
      <c r="AG449" t="s">
        <v>125</v>
      </c>
      <c r="AH449" s="122">
        <v>1.2999999999999999E-4</v>
      </c>
      <c r="AI449" s="122">
        <v>2.1969491826983001E-4</v>
      </c>
      <c r="AJ449" s="122">
        <v>4.0319584712338001E-5</v>
      </c>
    </row>
    <row r="450" spans="1:36" x14ac:dyDescent="0.2">
      <c r="A450">
        <v>161</v>
      </c>
      <c r="B450">
        <v>9943</v>
      </c>
      <c r="C450" t="s">
        <v>2188</v>
      </c>
      <c r="D450" t="s">
        <v>2189</v>
      </c>
      <c r="E450" t="s">
        <v>41</v>
      </c>
      <c r="F450" t="s">
        <v>2648</v>
      </c>
      <c r="G450" t="s">
        <v>2649</v>
      </c>
      <c r="H450" t="s">
        <v>44</v>
      </c>
      <c r="I450" t="s">
        <v>1319</v>
      </c>
      <c r="J450" t="s">
        <v>45</v>
      </c>
      <c r="K450" t="s">
        <v>45</v>
      </c>
      <c r="L450" t="s">
        <v>46</v>
      </c>
      <c r="M450" t="s">
        <v>47</v>
      </c>
      <c r="N450" t="s">
        <v>1025</v>
      </c>
      <c r="O450" t="s">
        <v>51</v>
      </c>
      <c r="P450" t="s">
        <v>149</v>
      </c>
      <c r="Q450" t="s">
        <v>141</v>
      </c>
      <c r="R450" t="s">
        <v>90</v>
      </c>
      <c r="S450" t="s">
        <v>52</v>
      </c>
      <c r="T450" t="s">
        <v>2650</v>
      </c>
      <c r="U450" t="s">
        <v>2577</v>
      </c>
      <c r="V450" s="122">
        <v>3.5200000000000002E-2</v>
      </c>
      <c r="W450" s="122">
        <v>2.826E-2</v>
      </c>
      <c r="X450" t="s">
        <v>120</v>
      </c>
      <c r="Y450" t="s">
        <v>51</v>
      </c>
      <c r="Z450" s="118">
        <v>3600000</v>
      </c>
      <c r="AA450" s="120">
        <v>1</v>
      </c>
      <c r="AB450" s="124">
        <v>107.5</v>
      </c>
      <c r="AD450" s="118">
        <v>3870</v>
      </c>
      <c r="AG450" t="s">
        <v>125</v>
      </c>
      <c r="AH450" s="122">
        <v>3.8470000000000002E-3</v>
      </c>
      <c r="AI450" s="122">
        <v>1.04467137677281E-2</v>
      </c>
      <c r="AJ450" s="122">
        <v>1.9172367027904299E-3</v>
      </c>
    </row>
    <row r="451" spans="1:36" x14ac:dyDescent="0.2">
      <c r="A451">
        <v>161</v>
      </c>
      <c r="B451">
        <v>9943</v>
      </c>
      <c r="C451" t="s">
        <v>2651</v>
      </c>
      <c r="D451" t="s">
        <v>2652</v>
      </c>
      <c r="E451" t="s">
        <v>41</v>
      </c>
      <c r="F451" t="s">
        <v>2653</v>
      </c>
      <c r="G451" t="s">
        <v>2654</v>
      </c>
      <c r="H451" t="s">
        <v>44</v>
      </c>
      <c r="I451" t="s">
        <v>1319</v>
      </c>
      <c r="J451" t="s">
        <v>45</v>
      </c>
      <c r="K451" t="s">
        <v>45</v>
      </c>
      <c r="L451" t="s">
        <v>46</v>
      </c>
      <c r="M451" t="s">
        <v>47</v>
      </c>
      <c r="N451" t="s">
        <v>1040</v>
      </c>
      <c r="O451" t="s">
        <v>51</v>
      </c>
      <c r="P451" t="s">
        <v>1891</v>
      </c>
      <c r="Q451" t="s">
        <v>141</v>
      </c>
      <c r="R451" t="s">
        <v>90</v>
      </c>
      <c r="S451" t="s">
        <v>52</v>
      </c>
      <c r="T451" t="s">
        <v>2655</v>
      </c>
      <c r="U451" t="s">
        <v>119</v>
      </c>
      <c r="V451" s="122">
        <v>3.3700000000000001E-2</v>
      </c>
      <c r="W451" s="122">
        <v>4.6949999999999999E-2</v>
      </c>
      <c r="X451" t="s">
        <v>120</v>
      </c>
      <c r="Y451" t="s">
        <v>51</v>
      </c>
      <c r="Z451" s="118">
        <v>129744.46</v>
      </c>
      <c r="AA451" s="120">
        <v>1</v>
      </c>
      <c r="AB451" s="124">
        <v>114.97</v>
      </c>
      <c r="AD451" s="118">
        <v>149.167</v>
      </c>
      <c r="AG451" t="s">
        <v>125</v>
      </c>
      <c r="AH451" s="122">
        <v>7.2800000000000002E-4</v>
      </c>
      <c r="AI451" s="122">
        <v>4.0266333361311401E-4</v>
      </c>
      <c r="AJ451" s="122">
        <v>7.3898925464567302E-5</v>
      </c>
    </row>
    <row r="452" spans="1:36" x14ac:dyDescent="0.2">
      <c r="A452">
        <v>161</v>
      </c>
      <c r="B452">
        <v>9943</v>
      </c>
      <c r="C452" t="s">
        <v>2197</v>
      </c>
      <c r="D452" t="s">
        <v>2198</v>
      </c>
      <c r="E452" t="s">
        <v>41</v>
      </c>
      <c r="F452" t="s">
        <v>2199</v>
      </c>
      <c r="G452" t="s">
        <v>2200</v>
      </c>
      <c r="H452" t="s">
        <v>44</v>
      </c>
      <c r="I452" t="s">
        <v>1319</v>
      </c>
      <c r="J452" t="s">
        <v>45</v>
      </c>
      <c r="K452" t="s">
        <v>45</v>
      </c>
      <c r="L452" t="s">
        <v>46</v>
      </c>
      <c r="M452" t="s">
        <v>47</v>
      </c>
      <c r="N452" t="s">
        <v>115</v>
      </c>
      <c r="O452" t="s">
        <v>51</v>
      </c>
      <c r="P452" t="s">
        <v>1916</v>
      </c>
      <c r="Q452" t="s">
        <v>89</v>
      </c>
      <c r="R452" t="s">
        <v>90</v>
      </c>
      <c r="S452" t="s">
        <v>52</v>
      </c>
      <c r="T452" t="s">
        <v>2201</v>
      </c>
      <c r="U452" t="s">
        <v>2202</v>
      </c>
      <c r="V452" s="122">
        <v>1.43E-2</v>
      </c>
      <c r="W452" s="122">
        <v>2.2720000000000001E-2</v>
      </c>
      <c r="X452" t="s">
        <v>120</v>
      </c>
      <c r="Y452" t="s">
        <v>51</v>
      </c>
      <c r="Z452" s="118">
        <v>138085.48000000001</v>
      </c>
      <c r="AA452" s="120">
        <v>1</v>
      </c>
      <c r="AB452" s="124">
        <v>116.54</v>
      </c>
      <c r="AC452" s="118">
        <v>3.0640000000000001</v>
      </c>
      <c r="AD452" s="118">
        <v>163.988</v>
      </c>
      <c r="AG452" t="s">
        <v>125</v>
      </c>
      <c r="AH452" s="122">
        <v>7.2999999999999999E-5</v>
      </c>
      <c r="AI452" s="122">
        <v>4.4267196021504398E-4</v>
      </c>
      <c r="AJ452" s="122">
        <v>8.1241522290223403E-5</v>
      </c>
    </row>
    <row r="453" spans="1:36" x14ac:dyDescent="0.2">
      <c r="A453">
        <v>161</v>
      </c>
      <c r="B453">
        <v>9943</v>
      </c>
      <c r="C453" t="s">
        <v>2197</v>
      </c>
      <c r="D453" t="s">
        <v>2198</v>
      </c>
      <c r="E453" t="s">
        <v>41</v>
      </c>
      <c r="F453" t="s">
        <v>2203</v>
      </c>
      <c r="G453" t="s">
        <v>2204</v>
      </c>
      <c r="H453" t="s">
        <v>44</v>
      </c>
      <c r="I453" t="s">
        <v>1319</v>
      </c>
      <c r="J453" t="s">
        <v>45</v>
      </c>
      <c r="K453" t="s">
        <v>45</v>
      </c>
      <c r="L453" t="s">
        <v>46</v>
      </c>
      <c r="M453" t="s">
        <v>47</v>
      </c>
      <c r="N453" t="s">
        <v>115</v>
      </c>
      <c r="O453" t="s">
        <v>51</v>
      </c>
      <c r="P453" t="s">
        <v>1916</v>
      </c>
      <c r="Q453" t="s">
        <v>89</v>
      </c>
      <c r="R453" t="s">
        <v>90</v>
      </c>
      <c r="S453" t="s">
        <v>52</v>
      </c>
      <c r="T453" t="s">
        <v>2205</v>
      </c>
      <c r="U453" t="s">
        <v>2206</v>
      </c>
      <c r="V453" s="122">
        <v>3.61E-2</v>
      </c>
      <c r="W453" s="122">
        <v>2.5329999999999998E-2</v>
      </c>
      <c r="X453" t="s">
        <v>120</v>
      </c>
      <c r="Y453" t="s">
        <v>51</v>
      </c>
      <c r="Z453" s="118">
        <v>4123590.31</v>
      </c>
      <c r="AA453" s="120">
        <v>1</v>
      </c>
      <c r="AB453" s="124">
        <v>115.48</v>
      </c>
      <c r="AC453" s="118">
        <v>179.81200000000001</v>
      </c>
      <c r="AD453" s="118">
        <v>4941.7340000000004</v>
      </c>
      <c r="AG453" t="s">
        <v>125</v>
      </c>
      <c r="AH453" s="122">
        <v>1.348E-3</v>
      </c>
      <c r="AI453" s="122">
        <v>1.3339763782295001E-2</v>
      </c>
      <c r="AJ453" s="122">
        <v>2.4481846922022599E-3</v>
      </c>
    </row>
    <row r="454" spans="1:36" x14ac:dyDescent="0.2">
      <c r="A454">
        <v>161</v>
      </c>
      <c r="B454">
        <v>9943</v>
      </c>
      <c r="C454" t="s">
        <v>2197</v>
      </c>
      <c r="D454" t="s">
        <v>2198</v>
      </c>
      <c r="E454" t="s">
        <v>41</v>
      </c>
      <c r="F454" t="s">
        <v>2207</v>
      </c>
      <c r="G454" t="s">
        <v>2208</v>
      </c>
      <c r="H454" t="s">
        <v>44</v>
      </c>
      <c r="I454" t="s">
        <v>1319</v>
      </c>
      <c r="J454" t="s">
        <v>45</v>
      </c>
      <c r="K454" t="s">
        <v>45</v>
      </c>
      <c r="L454" t="s">
        <v>46</v>
      </c>
      <c r="M454" t="s">
        <v>47</v>
      </c>
      <c r="N454" t="s">
        <v>115</v>
      </c>
      <c r="O454" t="s">
        <v>51</v>
      </c>
      <c r="P454" t="s">
        <v>1916</v>
      </c>
      <c r="Q454" t="s">
        <v>89</v>
      </c>
      <c r="R454" t="s">
        <v>90</v>
      </c>
      <c r="S454" t="s">
        <v>52</v>
      </c>
      <c r="T454" t="s">
        <v>2209</v>
      </c>
      <c r="U454" t="s">
        <v>2210</v>
      </c>
      <c r="V454" s="122">
        <v>2.2499999999999999E-2</v>
      </c>
      <c r="W454" s="122">
        <v>2.3990000000000001E-2</v>
      </c>
      <c r="X454" t="s">
        <v>120</v>
      </c>
      <c r="Y454" t="s">
        <v>51</v>
      </c>
      <c r="Z454" s="118">
        <v>1641791.04</v>
      </c>
      <c r="AA454" s="120">
        <v>1</v>
      </c>
      <c r="AB454" s="124">
        <v>120.4</v>
      </c>
      <c r="AC454" s="118">
        <v>204.75700000000001</v>
      </c>
      <c r="AD454" s="118">
        <v>2181.4740000000002</v>
      </c>
      <c r="AG454" t="s">
        <v>125</v>
      </c>
      <c r="AH454" s="122">
        <v>1.1169999999999999E-3</v>
      </c>
      <c r="AI454" s="122">
        <v>5.8886900845017496E-3</v>
      </c>
      <c r="AJ454" s="122">
        <v>1.0807238536813201E-3</v>
      </c>
    </row>
    <row r="455" spans="1:36" x14ac:dyDescent="0.2">
      <c r="A455">
        <v>161</v>
      </c>
      <c r="B455">
        <v>9943</v>
      </c>
      <c r="C455" t="s">
        <v>2197</v>
      </c>
      <c r="D455" t="s">
        <v>2198</v>
      </c>
      <c r="E455" t="s">
        <v>41</v>
      </c>
      <c r="F455" t="s">
        <v>2211</v>
      </c>
      <c r="G455" t="s">
        <v>2212</v>
      </c>
      <c r="H455" t="s">
        <v>44</v>
      </c>
      <c r="I455" t="s">
        <v>1319</v>
      </c>
      <c r="J455" t="s">
        <v>45</v>
      </c>
      <c r="K455" t="s">
        <v>45</v>
      </c>
      <c r="L455" t="s">
        <v>46</v>
      </c>
      <c r="M455" t="s">
        <v>47</v>
      </c>
      <c r="N455" t="s">
        <v>115</v>
      </c>
      <c r="O455" t="s">
        <v>51</v>
      </c>
      <c r="P455" t="s">
        <v>1916</v>
      </c>
      <c r="Q455" t="s">
        <v>89</v>
      </c>
      <c r="R455" t="s">
        <v>90</v>
      </c>
      <c r="S455" t="s">
        <v>52</v>
      </c>
      <c r="T455" t="s">
        <v>2213</v>
      </c>
      <c r="U455" t="s">
        <v>2176</v>
      </c>
      <c r="V455" s="122">
        <v>2.5000000000000001E-3</v>
      </c>
      <c r="W455" s="122">
        <v>2.3900000000000001E-2</v>
      </c>
      <c r="X455" t="s">
        <v>120</v>
      </c>
      <c r="Y455" t="s">
        <v>51</v>
      </c>
      <c r="Z455" s="118">
        <v>123458.05</v>
      </c>
      <c r="AA455" s="120">
        <v>1</v>
      </c>
      <c r="AB455" s="124">
        <v>108.03</v>
      </c>
      <c r="AC455" s="118">
        <v>1.9039999999999999</v>
      </c>
      <c r="AD455" s="118">
        <v>135.27500000000001</v>
      </c>
      <c r="AG455" t="s">
        <v>125</v>
      </c>
      <c r="AH455" s="122">
        <v>9.5000000000000005E-5</v>
      </c>
      <c r="AI455" s="122">
        <v>3.6516383080099701E-4</v>
      </c>
      <c r="AJ455" s="122">
        <v>6.7016816437144504E-5</v>
      </c>
    </row>
    <row r="456" spans="1:36" x14ac:dyDescent="0.2">
      <c r="A456">
        <v>161</v>
      </c>
      <c r="B456">
        <v>9943</v>
      </c>
      <c r="C456" t="s">
        <v>2218</v>
      </c>
      <c r="D456" t="s">
        <v>2219</v>
      </c>
      <c r="E456" t="s">
        <v>41</v>
      </c>
      <c r="F456" t="s">
        <v>2656</v>
      </c>
      <c r="G456" t="s">
        <v>2657</v>
      </c>
      <c r="H456" t="s">
        <v>44</v>
      </c>
      <c r="I456" t="s">
        <v>1496</v>
      </c>
      <c r="J456" t="s">
        <v>45</v>
      </c>
      <c r="K456" t="s">
        <v>45</v>
      </c>
      <c r="L456" t="s">
        <v>46</v>
      </c>
      <c r="M456" t="s">
        <v>47</v>
      </c>
      <c r="N456" t="s">
        <v>1027</v>
      </c>
      <c r="O456" t="s">
        <v>51</v>
      </c>
      <c r="P456" t="s">
        <v>1977</v>
      </c>
      <c r="Q456" t="s">
        <v>141</v>
      </c>
      <c r="R456" t="s">
        <v>90</v>
      </c>
      <c r="S456" t="s">
        <v>52</v>
      </c>
      <c r="T456" t="s">
        <v>2389</v>
      </c>
      <c r="U456" t="s">
        <v>2390</v>
      </c>
      <c r="V456" s="122">
        <v>1.84E-2</v>
      </c>
      <c r="W456" s="122">
        <v>4.5030000000000001E-2</v>
      </c>
      <c r="X456" t="s">
        <v>120</v>
      </c>
      <c r="Y456" t="s">
        <v>51</v>
      </c>
      <c r="Z456" s="118">
        <v>608315</v>
      </c>
      <c r="AA456" s="120">
        <v>1</v>
      </c>
      <c r="AB456" s="124">
        <v>99.83</v>
      </c>
      <c r="AD456" s="118">
        <v>607.28099999999995</v>
      </c>
      <c r="AG456" t="s">
        <v>125</v>
      </c>
      <c r="AH456" s="122">
        <v>2.0279999999999999E-3</v>
      </c>
      <c r="AI456" s="122">
        <v>1.6392995783074901E-3</v>
      </c>
      <c r="AJ456" s="122">
        <v>3.0085301351981999E-4</v>
      </c>
    </row>
    <row r="457" spans="1:36" x14ac:dyDescent="0.2">
      <c r="A457">
        <v>161</v>
      </c>
      <c r="B457">
        <v>9943</v>
      </c>
      <c r="C457" t="s">
        <v>2408</v>
      </c>
      <c r="D457" t="s">
        <v>2409</v>
      </c>
      <c r="E457" t="s">
        <v>41</v>
      </c>
      <c r="F457" t="s">
        <v>2410</v>
      </c>
      <c r="G457" t="s">
        <v>2411</v>
      </c>
      <c r="H457" t="s">
        <v>44</v>
      </c>
      <c r="I457" t="s">
        <v>1496</v>
      </c>
      <c r="J457" t="s">
        <v>45</v>
      </c>
      <c r="K457" t="s">
        <v>45</v>
      </c>
      <c r="L457" t="s">
        <v>46</v>
      </c>
      <c r="M457" t="s">
        <v>47</v>
      </c>
      <c r="N457" t="s">
        <v>1027</v>
      </c>
      <c r="O457" t="s">
        <v>51</v>
      </c>
      <c r="P457" t="s">
        <v>165</v>
      </c>
      <c r="Q457" t="s">
        <v>141</v>
      </c>
      <c r="R457" t="s">
        <v>90</v>
      </c>
      <c r="S457" t="s">
        <v>52</v>
      </c>
      <c r="T457" t="s">
        <v>2389</v>
      </c>
      <c r="U457" t="s">
        <v>2390</v>
      </c>
      <c r="V457" s="122">
        <v>2.9399999999999999E-2</v>
      </c>
      <c r="W457" s="122">
        <v>3.8730000000000001E-2</v>
      </c>
      <c r="X457" t="s">
        <v>120</v>
      </c>
      <c r="Y457" t="s">
        <v>51</v>
      </c>
      <c r="Z457" s="118">
        <v>90013.54</v>
      </c>
      <c r="AA457" s="120">
        <v>1</v>
      </c>
      <c r="AB457" s="124">
        <v>101.98</v>
      </c>
      <c r="AD457" s="118">
        <v>91.796000000000006</v>
      </c>
      <c r="AG457" t="s">
        <v>125</v>
      </c>
      <c r="AH457" s="122">
        <v>1.6639999999999999E-3</v>
      </c>
      <c r="AI457" s="122">
        <v>2.4779445276858599E-4</v>
      </c>
      <c r="AJ457" s="122">
        <v>4.54765613530464E-5</v>
      </c>
    </row>
    <row r="458" spans="1:36" x14ac:dyDescent="0.2">
      <c r="A458">
        <v>161</v>
      </c>
      <c r="B458">
        <v>9943</v>
      </c>
      <c r="C458" t="s">
        <v>2658</v>
      </c>
      <c r="D458" t="s">
        <v>2659</v>
      </c>
      <c r="E458" t="s">
        <v>41</v>
      </c>
      <c r="F458" t="s">
        <v>2660</v>
      </c>
      <c r="G458" t="s">
        <v>2661</v>
      </c>
      <c r="H458" t="s">
        <v>44</v>
      </c>
      <c r="I458" t="s">
        <v>1496</v>
      </c>
      <c r="J458" t="s">
        <v>45</v>
      </c>
      <c r="K458" t="s">
        <v>45</v>
      </c>
      <c r="L458" t="s">
        <v>46</v>
      </c>
      <c r="M458" t="s">
        <v>47</v>
      </c>
      <c r="N458" t="s">
        <v>1025</v>
      </c>
      <c r="O458" t="s">
        <v>51</v>
      </c>
      <c r="P458" t="s">
        <v>2299</v>
      </c>
      <c r="Q458" t="s">
        <v>141</v>
      </c>
      <c r="R458" t="s">
        <v>90</v>
      </c>
      <c r="S458" t="s">
        <v>52</v>
      </c>
      <c r="T458" t="s">
        <v>2389</v>
      </c>
      <c r="U458" t="s">
        <v>2390</v>
      </c>
      <c r="V458" s="122">
        <v>0.1065</v>
      </c>
      <c r="W458" s="122">
        <v>5.9700000000000003E-2</v>
      </c>
      <c r="X458" t="s">
        <v>120</v>
      </c>
      <c r="Y458" t="s">
        <v>51</v>
      </c>
      <c r="Z458" s="118">
        <v>0.03</v>
      </c>
      <c r="AA458" s="120">
        <v>1</v>
      </c>
      <c r="AB458" s="124">
        <v>101.62</v>
      </c>
      <c r="AD458" s="118">
        <v>0</v>
      </c>
      <c r="AG458" t="s">
        <v>125</v>
      </c>
      <c r="AH458" s="122">
        <v>0</v>
      </c>
      <c r="AI458" s="122">
        <v>8.2294190160971592E-11</v>
      </c>
      <c r="AJ458" s="122">
        <v>1.5103069281981699E-11</v>
      </c>
    </row>
    <row r="459" spans="1:36" x14ac:dyDescent="0.2">
      <c r="A459">
        <v>161</v>
      </c>
      <c r="B459">
        <v>9943</v>
      </c>
      <c r="C459" t="s">
        <v>2662</v>
      </c>
      <c r="D459" t="s">
        <v>2663</v>
      </c>
      <c r="E459" t="s">
        <v>41</v>
      </c>
      <c r="F459" t="s">
        <v>2664</v>
      </c>
      <c r="G459" t="s">
        <v>2665</v>
      </c>
      <c r="H459" t="s">
        <v>44</v>
      </c>
      <c r="I459" t="s">
        <v>1319</v>
      </c>
      <c r="J459" t="s">
        <v>45</v>
      </c>
      <c r="K459" t="s">
        <v>45</v>
      </c>
      <c r="L459" t="s">
        <v>46</v>
      </c>
      <c r="M459" t="s">
        <v>47</v>
      </c>
      <c r="N459" t="s">
        <v>1028</v>
      </c>
      <c r="O459" t="s">
        <v>51</v>
      </c>
      <c r="P459" t="s">
        <v>1891</v>
      </c>
      <c r="Q459" t="s">
        <v>141</v>
      </c>
      <c r="R459" t="s">
        <v>90</v>
      </c>
      <c r="S459" t="s">
        <v>52</v>
      </c>
      <c r="T459" t="s">
        <v>2666</v>
      </c>
      <c r="U459" t="s">
        <v>2667</v>
      </c>
      <c r="V459" s="122">
        <v>2.07E-2</v>
      </c>
      <c r="W459" s="122">
        <v>3.2099999999999997E-2</v>
      </c>
      <c r="X459" t="s">
        <v>120</v>
      </c>
      <c r="Y459" t="s">
        <v>51</v>
      </c>
      <c r="Z459" s="118">
        <v>1146626.96</v>
      </c>
      <c r="AA459" s="120">
        <v>1</v>
      </c>
      <c r="AB459" s="124">
        <v>112.5</v>
      </c>
      <c r="AD459" s="118">
        <v>1289.9549999999999</v>
      </c>
      <c r="AG459" t="s">
        <v>125</v>
      </c>
      <c r="AH459" s="122">
        <v>3.2049999999999999E-3</v>
      </c>
      <c r="AI459" s="122">
        <v>3.48211733996519E-3</v>
      </c>
      <c r="AJ459" s="122">
        <v>6.39056770965412E-4</v>
      </c>
    </row>
    <row r="460" spans="1:36" x14ac:dyDescent="0.2">
      <c r="A460">
        <v>161</v>
      </c>
      <c r="B460">
        <v>9943</v>
      </c>
      <c r="C460" t="s">
        <v>2668</v>
      </c>
      <c r="D460" t="s">
        <v>2669</v>
      </c>
      <c r="E460" t="s">
        <v>41</v>
      </c>
      <c r="F460" t="s">
        <v>2670</v>
      </c>
      <c r="G460" t="s">
        <v>2671</v>
      </c>
      <c r="H460" t="s">
        <v>44</v>
      </c>
      <c r="I460" t="s">
        <v>1319</v>
      </c>
      <c r="J460" t="s">
        <v>45</v>
      </c>
      <c r="K460" t="s">
        <v>45</v>
      </c>
      <c r="L460" t="s">
        <v>46</v>
      </c>
      <c r="M460" t="s">
        <v>47</v>
      </c>
      <c r="N460" t="s">
        <v>1027</v>
      </c>
      <c r="O460" t="s">
        <v>51</v>
      </c>
      <c r="P460" t="s">
        <v>88</v>
      </c>
      <c r="Q460" t="s">
        <v>89</v>
      </c>
      <c r="R460" t="s">
        <v>90</v>
      </c>
      <c r="S460" t="s">
        <v>52</v>
      </c>
      <c r="T460" t="s">
        <v>2672</v>
      </c>
      <c r="U460" t="s">
        <v>2673</v>
      </c>
      <c r="V460" s="122">
        <v>2.07E-2</v>
      </c>
      <c r="W460" s="122">
        <v>2.7380000000000002E-2</v>
      </c>
      <c r="X460" t="s">
        <v>120</v>
      </c>
      <c r="Y460" t="s">
        <v>51</v>
      </c>
      <c r="Z460" s="118">
        <v>3450000.82</v>
      </c>
      <c r="AA460" s="120">
        <v>1</v>
      </c>
      <c r="AB460" s="124">
        <v>109.08</v>
      </c>
      <c r="AD460" s="118">
        <v>3763.261</v>
      </c>
      <c r="AG460" t="s">
        <v>125</v>
      </c>
      <c r="AH460" s="122">
        <v>4.2200000000000001E-4</v>
      </c>
      <c r="AI460" s="122">
        <v>1.01585812397071E-2</v>
      </c>
      <c r="AJ460" s="122">
        <v>1.8643570824359199E-3</v>
      </c>
    </row>
    <row r="461" spans="1:36" x14ac:dyDescent="0.2">
      <c r="A461">
        <v>161</v>
      </c>
      <c r="B461">
        <v>9943</v>
      </c>
      <c r="C461" t="s">
        <v>2674</v>
      </c>
      <c r="D461" t="s">
        <v>2675</v>
      </c>
      <c r="E461" t="s">
        <v>128</v>
      </c>
      <c r="F461" t="s">
        <v>2676</v>
      </c>
      <c r="G461" t="s">
        <v>2677</v>
      </c>
      <c r="H461" t="s">
        <v>44</v>
      </c>
      <c r="I461" t="s">
        <v>1496</v>
      </c>
      <c r="J461" t="s">
        <v>45</v>
      </c>
      <c r="K461" t="s">
        <v>45</v>
      </c>
      <c r="L461" t="s">
        <v>46</v>
      </c>
      <c r="M461" t="s">
        <v>47</v>
      </c>
      <c r="N461" t="s">
        <v>202</v>
      </c>
      <c r="O461" t="s">
        <v>51</v>
      </c>
      <c r="P461" t="s">
        <v>2678</v>
      </c>
      <c r="Q461" t="s">
        <v>89</v>
      </c>
      <c r="R461" t="s">
        <v>90</v>
      </c>
      <c r="S461" t="s">
        <v>52</v>
      </c>
      <c r="T461" t="s">
        <v>2679</v>
      </c>
      <c r="U461" t="s">
        <v>2680</v>
      </c>
      <c r="V461" s="122">
        <v>0.06</v>
      </c>
      <c r="W461" s="122">
        <v>5.0610000000000002E-2</v>
      </c>
      <c r="X461" t="s">
        <v>120</v>
      </c>
      <c r="Y461" t="s">
        <v>51</v>
      </c>
      <c r="Z461" s="118">
        <v>1800000</v>
      </c>
      <c r="AA461" s="120">
        <v>1</v>
      </c>
      <c r="AB461" s="124">
        <v>103.18</v>
      </c>
      <c r="AD461" s="118">
        <v>1857.24</v>
      </c>
      <c r="AG461" t="s">
        <v>125</v>
      </c>
      <c r="AH461" s="122">
        <v>1.8E-3</v>
      </c>
      <c r="AI461" s="122">
        <v>5.0134508211822802E-3</v>
      </c>
      <c r="AJ461" s="122">
        <v>9.2009526973914899E-4</v>
      </c>
    </row>
    <row r="462" spans="1:36" x14ac:dyDescent="0.2">
      <c r="A462">
        <v>161</v>
      </c>
      <c r="B462">
        <v>9943</v>
      </c>
      <c r="C462" t="s">
        <v>2674</v>
      </c>
      <c r="D462" t="s">
        <v>2675</v>
      </c>
      <c r="E462" t="s">
        <v>128</v>
      </c>
      <c r="F462" t="s">
        <v>2681</v>
      </c>
      <c r="G462" t="s">
        <v>2682</v>
      </c>
      <c r="H462" t="s">
        <v>44</v>
      </c>
      <c r="I462" t="s">
        <v>192</v>
      </c>
      <c r="J462" t="s">
        <v>45</v>
      </c>
      <c r="K462" t="s">
        <v>45</v>
      </c>
      <c r="L462" t="s">
        <v>46</v>
      </c>
      <c r="M462" t="s">
        <v>47</v>
      </c>
      <c r="N462" t="s">
        <v>202</v>
      </c>
      <c r="O462" t="s">
        <v>51</v>
      </c>
      <c r="P462" t="s">
        <v>2678</v>
      </c>
      <c r="Q462" t="s">
        <v>89</v>
      </c>
      <c r="R462" t="s">
        <v>90</v>
      </c>
      <c r="S462" t="s">
        <v>52</v>
      </c>
      <c r="T462" t="s">
        <v>2683</v>
      </c>
      <c r="U462" t="s">
        <v>159</v>
      </c>
      <c r="V462" s="122">
        <v>7.9500000000000001E-2</v>
      </c>
      <c r="W462" s="122">
        <v>6.5369999999999998E-2</v>
      </c>
      <c r="X462" t="s">
        <v>120</v>
      </c>
      <c r="Y462" t="s">
        <v>51</v>
      </c>
      <c r="Z462" s="118">
        <v>893000</v>
      </c>
      <c r="AA462" s="120">
        <v>1</v>
      </c>
      <c r="AB462" s="124">
        <v>97.03</v>
      </c>
      <c r="AD462" s="118">
        <v>866.47799999999995</v>
      </c>
      <c r="AG462" t="s">
        <v>125</v>
      </c>
      <c r="AH462" s="122">
        <v>0</v>
      </c>
      <c r="AI462" s="122">
        <v>2.3389784515147698E-3</v>
      </c>
      <c r="AJ462" s="122">
        <v>4.2926181706376702E-4</v>
      </c>
    </row>
    <row r="463" spans="1:36" x14ac:dyDescent="0.2">
      <c r="A463">
        <v>161</v>
      </c>
      <c r="B463">
        <v>9943</v>
      </c>
      <c r="C463" t="s">
        <v>2674</v>
      </c>
      <c r="D463" t="s">
        <v>2675</v>
      </c>
      <c r="E463" t="s">
        <v>128</v>
      </c>
      <c r="F463" t="s">
        <v>2684</v>
      </c>
      <c r="G463" t="s">
        <v>2685</v>
      </c>
      <c r="H463" t="s">
        <v>44</v>
      </c>
      <c r="I463" t="s">
        <v>1496</v>
      </c>
      <c r="J463" t="s">
        <v>45</v>
      </c>
      <c r="K463" t="s">
        <v>45</v>
      </c>
      <c r="L463" t="s">
        <v>46</v>
      </c>
      <c r="M463" t="s">
        <v>47</v>
      </c>
      <c r="N463" t="s">
        <v>202</v>
      </c>
      <c r="O463" t="s">
        <v>51</v>
      </c>
      <c r="P463" t="s">
        <v>1998</v>
      </c>
      <c r="Q463" t="s">
        <v>89</v>
      </c>
      <c r="R463" t="s">
        <v>90</v>
      </c>
      <c r="S463" t="s">
        <v>52</v>
      </c>
      <c r="T463" t="s">
        <v>2686</v>
      </c>
      <c r="U463" t="s">
        <v>2317</v>
      </c>
      <c r="V463" s="122">
        <v>6.7000000000000004E-2</v>
      </c>
      <c r="W463" s="122">
        <v>4.1869999999999997E-2</v>
      </c>
      <c r="X463" t="s">
        <v>120</v>
      </c>
      <c r="Y463" t="s">
        <v>51</v>
      </c>
      <c r="Z463" s="118">
        <v>65788.12</v>
      </c>
      <c r="AA463" s="120">
        <v>1</v>
      </c>
      <c r="AB463" s="124">
        <v>107.65</v>
      </c>
      <c r="AD463" s="118">
        <v>70.820999999999998</v>
      </c>
      <c r="AG463" t="s">
        <v>125</v>
      </c>
      <c r="AH463" s="122">
        <v>1.3999999999999999E-4</v>
      </c>
      <c r="AI463" s="122">
        <v>1.9117462218789599E-4</v>
      </c>
      <c r="AJ463" s="122">
        <v>3.5085387658748703E-5</v>
      </c>
    </row>
    <row r="464" spans="1:36" x14ac:dyDescent="0.2">
      <c r="A464">
        <v>161</v>
      </c>
      <c r="B464">
        <v>9943</v>
      </c>
      <c r="C464" t="s">
        <v>2687</v>
      </c>
      <c r="D464" t="s">
        <v>2688</v>
      </c>
      <c r="E464" t="s">
        <v>41</v>
      </c>
      <c r="F464" t="s">
        <v>2689</v>
      </c>
      <c r="G464" t="s">
        <v>2690</v>
      </c>
      <c r="H464" t="s">
        <v>44</v>
      </c>
      <c r="I464" t="s">
        <v>1319</v>
      </c>
      <c r="J464" t="s">
        <v>45</v>
      </c>
      <c r="K464" t="s">
        <v>45</v>
      </c>
      <c r="L464" t="s">
        <v>46</v>
      </c>
      <c r="M464" t="s">
        <v>47</v>
      </c>
      <c r="N464" t="s">
        <v>1040</v>
      </c>
      <c r="O464" t="s">
        <v>51</v>
      </c>
      <c r="P464" t="s">
        <v>752</v>
      </c>
      <c r="Q464" t="s">
        <v>752</v>
      </c>
      <c r="R464" t="s">
        <v>752</v>
      </c>
      <c r="S464" t="s">
        <v>52</v>
      </c>
      <c r="T464" t="s">
        <v>2691</v>
      </c>
      <c r="U464" t="s">
        <v>2090</v>
      </c>
      <c r="V464" s="122">
        <v>6.2E-2</v>
      </c>
      <c r="W464" s="122">
        <v>6.2630000000000005E-2</v>
      </c>
      <c r="X464" t="s">
        <v>120</v>
      </c>
      <c r="Y464" t="s">
        <v>51</v>
      </c>
      <c r="Z464" s="118">
        <v>3652880</v>
      </c>
      <c r="AA464" s="120">
        <v>1</v>
      </c>
      <c r="AB464" s="124">
        <v>103.33</v>
      </c>
      <c r="AD464" s="118">
        <v>3774.5210000000002</v>
      </c>
      <c r="AG464" t="s">
        <v>125</v>
      </c>
      <c r="AH464" s="122">
        <v>3.0599999999999999E-2</v>
      </c>
      <c r="AI464" s="122">
        <v>1.0188976613538601E-2</v>
      </c>
      <c r="AJ464" s="122">
        <v>1.8699354037722299E-3</v>
      </c>
    </row>
    <row r="465" spans="1:36" x14ac:dyDescent="0.2">
      <c r="A465">
        <v>161</v>
      </c>
      <c r="B465">
        <v>9943</v>
      </c>
      <c r="C465" t="s">
        <v>2692</v>
      </c>
      <c r="D465" t="s">
        <v>2693</v>
      </c>
      <c r="E465" t="s">
        <v>41</v>
      </c>
      <c r="F465" t="s">
        <v>2694</v>
      </c>
      <c r="G465" t="s">
        <v>2695</v>
      </c>
      <c r="H465" t="s">
        <v>44</v>
      </c>
      <c r="I465" t="s">
        <v>1319</v>
      </c>
      <c r="J465" t="s">
        <v>45</v>
      </c>
      <c r="K465" t="s">
        <v>45</v>
      </c>
      <c r="L465" t="s">
        <v>46</v>
      </c>
      <c r="M465" t="s">
        <v>47</v>
      </c>
      <c r="N465" t="s">
        <v>115</v>
      </c>
      <c r="O465" t="s">
        <v>51</v>
      </c>
      <c r="P465" t="s">
        <v>1962</v>
      </c>
      <c r="Q465" t="s">
        <v>89</v>
      </c>
      <c r="R465" t="s">
        <v>90</v>
      </c>
      <c r="S465" t="s">
        <v>52</v>
      </c>
      <c r="T465" t="s">
        <v>2564</v>
      </c>
      <c r="U465" t="s">
        <v>2202</v>
      </c>
      <c r="V465" s="122">
        <v>3.6200000000000003E-2</v>
      </c>
      <c r="W465" s="122">
        <v>2.453E-2</v>
      </c>
      <c r="X465" t="s">
        <v>120</v>
      </c>
      <c r="Y465" t="s">
        <v>51</v>
      </c>
      <c r="Z465" s="118">
        <v>2919448.39</v>
      </c>
      <c r="AA465" s="120">
        <v>1</v>
      </c>
      <c r="AB465" s="124">
        <v>113.61</v>
      </c>
      <c r="AD465" s="118">
        <v>3316.7849999999999</v>
      </c>
      <c r="AG465" t="s">
        <v>125</v>
      </c>
      <c r="AH465" s="122">
        <v>1.663E-3</v>
      </c>
      <c r="AI465" s="122">
        <v>8.9533609364319602E-3</v>
      </c>
      <c r="AJ465" s="122">
        <v>1.64316861573116E-3</v>
      </c>
    </row>
    <row r="466" spans="1:36" x14ac:dyDescent="0.2">
      <c r="A466">
        <v>161</v>
      </c>
      <c r="B466">
        <v>9943</v>
      </c>
      <c r="C466" t="s">
        <v>2696</v>
      </c>
      <c r="D466" t="s">
        <v>2697</v>
      </c>
      <c r="E466" t="s">
        <v>41</v>
      </c>
      <c r="F466" t="s">
        <v>2698</v>
      </c>
      <c r="G466" t="s">
        <v>2699</v>
      </c>
      <c r="H466" t="s">
        <v>44</v>
      </c>
      <c r="I466" t="s">
        <v>1496</v>
      </c>
      <c r="J466" t="s">
        <v>45</v>
      </c>
      <c r="K466" t="s">
        <v>45</v>
      </c>
      <c r="L466" t="s">
        <v>46</v>
      </c>
      <c r="M466" t="s">
        <v>47</v>
      </c>
      <c r="N466" t="s">
        <v>1057</v>
      </c>
      <c r="O466" t="s">
        <v>51</v>
      </c>
      <c r="P466" t="s">
        <v>1933</v>
      </c>
      <c r="Q466" t="s">
        <v>89</v>
      </c>
      <c r="R466" t="s">
        <v>90</v>
      </c>
      <c r="S466" t="s">
        <v>52</v>
      </c>
      <c r="T466" t="s">
        <v>2700</v>
      </c>
      <c r="U466" t="s">
        <v>50</v>
      </c>
      <c r="V466" s="122">
        <v>2.5000000000000001E-2</v>
      </c>
      <c r="W466" s="122">
        <v>3.9E-2</v>
      </c>
      <c r="X466" t="s">
        <v>120</v>
      </c>
      <c r="Y466" t="s">
        <v>51</v>
      </c>
      <c r="Z466" s="118">
        <v>1077064.76</v>
      </c>
      <c r="AA466" s="120">
        <v>1</v>
      </c>
      <c r="AB466" s="124">
        <v>99.85</v>
      </c>
      <c r="AD466" s="118">
        <v>1075.4490000000001</v>
      </c>
      <c r="AG466" t="s">
        <v>125</v>
      </c>
      <c r="AH466" s="122">
        <v>2.0249999999999999E-3</v>
      </c>
      <c r="AI466" s="122">
        <v>2.9030774098556199E-3</v>
      </c>
      <c r="AJ466" s="122">
        <v>5.3278827054791705E-4</v>
      </c>
    </row>
    <row r="467" spans="1:36" x14ac:dyDescent="0.2">
      <c r="A467">
        <v>161</v>
      </c>
      <c r="B467">
        <v>9943</v>
      </c>
      <c r="C467" t="s">
        <v>2228</v>
      </c>
      <c r="D467" t="s">
        <v>2229</v>
      </c>
      <c r="E467" t="s">
        <v>41</v>
      </c>
      <c r="F467" t="s">
        <v>2230</v>
      </c>
      <c r="G467" t="s">
        <v>2231</v>
      </c>
      <c r="H467" t="s">
        <v>44</v>
      </c>
      <c r="I467" t="s">
        <v>1319</v>
      </c>
      <c r="J467" t="s">
        <v>45</v>
      </c>
      <c r="K467" t="s">
        <v>45</v>
      </c>
      <c r="L467" t="s">
        <v>46</v>
      </c>
      <c r="M467" t="s">
        <v>47</v>
      </c>
      <c r="N467" t="s">
        <v>115</v>
      </c>
      <c r="O467" t="s">
        <v>51</v>
      </c>
      <c r="P467" t="s">
        <v>219</v>
      </c>
      <c r="Q467" t="s">
        <v>89</v>
      </c>
      <c r="R467" t="s">
        <v>90</v>
      </c>
      <c r="S467" t="s">
        <v>52</v>
      </c>
      <c r="T467" t="s">
        <v>2232</v>
      </c>
      <c r="U467" t="s">
        <v>2233</v>
      </c>
      <c r="V467" s="122">
        <v>1.34E-2</v>
      </c>
      <c r="W467" s="122">
        <v>2.307E-2</v>
      </c>
      <c r="X467" t="s">
        <v>120</v>
      </c>
      <c r="Y467" t="s">
        <v>51</v>
      </c>
      <c r="Z467" s="118">
        <v>72727.27</v>
      </c>
      <c r="AA467" s="120">
        <v>1</v>
      </c>
      <c r="AB467" s="124">
        <v>118.34</v>
      </c>
      <c r="AC467" s="118">
        <v>11.651</v>
      </c>
      <c r="AD467" s="118">
        <v>97.715999999999994</v>
      </c>
      <c r="AG467" t="s">
        <v>125</v>
      </c>
      <c r="AH467" s="122">
        <v>4.1E-5</v>
      </c>
      <c r="AI467" s="122">
        <v>2.6377639487823598E-4</v>
      </c>
      <c r="AJ467" s="122">
        <v>4.8409652722807997E-5</v>
      </c>
    </row>
    <row r="468" spans="1:36" x14ac:dyDescent="0.2">
      <c r="A468">
        <v>161</v>
      </c>
      <c r="B468">
        <v>9943</v>
      </c>
      <c r="C468" t="s">
        <v>2228</v>
      </c>
      <c r="D468" t="s">
        <v>2229</v>
      </c>
      <c r="E468" t="s">
        <v>41</v>
      </c>
      <c r="F468" t="s">
        <v>2701</v>
      </c>
      <c r="G468" t="s">
        <v>2702</v>
      </c>
      <c r="H468" t="s">
        <v>44</v>
      </c>
      <c r="I468" t="s">
        <v>1319</v>
      </c>
      <c r="J468" t="s">
        <v>45</v>
      </c>
      <c r="K468" t="s">
        <v>45</v>
      </c>
      <c r="L468" t="s">
        <v>46</v>
      </c>
      <c r="M468" t="s">
        <v>47</v>
      </c>
      <c r="N468" t="s">
        <v>115</v>
      </c>
      <c r="O468" t="s">
        <v>51</v>
      </c>
      <c r="P468" t="s">
        <v>1830</v>
      </c>
      <c r="Q468" t="s">
        <v>141</v>
      </c>
      <c r="R468" t="s">
        <v>90</v>
      </c>
      <c r="S468" t="s">
        <v>52</v>
      </c>
      <c r="T468" t="s">
        <v>2703</v>
      </c>
      <c r="U468" t="s">
        <v>2000</v>
      </c>
      <c r="V468" s="122">
        <v>1.77E-2</v>
      </c>
      <c r="W468" s="122">
        <v>2.2970000000000001E-2</v>
      </c>
      <c r="X468" t="s">
        <v>120</v>
      </c>
      <c r="Y468" t="s">
        <v>51</v>
      </c>
      <c r="Z468" s="118">
        <v>398712.39</v>
      </c>
      <c r="AA468" s="120">
        <v>1</v>
      </c>
      <c r="AB468" s="124">
        <v>118.43</v>
      </c>
      <c r="AD468" s="118">
        <v>472.19499999999999</v>
      </c>
      <c r="AG468" t="s">
        <v>125</v>
      </c>
      <c r="AH468" s="122">
        <v>2.4600000000000002E-4</v>
      </c>
      <c r="AI468" s="122">
        <v>1.27464777250975E-3</v>
      </c>
      <c r="AJ468" s="122">
        <v>2.3393016664581301E-4</v>
      </c>
    </row>
    <row r="469" spans="1:36" x14ac:dyDescent="0.2">
      <c r="A469">
        <v>161</v>
      </c>
      <c r="B469">
        <v>9943</v>
      </c>
      <c r="C469" t="s">
        <v>2228</v>
      </c>
      <c r="D469" t="s">
        <v>2229</v>
      </c>
      <c r="E469" t="s">
        <v>41</v>
      </c>
      <c r="F469" t="s">
        <v>2234</v>
      </c>
      <c r="G469" t="s">
        <v>2235</v>
      </c>
      <c r="H469" t="s">
        <v>44</v>
      </c>
      <c r="I469" t="s">
        <v>1319</v>
      </c>
      <c r="J469" t="s">
        <v>45</v>
      </c>
      <c r="K469" t="s">
        <v>45</v>
      </c>
      <c r="L469" t="s">
        <v>46</v>
      </c>
      <c r="M469" t="s">
        <v>47</v>
      </c>
      <c r="N469" t="s">
        <v>115</v>
      </c>
      <c r="O469" t="s">
        <v>51</v>
      </c>
      <c r="P469" t="s">
        <v>219</v>
      </c>
      <c r="Q469" t="s">
        <v>89</v>
      </c>
      <c r="R469" t="s">
        <v>90</v>
      </c>
      <c r="S469" t="s">
        <v>52</v>
      </c>
      <c r="T469" t="s">
        <v>2236</v>
      </c>
      <c r="U469" t="s">
        <v>2237</v>
      </c>
      <c r="V469" s="122">
        <v>8.9999999999999993E-3</v>
      </c>
      <c r="W469" s="122">
        <v>2.3550000000000001E-2</v>
      </c>
      <c r="X469" t="s">
        <v>120</v>
      </c>
      <c r="Y469" t="s">
        <v>51</v>
      </c>
      <c r="Z469" s="118">
        <v>3928074.87</v>
      </c>
      <c r="AA469" s="120">
        <v>1</v>
      </c>
      <c r="AB469" s="124">
        <v>108.4</v>
      </c>
      <c r="AC469" s="118">
        <v>119.464</v>
      </c>
      <c r="AD469" s="118">
        <v>4377.4979999999996</v>
      </c>
      <c r="AG469" t="s">
        <v>125</v>
      </c>
      <c r="AH469" s="122">
        <v>1.488E-3</v>
      </c>
      <c r="AI469" s="122">
        <v>1.18166573151688E-2</v>
      </c>
      <c r="AJ469" s="122">
        <v>2.1686560589919798E-3</v>
      </c>
    </row>
    <row r="470" spans="1:36" x14ac:dyDescent="0.2">
      <c r="A470">
        <v>161</v>
      </c>
      <c r="B470">
        <v>9943</v>
      </c>
      <c r="C470" t="s">
        <v>2704</v>
      </c>
      <c r="D470" t="s">
        <v>2705</v>
      </c>
      <c r="E470" t="s">
        <v>41</v>
      </c>
      <c r="F470" t="s">
        <v>2706</v>
      </c>
      <c r="G470" t="s">
        <v>2707</v>
      </c>
      <c r="H470" t="s">
        <v>44</v>
      </c>
      <c r="I470" t="s">
        <v>1496</v>
      </c>
      <c r="J470" t="s">
        <v>45</v>
      </c>
      <c r="K470" t="s">
        <v>45</v>
      </c>
      <c r="L470" t="s">
        <v>46</v>
      </c>
      <c r="M470" t="s">
        <v>47</v>
      </c>
      <c r="N470" t="s">
        <v>1028</v>
      </c>
      <c r="O470" t="s">
        <v>51</v>
      </c>
      <c r="P470" t="s">
        <v>2299</v>
      </c>
      <c r="Q470" t="s">
        <v>141</v>
      </c>
      <c r="R470" t="s">
        <v>90</v>
      </c>
      <c r="S470" t="s">
        <v>52</v>
      </c>
      <c r="T470" t="s">
        <v>2708</v>
      </c>
      <c r="U470" t="s">
        <v>1880</v>
      </c>
      <c r="V470" s="122">
        <v>0.06</v>
      </c>
      <c r="W470" s="122">
        <v>4.4220000000000002E-2</v>
      </c>
      <c r="X470" t="s">
        <v>120</v>
      </c>
      <c r="Y470" t="s">
        <v>51</v>
      </c>
      <c r="Z470" s="118">
        <v>32444.22</v>
      </c>
      <c r="AA470" s="120">
        <v>1</v>
      </c>
      <c r="AB470" s="124">
        <v>101.96</v>
      </c>
      <c r="AD470" s="118">
        <v>33.08</v>
      </c>
      <c r="AG470" t="s">
        <v>125</v>
      </c>
      <c r="AH470" s="122">
        <v>3.68E-4</v>
      </c>
      <c r="AI470" s="122">
        <v>8.9296799783059895E-5</v>
      </c>
      <c r="AJ470" s="122">
        <v>1.6388225598244099E-5</v>
      </c>
    </row>
    <row r="471" spans="1:36" x14ac:dyDescent="0.2">
      <c r="A471">
        <v>161</v>
      </c>
      <c r="B471">
        <v>9943</v>
      </c>
      <c r="C471" t="s">
        <v>2704</v>
      </c>
      <c r="D471" t="s">
        <v>2705</v>
      </c>
      <c r="E471" t="s">
        <v>41</v>
      </c>
      <c r="F471" t="s">
        <v>2709</v>
      </c>
      <c r="G471" t="s">
        <v>2710</v>
      </c>
      <c r="H471" t="s">
        <v>44</v>
      </c>
      <c r="I471" t="s">
        <v>1496</v>
      </c>
      <c r="J471" t="s">
        <v>45</v>
      </c>
      <c r="K471" t="s">
        <v>45</v>
      </c>
      <c r="L471" t="s">
        <v>46</v>
      </c>
      <c r="M471" t="s">
        <v>47</v>
      </c>
      <c r="N471" t="s">
        <v>115</v>
      </c>
      <c r="O471" t="s">
        <v>51</v>
      </c>
      <c r="P471" t="s">
        <v>2299</v>
      </c>
      <c r="Q471" t="s">
        <v>141</v>
      </c>
      <c r="R471" t="s">
        <v>90</v>
      </c>
      <c r="S471" t="s">
        <v>52</v>
      </c>
      <c r="T471" t="s">
        <v>2711</v>
      </c>
      <c r="U471" t="s">
        <v>159</v>
      </c>
      <c r="V471" s="122">
        <v>5.1400000000000001E-2</v>
      </c>
      <c r="W471" s="122">
        <v>5.0700000000000002E-2</v>
      </c>
      <c r="X471" t="s">
        <v>120</v>
      </c>
      <c r="Y471" t="s">
        <v>51</v>
      </c>
      <c r="Z471" s="118">
        <v>3999000</v>
      </c>
      <c r="AA471" s="120">
        <v>1</v>
      </c>
      <c r="AB471" s="124">
        <v>101.23</v>
      </c>
      <c r="AD471" s="118">
        <v>4048.1880000000001</v>
      </c>
      <c r="AG471" t="s">
        <v>125</v>
      </c>
      <c r="AH471" s="122">
        <v>1.6152E-2</v>
      </c>
      <c r="AI471" s="122">
        <v>1.0927715291973601E-2</v>
      </c>
      <c r="AJ471" s="122">
        <v>2.0055126713759198E-3</v>
      </c>
    </row>
    <row r="472" spans="1:36" x14ac:dyDescent="0.2">
      <c r="A472">
        <v>161</v>
      </c>
      <c r="B472">
        <v>9943</v>
      </c>
      <c r="C472" t="s">
        <v>2238</v>
      </c>
      <c r="D472" t="s">
        <v>2239</v>
      </c>
      <c r="E472" t="s">
        <v>41</v>
      </c>
      <c r="F472" t="s">
        <v>2712</v>
      </c>
      <c r="G472" t="s">
        <v>2713</v>
      </c>
      <c r="H472" t="s">
        <v>44</v>
      </c>
      <c r="I472" t="s">
        <v>1496</v>
      </c>
      <c r="J472" t="s">
        <v>45</v>
      </c>
      <c r="K472" t="s">
        <v>45</v>
      </c>
      <c r="L472" t="s">
        <v>46</v>
      </c>
      <c r="M472" t="s">
        <v>47</v>
      </c>
      <c r="N472" t="s">
        <v>213</v>
      </c>
      <c r="O472" t="s">
        <v>51</v>
      </c>
      <c r="P472" t="s">
        <v>88</v>
      </c>
      <c r="Q472" t="s">
        <v>89</v>
      </c>
      <c r="R472" t="s">
        <v>90</v>
      </c>
      <c r="S472" t="s">
        <v>52</v>
      </c>
      <c r="T472" t="s">
        <v>2714</v>
      </c>
      <c r="U472" t="s">
        <v>2715</v>
      </c>
      <c r="V472" s="122">
        <v>4.8800000000000003E-2</v>
      </c>
      <c r="W472" s="122">
        <v>3.8870000000000002E-2</v>
      </c>
      <c r="X472" t="s">
        <v>120</v>
      </c>
      <c r="Y472" t="s">
        <v>51</v>
      </c>
      <c r="Z472" s="118">
        <v>1620000</v>
      </c>
      <c r="AA472" s="120">
        <v>1</v>
      </c>
      <c r="AB472" s="124">
        <v>104.48</v>
      </c>
      <c r="AD472" s="118">
        <v>1692.576</v>
      </c>
      <c r="AG472" t="s">
        <v>125</v>
      </c>
      <c r="AH472" s="122">
        <v>3.3799999999999998E-4</v>
      </c>
      <c r="AI472" s="122">
        <v>4.56895529770704E-3</v>
      </c>
      <c r="AJ472" s="122">
        <v>8.3851907738041905E-4</v>
      </c>
    </row>
    <row r="473" spans="1:36" x14ac:dyDescent="0.2">
      <c r="A473">
        <v>161</v>
      </c>
      <c r="B473">
        <v>9943</v>
      </c>
      <c r="C473" t="s">
        <v>2238</v>
      </c>
      <c r="D473" t="s">
        <v>2239</v>
      </c>
      <c r="E473" t="s">
        <v>41</v>
      </c>
      <c r="F473" t="s">
        <v>2244</v>
      </c>
      <c r="G473" t="s">
        <v>2245</v>
      </c>
      <c r="H473" t="s">
        <v>44</v>
      </c>
      <c r="I473" t="s">
        <v>1319</v>
      </c>
      <c r="J473" t="s">
        <v>45</v>
      </c>
      <c r="K473" t="s">
        <v>45</v>
      </c>
      <c r="L473" t="s">
        <v>46</v>
      </c>
      <c r="M473" t="s">
        <v>47</v>
      </c>
      <c r="N473" t="s">
        <v>213</v>
      </c>
      <c r="O473" t="s">
        <v>51</v>
      </c>
      <c r="P473" t="s">
        <v>88</v>
      </c>
      <c r="Q473" t="s">
        <v>89</v>
      </c>
      <c r="R473" t="s">
        <v>90</v>
      </c>
      <c r="S473" t="s">
        <v>52</v>
      </c>
      <c r="T473" t="s">
        <v>2246</v>
      </c>
      <c r="U473" t="s">
        <v>2243</v>
      </c>
      <c r="V473" s="122">
        <v>1E-3</v>
      </c>
      <c r="W473" s="122">
        <v>2.1069999999999998E-2</v>
      </c>
      <c r="X473" t="s">
        <v>120</v>
      </c>
      <c r="Y473" t="s">
        <v>51</v>
      </c>
      <c r="Z473" s="118">
        <v>66420</v>
      </c>
      <c r="AA473" s="120">
        <v>1</v>
      </c>
      <c r="AB473" s="124">
        <v>109.94</v>
      </c>
      <c r="AD473" s="118">
        <v>73.022000000000006</v>
      </c>
      <c r="AG473" t="s">
        <v>125</v>
      </c>
      <c r="AH473" s="122">
        <v>7.8999999999999996E-5</v>
      </c>
      <c r="AI473" s="122">
        <v>1.97116661204311E-4</v>
      </c>
      <c r="AJ473" s="122">
        <v>3.6175902393332101E-5</v>
      </c>
    </row>
    <row r="474" spans="1:36" x14ac:dyDescent="0.2">
      <c r="A474">
        <v>161</v>
      </c>
      <c r="B474">
        <v>9943</v>
      </c>
      <c r="C474" t="s">
        <v>2238</v>
      </c>
      <c r="D474" t="s">
        <v>2239</v>
      </c>
      <c r="E474" t="s">
        <v>41</v>
      </c>
      <c r="F474" t="s">
        <v>2247</v>
      </c>
      <c r="G474" t="s">
        <v>2248</v>
      </c>
      <c r="H474" t="s">
        <v>44</v>
      </c>
      <c r="I474" t="s">
        <v>1319</v>
      </c>
      <c r="J474" t="s">
        <v>45</v>
      </c>
      <c r="K474" t="s">
        <v>45</v>
      </c>
      <c r="L474" t="s">
        <v>46</v>
      </c>
      <c r="M474" t="s">
        <v>47</v>
      </c>
      <c r="N474" t="s">
        <v>213</v>
      </c>
      <c r="O474" t="s">
        <v>51</v>
      </c>
      <c r="P474" t="s">
        <v>88</v>
      </c>
      <c r="Q474" t="s">
        <v>89</v>
      </c>
      <c r="R474" t="s">
        <v>90</v>
      </c>
      <c r="S474" t="s">
        <v>52</v>
      </c>
      <c r="T474" t="s">
        <v>2249</v>
      </c>
      <c r="U474" t="s">
        <v>2250</v>
      </c>
      <c r="V474" s="122">
        <v>1.3899999999999999E-2</v>
      </c>
      <c r="W474" s="122">
        <v>2.1690000000000001E-2</v>
      </c>
      <c r="X474" t="s">
        <v>120</v>
      </c>
      <c r="Y474" t="s">
        <v>51</v>
      </c>
      <c r="Z474" s="118">
        <v>102589.66</v>
      </c>
      <c r="AA474" s="120">
        <v>1</v>
      </c>
      <c r="AB474" s="124">
        <v>108.9</v>
      </c>
      <c r="AD474" s="118">
        <v>111.72</v>
      </c>
      <c r="AG474" t="s">
        <v>125</v>
      </c>
      <c r="AH474" s="122">
        <v>3.3000000000000003E-5</v>
      </c>
      <c r="AI474" s="122">
        <v>3.0157837776598699E-4</v>
      </c>
      <c r="AJ474" s="122">
        <v>5.5347274509148401E-5</v>
      </c>
    </row>
    <row r="475" spans="1:36" x14ac:dyDescent="0.2">
      <c r="A475">
        <v>161</v>
      </c>
      <c r="B475">
        <v>9943</v>
      </c>
      <c r="C475" t="s">
        <v>2238</v>
      </c>
      <c r="D475" t="s">
        <v>2239</v>
      </c>
      <c r="E475" t="s">
        <v>41</v>
      </c>
      <c r="F475" t="s">
        <v>2251</v>
      </c>
      <c r="G475" t="s">
        <v>2252</v>
      </c>
      <c r="H475" t="s">
        <v>44</v>
      </c>
      <c r="I475" t="s">
        <v>1319</v>
      </c>
      <c r="J475" t="s">
        <v>45</v>
      </c>
      <c r="K475" t="s">
        <v>45</v>
      </c>
      <c r="L475" t="s">
        <v>46</v>
      </c>
      <c r="M475" t="s">
        <v>47</v>
      </c>
      <c r="N475" t="s">
        <v>213</v>
      </c>
      <c r="O475" t="s">
        <v>51</v>
      </c>
      <c r="P475" t="s">
        <v>88</v>
      </c>
      <c r="Q475" t="s">
        <v>89</v>
      </c>
      <c r="R475" t="s">
        <v>90</v>
      </c>
      <c r="S475" t="s">
        <v>52</v>
      </c>
      <c r="T475" t="s">
        <v>2253</v>
      </c>
      <c r="U475" t="s">
        <v>2254</v>
      </c>
      <c r="V475" s="122">
        <v>6.0000000000000001E-3</v>
      </c>
      <c r="W475" s="122">
        <v>2.2159999999999999E-2</v>
      </c>
      <c r="X475" t="s">
        <v>120</v>
      </c>
      <c r="Y475" t="s">
        <v>51</v>
      </c>
      <c r="Z475" s="118">
        <v>191074.01</v>
      </c>
      <c r="AA475" s="120">
        <v>1</v>
      </c>
      <c r="AB475" s="124">
        <v>118</v>
      </c>
      <c r="AD475" s="118">
        <v>225.46700000000001</v>
      </c>
      <c r="AG475" t="s">
        <v>125</v>
      </c>
      <c r="AH475" s="122">
        <v>4.2999999999999999E-4</v>
      </c>
      <c r="AI475" s="122">
        <v>6.0862859929922196E-4</v>
      </c>
      <c r="AJ475" s="122">
        <v>1.1169877100961E-4</v>
      </c>
    </row>
    <row r="476" spans="1:36" x14ac:dyDescent="0.2">
      <c r="A476">
        <v>161</v>
      </c>
      <c r="B476">
        <v>9943</v>
      </c>
      <c r="C476" t="s">
        <v>2238</v>
      </c>
      <c r="D476" t="s">
        <v>2239</v>
      </c>
      <c r="E476" t="s">
        <v>41</v>
      </c>
      <c r="F476" t="s">
        <v>2255</v>
      </c>
      <c r="G476" t="s">
        <v>2256</v>
      </c>
      <c r="H476" t="s">
        <v>44</v>
      </c>
      <c r="I476" t="s">
        <v>1319</v>
      </c>
      <c r="J476" t="s">
        <v>45</v>
      </c>
      <c r="K476" t="s">
        <v>45</v>
      </c>
      <c r="L476" t="s">
        <v>46</v>
      </c>
      <c r="M476" t="s">
        <v>47</v>
      </c>
      <c r="N476" t="s">
        <v>213</v>
      </c>
      <c r="O476" t="s">
        <v>51</v>
      </c>
      <c r="P476" t="s">
        <v>88</v>
      </c>
      <c r="Q476" t="s">
        <v>89</v>
      </c>
      <c r="R476" t="s">
        <v>90</v>
      </c>
      <c r="S476" t="s">
        <v>52</v>
      </c>
      <c r="T476" t="s">
        <v>2257</v>
      </c>
      <c r="U476" t="s">
        <v>2258</v>
      </c>
      <c r="V476" s="122">
        <v>1.7500000000000002E-2</v>
      </c>
      <c r="W476" s="122">
        <v>2.1829999999999999E-2</v>
      </c>
      <c r="X476" t="s">
        <v>120</v>
      </c>
      <c r="Y476" t="s">
        <v>51</v>
      </c>
      <c r="Z476" s="118">
        <v>135765.43</v>
      </c>
      <c r="AA476" s="120">
        <v>1</v>
      </c>
      <c r="AB476" s="124">
        <v>118.62</v>
      </c>
      <c r="AD476" s="118">
        <v>161.04499999999999</v>
      </c>
      <c r="AG476" t="s">
        <v>125</v>
      </c>
      <c r="AH476" s="122">
        <v>7.2999999999999999E-5</v>
      </c>
      <c r="AI476" s="122">
        <v>4.3472623473325998E-4</v>
      </c>
      <c r="AJ476" s="122">
        <v>7.9783280314547295E-5</v>
      </c>
    </row>
    <row r="477" spans="1:36" x14ac:dyDescent="0.2">
      <c r="A477">
        <v>161</v>
      </c>
      <c r="B477">
        <v>9943</v>
      </c>
      <c r="C477" t="s">
        <v>2267</v>
      </c>
      <c r="D477" t="s">
        <v>2268</v>
      </c>
      <c r="E477" t="s">
        <v>41</v>
      </c>
      <c r="F477" t="s">
        <v>2269</v>
      </c>
      <c r="G477" t="s">
        <v>2270</v>
      </c>
      <c r="H477" t="s">
        <v>44</v>
      </c>
      <c r="I477" t="s">
        <v>1496</v>
      </c>
      <c r="J477" t="s">
        <v>45</v>
      </c>
      <c r="K477" t="s">
        <v>45</v>
      </c>
      <c r="L477" t="s">
        <v>46</v>
      </c>
      <c r="M477" t="s">
        <v>47</v>
      </c>
      <c r="N477" t="s">
        <v>1051</v>
      </c>
      <c r="O477" t="s">
        <v>51</v>
      </c>
      <c r="P477" t="s">
        <v>1933</v>
      </c>
      <c r="Q477" t="s">
        <v>89</v>
      </c>
      <c r="R477" t="s">
        <v>90</v>
      </c>
      <c r="S477" t="s">
        <v>52</v>
      </c>
      <c r="T477" t="s">
        <v>2271</v>
      </c>
      <c r="U477" t="s">
        <v>2272</v>
      </c>
      <c r="V477" s="122">
        <v>2.29E-2</v>
      </c>
      <c r="W477" s="122">
        <v>4.394E-2</v>
      </c>
      <c r="X477" t="s">
        <v>120</v>
      </c>
      <c r="Y477" t="s">
        <v>51</v>
      </c>
      <c r="Z477" s="118">
        <v>36082.080000000002</v>
      </c>
      <c r="AA477" s="120">
        <v>1</v>
      </c>
      <c r="AB477" s="124">
        <v>99.35</v>
      </c>
      <c r="AD477" s="118">
        <v>35.847999999999999</v>
      </c>
      <c r="AG477" t="s">
        <v>125</v>
      </c>
      <c r="AH477" s="122">
        <v>2.1800000000000001E-4</v>
      </c>
      <c r="AI477" s="122">
        <v>9.6767198282142201E-5</v>
      </c>
      <c r="AJ477" s="122">
        <v>1.7759233027504401E-5</v>
      </c>
    </row>
    <row r="478" spans="1:36" x14ac:dyDescent="0.2">
      <c r="A478">
        <v>161</v>
      </c>
      <c r="B478">
        <v>9943</v>
      </c>
      <c r="C478" t="s">
        <v>2361</v>
      </c>
      <c r="D478" t="s">
        <v>2362</v>
      </c>
      <c r="E478" t="s">
        <v>41</v>
      </c>
      <c r="F478" t="s">
        <v>2716</v>
      </c>
      <c r="G478" t="s">
        <v>2717</v>
      </c>
      <c r="H478" t="s">
        <v>44</v>
      </c>
      <c r="I478" t="s">
        <v>1496</v>
      </c>
      <c r="J478" t="s">
        <v>45</v>
      </c>
      <c r="K478" t="s">
        <v>45</v>
      </c>
      <c r="L478" t="s">
        <v>46</v>
      </c>
      <c r="M478" t="s">
        <v>47</v>
      </c>
      <c r="N478" t="s">
        <v>1027</v>
      </c>
      <c r="O478" t="s">
        <v>51</v>
      </c>
      <c r="P478" t="s">
        <v>1916</v>
      </c>
      <c r="Q478" t="s">
        <v>89</v>
      </c>
      <c r="R478" t="s">
        <v>90</v>
      </c>
      <c r="S478" t="s">
        <v>52</v>
      </c>
      <c r="T478" t="s">
        <v>2718</v>
      </c>
      <c r="U478" t="s">
        <v>2719</v>
      </c>
      <c r="V478" s="122">
        <v>5.1499999999999997E-2</v>
      </c>
      <c r="W478" s="122">
        <v>3.8350000000000002E-2</v>
      </c>
      <c r="X478" t="s">
        <v>120</v>
      </c>
      <c r="Y478" t="s">
        <v>51</v>
      </c>
      <c r="Z478" s="118">
        <v>3600000</v>
      </c>
      <c r="AA478" s="120">
        <v>1</v>
      </c>
      <c r="AB478" s="124">
        <v>107.3</v>
      </c>
      <c r="AD478" s="118">
        <v>3862.8</v>
      </c>
      <c r="AG478" t="s">
        <v>125</v>
      </c>
      <c r="AH478" s="122">
        <v>3.6110000000000001E-3</v>
      </c>
      <c r="AI478" s="122">
        <v>1.0427278021183499E-2</v>
      </c>
      <c r="AJ478" s="122">
        <v>1.91366975078524E-3</v>
      </c>
    </row>
    <row r="479" spans="1:36" x14ac:dyDescent="0.2">
      <c r="A479">
        <v>161</v>
      </c>
      <c r="B479">
        <v>9943</v>
      </c>
      <c r="C479" t="s">
        <v>2361</v>
      </c>
      <c r="D479" t="s">
        <v>2362</v>
      </c>
      <c r="E479" t="s">
        <v>41</v>
      </c>
      <c r="F479" t="s">
        <v>2720</v>
      </c>
      <c r="G479" t="s">
        <v>2721</v>
      </c>
      <c r="H479" t="s">
        <v>44</v>
      </c>
      <c r="I479" t="s">
        <v>1496</v>
      </c>
      <c r="J479" t="s">
        <v>45</v>
      </c>
      <c r="K479" t="s">
        <v>45</v>
      </c>
      <c r="L479" t="s">
        <v>46</v>
      </c>
      <c r="M479" t="s">
        <v>47</v>
      </c>
      <c r="N479" t="s">
        <v>1027</v>
      </c>
      <c r="O479" t="s">
        <v>51</v>
      </c>
      <c r="P479" t="s">
        <v>1916</v>
      </c>
      <c r="Q479" t="s">
        <v>89</v>
      </c>
      <c r="R479" t="s">
        <v>90</v>
      </c>
      <c r="S479" t="s">
        <v>52</v>
      </c>
      <c r="T479" t="s">
        <v>2306</v>
      </c>
      <c r="U479" t="s">
        <v>1922</v>
      </c>
      <c r="V479" s="122">
        <v>2.6200000000000001E-2</v>
      </c>
      <c r="W479" s="122">
        <v>3.6659999999999998E-2</v>
      </c>
      <c r="X479" t="s">
        <v>120</v>
      </c>
      <c r="Y479" t="s">
        <v>51</v>
      </c>
      <c r="Z479" s="118">
        <v>72256</v>
      </c>
      <c r="AA479" s="120">
        <v>1</v>
      </c>
      <c r="AB479" s="124">
        <v>97.74</v>
      </c>
      <c r="AD479" s="118">
        <v>70.623000000000005</v>
      </c>
      <c r="AG479" t="s">
        <v>125</v>
      </c>
      <c r="AH479" s="122">
        <v>5.5999999999999999E-5</v>
      </c>
      <c r="AI479" s="122">
        <v>1.9064041779094101E-4</v>
      </c>
      <c r="AJ479" s="122">
        <v>3.4987347614826202E-5</v>
      </c>
    </row>
    <row r="480" spans="1:36" x14ac:dyDescent="0.2">
      <c r="A480">
        <v>161</v>
      </c>
      <c r="B480">
        <v>9943</v>
      </c>
      <c r="C480" t="s">
        <v>2361</v>
      </c>
      <c r="D480" t="s">
        <v>2362</v>
      </c>
      <c r="E480" t="s">
        <v>41</v>
      </c>
      <c r="F480" t="s">
        <v>2722</v>
      </c>
      <c r="G480" t="s">
        <v>2723</v>
      </c>
      <c r="H480" t="s">
        <v>44</v>
      </c>
      <c r="I480" t="s">
        <v>1319</v>
      </c>
      <c r="J480" t="s">
        <v>45</v>
      </c>
      <c r="K480" t="s">
        <v>45</v>
      </c>
      <c r="L480" t="s">
        <v>46</v>
      </c>
      <c r="M480" t="s">
        <v>47</v>
      </c>
      <c r="N480" t="s">
        <v>1027</v>
      </c>
      <c r="O480" t="s">
        <v>51</v>
      </c>
      <c r="P480" t="s">
        <v>1933</v>
      </c>
      <c r="Q480" t="s">
        <v>89</v>
      </c>
      <c r="R480" t="s">
        <v>90</v>
      </c>
      <c r="S480" t="s">
        <v>52</v>
      </c>
      <c r="T480" t="s">
        <v>2724</v>
      </c>
      <c r="U480" t="s">
        <v>2725</v>
      </c>
      <c r="V480" s="122">
        <v>2.0899999999999998E-2</v>
      </c>
      <c r="W480" s="122">
        <v>2.4320000000000001E-2</v>
      </c>
      <c r="X480" t="s">
        <v>120</v>
      </c>
      <c r="Y480" t="s">
        <v>51</v>
      </c>
      <c r="Z480" s="118">
        <v>312710</v>
      </c>
      <c r="AA480" s="120">
        <v>1</v>
      </c>
      <c r="AB480" s="124">
        <v>116.53</v>
      </c>
      <c r="AD480" s="118">
        <v>364.40100000000001</v>
      </c>
      <c r="AG480" t="s">
        <v>125</v>
      </c>
      <c r="AH480" s="122">
        <v>2.03E-4</v>
      </c>
      <c r="AI480" s="122">
        <v>9.83667327427776E-4</v>
      </c>
      <c r="AJ480" s="122">
        <v>1.8052788134257901E-4</v>
      </c>
    </row>
    <row r="481" spans="1:36" x14ac:dyDescent="0.2">
      <c r="A481">
        <v>161</v>
      </c>
      <c r="B481">
        <v>9943</v>
      </c>
      <c r="C481" t="s">
        <v>2726</v>
      </c>
      <c r="D481" t="s">
        <v>2727</v>
      </c>
      <c r="E481" t="s">
        <v>41</v>
      </c>
      <c r="F481" t="s">
        <v>2728</v>
      </c>
      <c r="G481" t="s">
        <v>2729</v>
      </c>
      <c r="H481" t="s">
        <v>44</v>
      </c>
      <c r="I481" t="s">
        <v>1496</v>
      </c>
      <c r="J481" t="s">
        <v>45</v>
      </c>
      <c r="K481" t="s">
        <v>45</v>
      </c>
      <c r="L481" t="s">
        <v>46</v>
      </c>
      <c r="M481" t="s">
        <v>47</v>
      </c>
      <c r="N481" t="s">
        <v>1028</v>
      </c>
      <c r="O481" t="s">
        <v>51</v>
      </c>
      <c r="P481" t="s">
        <v>140</v>
      </c>
      <c r="Q481" t="s">
        <v>141</v>
      </c>
      <c r="R481" t="s">
        <v>90</v>
      </c>
      <c r="S481" t="s">
        <v>52</v>
      </c>
      <c r="T481" t="s">
        <v>2730</v>
      </c>
      <c r="U481" t="s">
        <v>159</v>
      </c>
      <c r="V481" s="122">
        <v>5.8799999999999998E-2</v>
      </c>
      <c r="W481" s="122">
        <v>4.3099999999999999E-2</v>
      </c>
      <c r="X481" t="s">
        <v>120</v>
      </c>
      <c r="Y481" t="s">
        <v>51</v>
      </c>
      <c r="Z481" s="118">
        <v>4000000</v>
      </c>
      <c r="AA481" s="120">
        <v>1</v>
      </c>
      <c r="AB481" s="124">
        <v>106.54</v>
      </c>
      <c r="AD481" s="118">
        <v>4261.6000000000004</v>
      </c>
      <c r="AG481" t="s">
        <v>125</v>
      </c>
      <c r="AH481" s="122">
        <v>1.3332999999999999E-2</v>
      </c>
      <c r="AI481" s="122">
        <v>1.15038024270156E-2</v>
      </c>
      <c r="AJ481" s="122">
        <v>2.1112392590727901E-3</v>
      </c>
    </row>
    <row r="482" spans="1:36" x14ac:dyDescent="0.2">
      <c r="A482">
        <v>161</v>
      </c>
      <c r="B482">
        <v>9943</v>
      </c>
      <c r="C482" t="s">
        <v>2731</v>
      </c>
      <c r="D482" t="s">
        <v>2732</v>
      </c>
      <c r="E482" t="s">
        <v>41</v>
      </c>
      <c r="F482" t="s">
        <v>2733</v>
      </c>
      <c r="G482" t="s">
        <v>2734</v>
      </c>
      <c r="H482" t="s">
        <v>44</v>
      </c>
      <c r="I482" t="s">
        <v>1496</v>
      </c>
      <c r="J482" t="s">
        <v>45</v>
      </c>
      <c r="K482" t="s">
        <v>45</v>
      </c>
      <c r="L482" t="s">
        <v>46</v>
      </c>
      <c r="M482" t="s">
        <v>47</v>
      </c>
      <c r="N482" t="s">
        <v>1038</v>
      </c>
      <c r="O482" t="s">
        <v>51</v>
      </c>
      <c r="P482" t="s">
        <v>140</v>
      </c>
      <c r="Q482" t="s">
        <v>141</v>
      </c>
      <c r="R482" t="s">
        <v>90</v>
      </c>
      <c r="S482" t="s">
        <v>52</v>
      </c>
      <c r="T482" t="s">
        <v>2735</v>
      </c>
      <c r="U482" t="s">
        <v>2736</v>
      </c>
      <c r="V482" s="122">
        <v>2.1600000000000001E-2</v>
      </c>
      <c r="W482" s="122">
        <v>4.2770000000000002E-2</v>
      </c>
      <c r="X482" t="s">
        <v>120</v>
      </c>
      <c r="Y482" t="s">
        <v>51</v>
      </c>
      <c r="Z482" s="118">
        <v>1648884.85</v>
      </c>
      <c r="AA482" s="120">
        <v>1</v>
      </c>
      <c r="AB482" s="124">
        <v>95.57</v>
      </c>
      <c r="AD482" s="118">
        <v>1575.8389999999999</v>
      </c>
      <c r="AG482" t="s">
        <v>125</v>
      </c>
      <c r="AH482" s="122">
        <v>3.075E-3</v>
      </c>
      <c r="AI482" s="122">
        <v>4.25383503893098E-3</v>
      </c>
      <c r="AJ482" s="122">
        <v>7.8068652454599101E-4</v>
      </c>
    </row>
    <row r="483" spans="1:36" x14ac:dyDescent="0.2">
      <c r="A483">
        <v>161</v>
      </c>
      <c r="B483">
        <v>9943</v>
      </c>
      <c r="C483" t="s">
        <v>2731</v>
      </c>
      <c r="D483" t="s">
        <v>2732</v>
      </c>
      <c r="E483" t="s">
        <v>41</v>
      </c>
      <c r="F483" t="s">
        <v>2737</v>
      </c>
      <c r="G483" t="s">
        <v>2738</v>
      </c>
      <c r="H483" t="s">
        <v>44</v>
      </c>
      <c r="I483" t="s">
        <v>1319</v>
      </c>
      <c r="J483" t="s">
        <v>45</v>
      </c>
      <c r="K483" t="s">
        <v>45</v>
      </c>
      <c r="L483" t="s">
        <v>46</v>
      </c>
      <c r="M483" t="s">
        <v>47</v>
      </c>
      <c r="N483" t="s">
        <v>1038</v>
      </c>
      <c r="O483" t="s">
        <v>51</v>
      </c>
      <c r="P483" t="s">
        <v>140</v>
      </c>
      <c r="Q483" t="s">
        <v>141</v>
      </c>
      <c r="R483" t="s">
        <v>90</v>
      </c>
      <c r="S483" t="s">
        <v>52</v>
      </c>
      <c r="T483" t="s">
        <v>2739</v>
      </c>
      <c r="U483" t="s">
        <v>2531</v>
      </c>
      <c r="V483" s="122">
        <v>3.2500000000000001E-2</v>
      </c>
      <c r="W483" s="122">
        <v>2.4809999999999999E-2</v>
      </c>
      <c r="X483" t="s">
        <v>120</v>
      </c>
      <c r="Y483" t="s">
        <v>51</v>
      </c>
      <c r="Z483" s="118">
        <v>83337</v>
      </c>
      <c r="AA483" s="120">
        <v>1</v>
      </c>
      <c r="AB483" s="124">
        <v>115.28</v>
      </c>
      <c r="AD483" s="118">
        <v>96.070999999999998</v>
      </c>
      <c r="AG483" t="s">
        <v>125</v>
      </c>
      <c r="AH483" s="122">
        <v>2.7900000000000001E-4</v>
      </c>
      <c r="AI483" s="122">
        <v>2.5933465810053398E-4</v>
      </c>
      <c r="AJ483" s="122">
        <v>4.7594481467647203E-5</v>
      </c>
    </row>
    <row r="484" spans="1:36" x14ac:dyDescent="0.2">
      <c r="A484">
        <v>161</v>
      </c>
      <c r="B484">
        <v>9943</v>
      </c>
      <c r="C484" t="s">
        <v>2740</v>
      </c>
      <c r="D484" t="s">
        <v>2741</v>
      </c>
      <c r="E484" t="s">
        <v>41</v>
      </c>
      <c r="F484" t="s">
        <v>2742</v>
      </c>
      <c r="G484" t="s">
        <v>2743</v>
      </c>
      <c r="H484" t="s">
        <v>44</v>
      </c>
      <c r="I484" t="s">
        <v>1319</v>
      </c>
      <c r="J484" t="s">
        <v>45</v>
      </c>
      <c r="K484" t="s">
        <v>45</v>
      </c>
      <c r="L484" t="s">
        <v>46</v>
      </c>
      <c r="M484" t="s">
        <v>47</v>
      </c>
      <c r="N484" t="s">
        <v>132</v>
      </c>
      <c r="O484" t="s">
        <v>51</v>
      </c>
      <c r="P484" t="s">
        <v>752</v>
      </c>
      <c r="Q484" t="s">
        <v>752</v>
      </c>
      <c r="R484" t="s">
        <v>752</v>
      </c>
      <c r="S484" t="s">
        <v>52</v>
      </c>
      <c r="T484" t="s">
        <v>2744</v>
      </c>
      <c r="U484" t="s">
        <v>2000</v>
      </c>
      <c r="V484" s="122">
        <v>3.6999999999999998E-2</v>
      </c>
      <c r="W484" s="122">
        <v>2.7969999999999998E-2</v>
      </c>
      <c r="X484" t="s">
        <v>120</v>
      </c>
      <c r="Y484" t="s">
        <v>51</v>
      </c>
      <c r="Z484" s="118">
        <v>283033.01</v>
      </c>
      <c r="AA484" s="120">
        <v>1</v>
      </c>
      <c r="AB484" s="124">
        <v>121.25</v>
      </c>
      <c r="AD484" s="118">
        <v>343.178</v>
      </c>
      <c r="AG484" t="s">
        <v>125</v>
      </c>
      <c r="AH484" s="122">
        <v>7.54E-4</v>
      </c>
      <c r="AI484" s="122">
        <v>9.2637658172476799E-4</v>
      </c>
      <c r="AJ484" s="122">
        <v>1.7001357772191699E-4</v>
      </c>
    </row>
    <row r="485" spans="1:36" x14ac:dyDescent="0.2">
      <c r="A485">
        <v>161</v>
      </c>
      <c r="B485">
        <v>9943</v>
      </c>
      <c r="C485" t="s">
        <v>2745</v>
      </c>
      <c r="D485" t="s">
        <v>2746</v>
      </c>
      <c r="E485" t="s">
        <v>41</v>
      </c>
      <c r="F485" t="s">
        <v>2747</v>
      </c>
      <c r="G485" t="s">
        <v>2748</v>
      </c>
      <c r="H485" t="s">
        <v>44</v>
      </c>
      <c r="I485" t="s">
        <v>1496</v>
      </c>
      <c r="J485" t="s">
        <v>45</v>
      </c>
      <c r="K485" t="s">
        <v>45</v>
      </c>
      <c r="L485" t="s">
        <v>46</v>
      </c>
      <c r="M485" t="s">
        <v>47</v>
      </c>
      <c r="N485" t="s">
        <v>1028</v>
      </c>
      <c r="O485" t="s">
        <v>51</v>
      </c>
      <c r="P485" t="s">
        <v>1998</v>
      </c>
      <c r="Q485" t="s">
        <v>89</v>
      </c>
      <c r="R485" t="s">
        <v>90</v>
      </c>
      <c r="S485" t="s">
        <v>52</v>
      </c>
      <c r="T485" t="s">
        <v>2749</v>
      </c>
      <c r="U485" t="s">
        <v>167</v>
      </c>
      <c r="V485" s="122">
        <v>5.0999999999999997E-2</v>
      </c>
      <c r="W485" s="122">
        <v>4.5249999999999999E-2</v>
      </c>
      <c r="X485" t="s">
        <v>120</v>
      </c>
      <c r="Y485" t="s">
        <v>51</v>
      </c>
      <c r="Z485" s="118">
        <v>265225.57</v>
      </c>
      <c r="AA485" s="120">
        <v>1</v>
      </c>
      <c r="AB485" s="124">
        <v>100.47</v>
      </c>
      <c r="AD485" s="118">
        <v>266.47199999999998</v>
      </c>
      <c r="AG485" t="s">
        <v>125</v>
      </c>
      <c r="AH485" s="122">
        <v>3.0309999999999998E-3</v>
      </c>
      <c r="AI485" s="122">
        <v>7.1931733102242998E-4</v>
      </c>
      <c r="AJ485" s="122">
        <v>1.32012958204116E-4</v>
      </c>
    </row>
    <row r="486" spans="1:36" x14ac:dyDescent="0.2">
      <c r="A486">
        <v>161</v>
      </c>
      <c r="B486">
        <v>9943</v>
      </c>
      <c r="C486" t="s">
        <v>2750</v>
      </c>
      <c r="D486" t="s">
        <v>2751</v>
      </c>
      <c r="E486" t="s">
        <v>41</v>
      </c>
      <c r="F486" t="s">
        <v>2752</v>
      </c>
      <c r="G486" t="s">
        <v>2753</v>
      </c>
      <c r="H486" t="s">
        <v>44</v>
      </c>
      <c r="I486" t="s">
        <v>1319</v>
      </c>
      <c r="J486" t="s">
        <v>45</v>
      </c>
      <c r="K486" t="s">
        <v>45</v>
      </c>
      <c r="L486" t="s">
        <v>46</v>
      </c>
      <c r="M486" t="s">
        <v>47</v>
      </c>
      <c r="N486" t="s">
        <v>132</v>
      </c>
      <c r="O486" t="s">
        <v>51</v>
      </c>
      <c r="P486" t="s">
        <v>117</v>
      </c>
      <c r="Q486" t="s">
        <v>89</v>
      </c>
      <c r="R486" t="s">
        <v>90</v>
      </c>
      <c r="S486" t="s">
        <v>52</v>
      </c>
      <c r="T486" t="s">
        <v>2754</v>
      </c>
      <c r="U486" t="s">
        <v>159</v>
      </c>
      <c r="V486" s="122">
        <v>7.4999999999999997E-3</v>
      </c>
      <c r="W486" s="122">
        <v>2.5229999999999999E-2</v>
      </c>
      <c r="X486" t="s">
        <v>120</v>
      </c>
      <c r="Y486" t="s">
        <v>51</v>
      </c>
      <c r="Z486" s="118">
        <v>3112080.39</v>
      </c>
      <c r="AA486" s="120">
        <v>1</v>
      </c>
      <c r="AB486" s="124">
        <v>110.36</v>
      </c>
      <c r="AD486" s="118">
        <v>3434.4920000000002</v>
      </c>
      <c r="AG486" t="s">
        <v>125</v>
      </c>
      <c r="AH486" s="122">
        <v>5.8060000000000004E-3</v>
      </c>
      <c r="AI486" s="122">
        <v>9.2710992271685007E-3</v>
      </c>
      <c r="AJ486" s="122">
        <v>1.70148164377294E-3</v>
      </c>
    </row>
    <row r="487" spans="1:36" x14ac:dyDescent="0.2">
      <c r="A487">
        <v>161</v>
      </c>
      <c r="B487">
        <v>9943</v>
      </c>
      <c r="C487" t="s">
        <v>2279</v>
      </c>
      <c r="D487" t="s">
        <v>2280</v>
      </c>
      <c r="E487" t="s">
        <v>41</v>
      </c>
      <c r="F487" t="s">
        <v>2755</v>
      </c>
      <c r="G487" t="s">
        <v>2756</v>
      </c>
      <c r="H487" t="s">
        <v>44</v>
      </c>
      <c r="I487" t="s">
        <v>1496</v>
      </c>
      <c r="J487" t="s">
        <v>45</v>
      </c>
      <c r="K487" t="s">
        <v>45</v>
      </c>
      <c r="L487" t="s">
        <v>46</v>
      </c>
      <c r="M487" t="s">
        <v>47</v>
      </c>
      <c r="N487" t="s">
        <v>255</v>
      </c>
      <c r="O487" t="s">
        <v>51</v>
      </c>
      <c r="P487" t="s">
        <v>1933</v>
      </c>
      <c r="Q487" t="s">
        <v>89</v>
      </c>
      <c r="R487" t="s">
        <v>90</v>
      </c>
      <c r="S487" t="s">
        <v>52</v>
      </c>
      <c r="T487" t="s">
        <v>2757</v>
      </c>
      <c r="U487" t="s">
        <v>2758</v>
      </c>
      <c r="V487" s="122">
        <v>5.04E-2</v>
      </c>
      <c r="W487" s="122">
        <v>4.0050000000000002E-2</v>
      </c>
      <c r="X487" t="s">
        <v>120</v>
      </c>
      <c r="Y487" t="s">
        <v>51</v>
      </c>
      <c r="Z487" s="118">
        <v>4200300</v>
      </c>
      <c r="AA487" s="120">
        <v>1</v>
      </c>
      <c r="AB487" s="124">
        <v>105.38</v>
      </c>
      <c r="AD487" s="118">
        <v>4426.2759999999998</v>
      </c>
      <c r="AG487" t="s">
        <v>125</v>
      </c>
      <c r="AH487" s="122">
        <v>9.0889999999999999E-3</v>
      </c>
      <c r="AI487" s="122">
        <v>1.1948330721318999E-2</v>
      </c>
      <c r="AJ487" s="122">
        <v>2.1928214657089299E-3</v>
      </c>
    </row>
    <row r="488" spans="1:36" x14ac:dyDescent="0.2">
      <c r="A488">
        <v>161</v>
      </c>
      <c r="B488">
        <v>9943</v>
      </c>
      <c r="C488" t="s">
        <v>2279</v>
      </c>
      <c r="D488" t="s">
        <v>2280</v>
      </c>
      <c r="E488" t="s">
        <v>41</v>
      </c>
      <c r="F488" t="s">
        <v>2759</v>
      </c>
      <c r="G488" t="s">
        <v>2760</v>
      </c>
      <c r="H488" t="s">
        <v>44</v>
      </c>
      <c r="I488" t="s">
        <v>1496</v>
      </c>
      <c r="J488" t="s">
        <v>45</v>
      </c>
      <c r="K488" t="s">
        <v>45</v>
      </c>
      <c r="L488" t="s">
        <v>46</v>
      </c>
      <c r="M488" t="s">
        <v>47</v>
      </c>
      <c r="N488" t="s">
        <v>255</v>
      </c>
      <c r="O488" t="s">
        <v>51</v>
      </c>
      <c r="P488" t="s">
        <v>1933</v>
      </c>
      <c r="Q488" t="s">
        <v>89</v>
      </c>
      <c r="R488" t="s">
        <v>90</v>
      </c>
      <c r="S488" t="s">
        <v>52</v>
      </c>
      <c r="T488" t="s">
        <v>2452</v>
      </c>
      <c r="U488" t="s">
        <v>2453</v>
      </c>
      <c r="V488" s="122">
        <v>2.3E-2</v>
      </c>
      <c r="W488" s="122">
        <v>3.8859999999999999E-2</v>
      </c>
      <c r="X488" t="s">
        <v>120</v>
      </c>
      <c r="Y488" t="s">
        <v>51</v>
      </c>
      <c r="Z488" s="118">
        <v>1230769.28</v>
      </c>
      <c r="AA488" s="120">
        <v>1</v>
      </c>
      <c r="AB488" s="124">
        <v>99.76</v>
      </c>
      <c r="AD488" s="118">
        <v>1227.8150000000001</v>
      </c>
      <c r="AG488" t="s">
        <v>125</v>
      </c>
      <c r="AH488" s="122">
        <v>1.493E-3</v>
      </c>
      <c r="AI488" s="122">
        <v>3.31437632965256E-3</v>
      </c>
      <c r="AJ488" s="122">
        <v>6.0827204490849596E-4</v>
      </c>
    </row>
    <row r="489" spans="1:36" x14ac:dyDescent="0.2">
      <c r="A489">
        <v>161</v>
      </c>
      <c r="B489">
        <v>9943</v>
      </c>
      <c r="C489" t="s">
        <v>2761</v>
      </c>
      <c r="D489" t="s">
        <v>2762</v>
      </c>
      <c r="E489" t="s">
        <v>41</v>
      </c>
      <c r="F489" t="s">
        <v>2763</v>
      </c>
      <c r="G489" t="s">
        <v>2764</v>
      </c>
      <c r="H489" t="s">
        <v>44</v>
      </c>
      <c r="I489" t="s">
        <v>1496</v>
      </c>
      <c r="J489" t="s">
        <v>45</v>
      </c>
      <c r="K489" t="s">
        <v>45</v>
      </c>
      <c r="L489" t="s">
        <v>46</v>
      </c>
      <c r="M489" t="s">
        <v>47</v>
      </c>
      <c r="N489" t="s">
        <v>1028</v>
      </c>
      <c r="O489" t="s">
        <v>51</v>
      </c>
      <c r="P489" t="s">
        <v>1962</v>
      </c>
      <c r="Q489" t="s">
        <v>89</v>
      </c>
      <c r="R489" t="s">
        <v>90</v>
      </c>
      <c r="S489" t="s">
        <v>52</v>
      </c>
      <c r="T489" t="s">
        <v>2765</v>
      </c>
      <c r="U489" t="s">
        <v>2766</v>
      </c>
      <c r="V489" s="122">
        <v>5.3400000000000003E-2</v>
      </c>
      <c r="W489" s="122">
        <v>4.3220000000000001E-2</v>
      </c>
      <c r="X489" t="s">
        <v>120</v>
      </c>
      <c r="Y489" t="s">
        <v>51</v>
      </c>
      <c r="Z489" s="118">
        <v>465045.6</v>
      </c>
      <c r="AA489" s="120">
        <v>1</v>
      </c>
      <c r="AB489" s="124">
        <v>102.36</v>
      </c>
      <c r="AD489" s="118">
        <v>476.02100000000002</v>
      </c>
      <c r="AG489" t="s">
        <v>125</v>
      </c>
      <c r="AH489" s="122">
        <v>8.34E-4</v>
      </c>
      <c r="AI489" s="122">
        <v>1.28497461275554E-3</v>
      </c>
      <c r="AJ489" s="122">
        <v>2.3582540351965701E-4</v>
      </c>
    </row>
    <row r="490" spans="1:36" x14ac:dyDescent="0.2">
      <c r="A490">
        <v>161</v>
      </c>
      <c r="B490">
        <v>9943</v>
      </c>
      <c r="C490" t="s">
        <v>2761</v>
      </c>
      <c r="D490" t="s">
        <v>2762</v>
      </c>
      <c r="E490" t="s">
        <v>41</v>
      </c>
      <c r="F490" t="s">
        <v>2767</v>
      </c>
      <c r="G490" t="s">
        <v>2768</v>
      </c>
      <c r="H490" t="s">
        <v>44</v>
      </c>
      <c r="I490" t="s">
        <v>1496</v>
      </c>
      <c r="J490" t="s">
        <v>45</v>
      </c>
      <c r="K490" t="s">
        <v>45</v>
      </c>
      <c r="L490" t="s">
        <v>46</v>
      </c>
      <c r="M490" t="s">
        <v>47</v>
      </c>
      <c r="N490" t="s">
        <v>1028</v>
      </c>
      <c r="O490" t="s">
        <v>51</v>
      </c>
      <c r="P490" t="s">
        <v>1962</v>
      </c>
      <c r="Q490" t="s">
        <v>89</v>
      </c>
      <c r="R490" t="s">
        <v>90</v>
      </c>
      <c r="S490" t="s">
        <v>52</v>
      </c>
      <c r="T490" t="s">
        <v>2769</v>
      </c>
      <c r="U490" t="s">
        <v>2531</v>
      </c>
      <c r="V490" s="122">
        <v>5.74E-2</v>
      </c>
      <c r="W490" s="122">
        <v>4.5870000000000001E-2</v>
      </c>
      <c r="X490" t="s">
        <v>120</v>
      </c>
      <c r="Y490" t="s">
        <v>51</v>
      </c>
      <c r="Z490" s="118">
        <v>3250104</v>
      </c>
      <c r="AA490" s="120">
        <v>1</v>
      </c>
      <c r="AB490" s="124">
        <v>105.34</v>
      </c>
      <c r="AD490" s="118">
        <v>3423.66</v>
      </c>
      <c r="AG490" t="s">
        <v>125</v>
      </c>
      <c r="AH490" s="122">
        <v>4.4650000000000002E-3</v>
      </c>
      <c r="AI490" s="122">
        <v>9.2418582415005404E-3</v>
      </c>
      <c r="AJ490" s="122">
        <v>1.69611518191758E-3</v>
      </c>
    </row>
    <row r="491" spans="1:36" x14ac:dyDescent="0.2">
      <c r="A491">
        <v>161</v>
      </c>
      <c r="B491">
        <v>9943</v>
      </c>
      <c r="C491" t="s">
        <v>2412</v>
      </c>
      <c r="D491" t="s">
        <v>2413</v>
      </c>
      <c r="E491" t="s">
        <v>41</v>
      </c>
      <c r="F491" t="s">
        <v>2420</v>
      </c>
      <c r="G491" t="s">
        <v>2421</v>
      </c>
      <c r="H491" t="s">
        <v>44</v>
      </c>
      <c r="I491" t="s">
        <v>1319</v>
      </c>
      <c r="J491" t="s">
        <v>45</v>
      </c>
      <c r="K491" t="s">
        <v>45</v>
      </c>
      <c r="L491" t="s">
        <v>46</v>
      </c>
      <c r="M491" t="s">
        <v>47</v>
      </c>
      <c r="N491" t="s">
        <v>115</v>
      </c>
      <c r="O491" t="s">
        <v>51</v>
      </c>
      <c r="P491" t="s">
        <v>1916</v>
      </c>
      <c r="Q491" t="s">
        <v>89</v>
      </c>
      <c r="R491" t="s">
        <v>90</v>
      </c>
      <c r="S491" t="s">
        <v>52</v>
      </c>
      <c r="T491" t="s">
        <v>2422</v>
      </c>
      <c r="U491" t="s">
        <v>1993</v>
      </c>
      <c r="V491" s="122">
        <v>1.15E-2</v>
      </c>
      <c r="W491" s="122">
        <v>2.5649999999999999E-2</v>
      </c>
      <c r="X491" t="s">
        <v>120</v>
      </c>
      <c r="Y491" t="s">
        <v>51</v>
      </c>
      <c r="Z491" s="118">
        <v>2500000</v>
      </c>
      <c r="AA491" s="120">
        <v>1</v>
      </c>
      <c r="AB491" s="124">
        <v>111.54</v>
      </c>
      <c r="AD491" s="118">
        <v>2788.5</v>
      </c>
      <c r="AG491" t="s">
        <v>125</v>
      </c>
      <c r="AH491" s="122">
        <v>8.83E-4</v>
      </c>
      <c r="AI491" s="122">
        <v>7.5273026721731102E-3</v>
      </c>
      <c r="AJ491" s="122">
        <v>1.3814507870106301E-3</v>
      </c>
    </row>
    <row r="492" spans="1:36" x14ac:dyDescent="0.2">
      <c r="A492">
        <v>161</v>
      </c>
      <c r="B492">
        <v>9943</v>
      </c>
      <c r="C492" t="s">
        <v>2285</v>
      </c>
      <c r="D492" t="s">
        <v>2286</v>
      </c>
      <c r="E492" t="s">
        <v>41</v>
      </c>
      <c r="F492" t="s">
        <v>2291</v>
      </c>
      <c r="G492" t="s">
        <v>2292</v>
      </c>
      <c r="H492" t="s">
        <v>44</v>
      </c>
      <c r="I492" t="s">
        <v>1319</v>
      </c>
      <c r="J492" t="s">
        <v>45</v>
      </c>
      <c r="K492" t="s">
        <v>45</v>
      </c>
      <c r="L492" t="s">
        <v>46</v>
      </c>
      <c r="M492" t="s">
        <v>47</v>
      </c>
      <c r="N492" t="s">
        <v>115</v>
      </c>
      <c r="O492" t="s">
        <v>51</v>
      </c>
      <c r="P492" t="s">
        <v>1916</v>
      </c>
      <c r="Q492" t="s">
        <v>89</v>
      </c>
      <c r="R492" t="s">
        <v>90</v>
      </c>
      <c r="S492" t="s">
        <v>52</v>
      </c>
      <c r="T492" t="s">
        <v>2293</v>
      </c>
      <c r="U492" t="s">
        <v>2294</v>
      </c>
      <c r="V492" s="122">
        <v>2.5000000000000001E-2</v>
      </c>
      <c r="W492" s="122">
        <v>2.4160000000000001E-2</v>
      </c>
      <c r="X492" t="s">
        <v>120</v>
      </c>
      <c r="Y492" t="s">
        <v>51</v>
      </c>
      <c r="Z492" s="118">
        <v>73872.95</v>
      </c>
      <c r="AA492" s="120">
        <v>1</v>
      </c>
      <c r="AB492" s="124">
        <v>120.75</v>
      </c>
      <c r="AD492" s="118">
        <v>89.201999999999998</v>
      </c>
      <c r="AG492" t="s">
        <v>125</v>
      </c>
      <c r="AH492" s="122">
        <v>5.5000000000000002E-5</v>
      </c>
      <c r="AI492" s="122">
        <v>2.4079158871367901E-4</v>
      </c>
      <c r="AJ492" s="122">
        <v>4.4191358341914401E-5</v>
      </c>
    </row>
    <row r="493" spans="1:36" x14ac:dyDescent="0.2">
      <c r="A493">
        <v>161</v>
      </c>
      <c r="B493">
        <v>9943</v>
      </c>
      <c r="C493" t="s">
        <v>2770</v>
      </c>
      <c r="D493" t="s">
        <v>2771</v>
      </c>
      <c r="E493" t="s">
        <v>41</v>
      </c>
      <c r="F493" t="s">
        <v>2772</v>
      </c>
      <c r="G493" t="s">
        <v>2773</v>
      </c>
      <c r="H493" t="s">
        <v>44</v>
      </c>
      <c r="I493" t="s">
        <v>1319</v>
      </c>
      <c r="J493" t="s">
        <v>45</v>
      </c>
      <c r="K493" t="s">
        <v>45</v>
      </c>
      <c r="L493" t="s">
        <v>46</v>
      </c>
      <c r="M493" t="s">
        <v>47</v>
      </c>
      <c r="N493" t="s">
        <v>115</v>
      </c>
      <c r="O493" t="s">
        <v>51</v>
      </c>
      <c r="P493" t="s">
        <v>2678</v>
      </c>
      <c r="Q493" t="s">
        <v>89</v>
      </c>
      <c r="R493" t="s">
        <v>90</v>
      </c>
      <c r="S493" t="s">
        <v>52</v>
      </c>
      <c r="T493" t="s">
        <v>2774</v>
      </c>
      <c r="U493" t="s">
        <v>2202</v>
      </c>
      <c r="V493" s="122">
        <v>9.4000000000000004E-3</v>
      </c>
      <c r="W493" s="122">
        <v>3.6790000000000003E-2</v>
      </c>
      <c r="X493" t="s">
        <v>120</v>
      </c>
      <c r="Y493" t="s">
        <v>51</v>
      </c>
      <c r="Z493" s="118">
        <v>209671.99</v>
      </c>
      <c r="AA493" s="120">
        <v>1</v>
      </c>
      <c r="AB493" s="124">
        <v>109.08</v>
      </c>
      <c r="AC493" s="118">
        <v>17.512</v>
      </c>
      <c r="AD493" s="118">
        <v>246.22200000000001</v>
      </c>
      <c r="AG493" t="s">
        <v>125</v>
      </c>
      <c r="AH493" s="122">
        <v>5.8E-4</v>
      </c>
      <c r="AI493" s="122">
        <v>6.6465325867736097E-4</v>
      </c>
      <c r="AJ493" s="122">
        <v>1.2198071570622E-4</v>
      </c>
    </row>
    <row r="494" spans="1:36" x14ac:dyDescent="0.2">
      <c r="A494">
        <v>161</v>
      </c>
      <c r="B494">
        <v>9943</v>
      </c>
      <c r="C494" t="s">
        <v>2423</v>
      </c>
      <c r="D494" t="s">
        <v>2424</v>
      </c>
      <c r="E494" t="s">
        <v>41</v>
      </c>
      <c r="F494" t="s">
        <v>2775</v>
      </c>
      <c r="G494" t="s">
        <v>2776</v>
      </c>
      <c r="H494" t="s">
        <v>44</v>
      </c>
      <c r="I494" t="s">
        <v>1496</v>
      </c>
      <c r="J494" t="s">
        <v>45</v>
      </c>
      <c r="K494" t="s">
        <v>45</v>
      </c>
      <c r="L494" t="s">
        <v>46</v>
      </c>
      <c r="M494" t="s">
        <v>47</v>
      </c>
      <c r="N494" t="s">
        <v>1028</v>
      </c>
      <c r="O494" t="s">
        <v>51</v>
      </c>
      <c r="P494" t="s">
        <v>1962</v>
      </c>
      <c r="Q494" t="s">
        <v>89</v>
      </c>
      <c r="R494" t="s">
        <v>90</v>
      </c>
      <c r="S494" t="s">
        <v>52</v>
      </c>
      <c r="T494" t="s">
        <v>2777</v>
      </c>
      <c r="U494" t="s">
        <v>2778</v>
      </c>
      <c r="V494" s="122">
        <v>5.5199999999999999E-2</v>
      </c>
      <c r="W494" s="122">
        <v>4.514E-2</v>
      </c>
      <c r="X494" t="s">
        <v>120</v>
      </c>
      <c r="Y494" t="s">
        <v>51</v>
      </c>
      <c r="Z494" s="118">
        <v>951497</v>
      </c>
      <c r="AA494" s="120">
        <v>1</v>
      </c>
      <c r="AB494" s="124">
        <v>106.5</v>
      </c>
      <c r="AD494" s="118">
        <v>1013.3440000000001</v>
      </c>
      <c r="AG494" t="s">
        <v>125</v>
      </c>
      <c r="AH494" s="122">
        <v>1.1770000000000001E-3</v>
      </c>
      <c r="AI494" s="122">
        <v>2.7354309825561801E-3</v>
      </c>
      <c r="AJ494" s="122">
        <v>5.0202090287071401E-4</v>
      </c>
    </row>
    <row r="495" spans="1:36" x14ac:dyDescent="0.2">
      <c r="A495">
        <v>161</v>
      </c>
      <c r="B495">
        <v>9943</v>
      </c>
      <c r="C495" t="s">
        <v>2423</v>
      </c>
      <c r="D495" t="s">
        <v>2424</v>
      </c>
      <c r="E495" t="s">
        <v>41</v>
      </c>
      <c r="F495" t="s">
        <v>2779</v>
      </c>
      <c r="G495" t="s">
        <v>2780</v>
      </c>
      <c r="H495" t="s">
        <v>44</v>
      </c>
      <c r="I495" t="s">
        <v>1496</v>
      </c>
      <c r="J495" t="s">
        <v>45</v>
      </c>
      <c r="K495" t="s">
        <v>45</v>
      </c>
      <c r="L495" t="s">
        <v>46</v>
      </c>
      <c r="M495" t="s">
        <v>47</v>
      </c>
      <c r="N495" t="s">
        <v>1028</v>
      </c>
      <c r="O495" t="s">
        <v>51</v>
      </c>
      <c r="P495" t="s">
        <v>1962</v>
      </c>
      <c r="Q495" t="s">
        <v>89</v>
      </c>
      <c r="R495" t="s">
        <v>90</v>
      </c>
      <c r="S495" t="s">
        <v>52</v>
      </c>
      <c r="T495" t="s">
        <v>2781</v>
      </c>
      <c r="U495" t="s">
        <v>2782</v>
      </c>
      <c r="V495" s="122">
        <v>2.8000000000000001E-2</v>
      </c>
      <c r="W495" s="122">
        <v>4.2970000000000001E-2</v>
      </c>
      <c r="X495" t="s">
        <v>120</v>
      </c>
      <c r="Y495" t="s">
        <v>51</v>
      </c>
      <c r="Z495" s="118">
        <v>1997823.2</v>
      </c>
      <c r="AA495" s="120">
        <v>1</v>
      </c>
      <c r="AB495" s="124">
        <v>97.32</v>
      </c>
      <c r="AD495" s="118">
        <v>1944.2819999999999</v>
      </c>
      <c r="AG495" t="s">
        <v>125</v>
      </c>
      <c r="AH495" s="122">
        <v>1.603E-3</v>
      </c>
      <c r="AI495" s="122">
        <v>5.2484115539719496E-3</v>
      </c>
      <c r="AJ495" s="122">
        <v>9.6321651826138804E-4</v>
      </c>
    </row>
    <row r="496" spans="1:36" x14ac:dyDescent="0.2">
      <c r="A496">
        <v>161</v>
      </c>
      <c r="B496">
        <v>9943</v>
      </c>
      <c r="C496" t="s">
        <v>2423</v>
      </c>
      <c r="D496" t="s">
        <v>2424</v>
      </c>
      <c r="E496" t="s">
        <v>41</v>
      </c>
      <c r="F496" t="s">
        <v>2425</v>
      </c>
      <c r="G496" t="s">
        <v>2426</v>
      </c>
      <c r="H496" t="s">
        <v>44</v>
      </c>
      <c r="I496" t="s">
        <v>1319</v>
      </c>
      <c r="J496" t="s">
        <v>45</v>
      </c>
      <c r="K496" t="s">
        <v>45</v>
      </c>
      <c r="L496" t="s">
        <v>46</v>
      </c>
      <c r="M496" t="s">
        <v>47</v>
      </c>
      <c r="N496" t="s">
        <v>1028</v>
      </c>
      <c r="O496" t="s">
        <v>51</v>
      </c>
      <c r="P496" t="s">
        <v>1962</v>
      </c>
      <c r="Q496" t="s">
        <v>89</v>
      </c>
      <c r="R496" t="s">
        <v>90</v>
      </c>
      <c r="S496" t="s">
        <v>52</v>
      </c>
      <c r="T496" t="s">
        <v>2427</v>
      </c>
      <c r="U496" t="s">
        <v>2428</v>
      </c>
      <c r="V496" s="122">
        <v>3.9E-2</v>
      </c>
      <c r="W496" s="122">
        <v>2.6579999999999999E-2</v>
      </c>
      <c r="X496" t="s">
        <v>120</v>
      </c>
      <c r="Y496" t="s">
        <v>51</v>
      </c>
      <c r="Z496" s="118">
        <v>1308539.08</v>
      </c>
      <c r="AA496" s="120">
        <v>1</v>
      </c>
      <c r="AB496" s="124">
        <v>123.35</v>
      </c>
      <c r="AD496" s="118">
        <v>1614.0830000000001</v>
      </c>
      <c r="AG496" t="s">
        <v>125</v>
      </c>
      <c r="AH496" s="122">
        <v>1.2639999999999999E-3</v>
      </c>
      <c r="AI496" s="122">
        <v>4.3570704470631098E-3</v>
      </c>
      <c r="AJ496" s="122">
        <v>7.9963283798954602E-4</v>
      </c>
    </row>
    <row r="497" spans="1:36" x14ac:dyDescent="0.2">
      <c r="A497">
        <v>161</v>
      </c>
      <c r="B497">
        <v>9943</v>
      </c>
      <c r="C497" t="s">
        <v>2423</v>
      </c>
      <c r="D497" t="s">
        <v>2424</v>
      </c>
      <c r="E497" t="s">
        <v>41</v>
      </c>
      <c r="F497" t="s">
        <v>2783</v>
      </c>
      <c r="G497" t="s">
        <v>2784</v>
      </c>
      <c r="H497" t="s">
        <v>44</v>
      </c>
      <c r="I497" t="s">
        <v>1319</v>
      </c>
      <c r="J497" t="s">
        <v>45</v>
      </c>
      <c r="K497" t="s">
        <v>45</v>
      </c>
      <c r="L497" t="s">
        <v>46</v>
      </c>
      <c r="M497" t="s">
        <v>47</v>
      </c>
      <c r="N497" t="s">
        <v>1028</v>
      </c>
      <c r="O497" t="s">
        <v>51</v>
      </c>
      <c r="P497" t="s">
        <v>1962</v>
      </c>
      <c r="Q497" t="s">
        <v>89</v>
      </c>
      <c r="R497" t="s">
        <v>90</v>
      </c>
      <c r="S497" t="s">
        <v>52</v>
      </c>
      <c r="T497" t="s">
        <v>2679</v>
      </c>
      <c r="U497" t="s">
        <v>2457</v>
      </c>
      <c r="V497" s="122">
        <v>3.2500000000000001E-2</v>
      </c>
      <c r="W497" s="122">
        <v>2.4979999999999999E-2</v>
      </c>
      <c r="X497" t="s">
        <v>120</v>
      </c>
      <c r="Y497" t="s">
        <v>51</v>
      </c>
      <c r="Z497" s="118">
        <v>1093085.17</v>
      </c>
      <c r="AA497" s="120">
        <v>1</v>
      </c>
      <c r="AB497" s="124">
        <v>123.36</v>
      </c>
      <c r="AD497" s="118">
        <v>1348.43</v>
      </c>
      <c r="AG497" t="s">
        <v>125</v>
      </c>
      <c r="AH497" s="122">
        <v>3.5509999999999999E-3</v>
      </c>
      <c r="AI497" s="122">
        <v>3.6399640421057801E-3</v>
      </c>
      <c r="AJ497" s="122">
        <v>6.6802564074465703E-4</v>
      </c>
    </row>
    <row r="498" spans="1:36" x14ac:dyDescent="0.2">
      <c r="A498">
        <v>161</v>
      </c>
      <c r="B498">
        <v>9943</v>
      </c>
      <c r="C498" t="s">
        <v>2785</v>
      </c>
      <c r="D498" t="s">
        <v>2786</v>
      </c>
      <c r="E498" t="s">
        <v>41</v>
      </c>
      <c r="F498" t="s">
        <v>2787</v>
      </c>
      <c r="G498" t="s">
        <v>2788</v>
      </c>
      <c r="H498" t="s">
        <v>44</v>
      </c>
      <c r="I498" t="s">
        <v>1496</v>
      </c>
      <c r="J498" t="s">
        <v>45</v>
      </c>
      <c r="K498" t="s">
        <v>45</v>
      </c>
      <c r="L498" t="s">
        <v>46</v>
      </c>
      <c r="M498" t="s">
        <v>47</v>
      </c>
      <c r="N498" t="s">
        <v>1039</v>
      </c>
      <c r="O498" t="s">
        <v>51</v>
      </c>
      <c r="P498" t="s">
        <v>117</v>
      </c>
      <c r="Q498" t="s">
        <v>89</v>
      </c>
      <c r="R498" t="s">
        <v>90</v>
      </c>
      <c r="S498" t="s">
        <v>52</v>
      </c>
      <c r="T498" t="s">
        <v>2789</v>
      </c>
      <c r="U498" t="s">
        <v>2790</v>
      </c>
      <c r="V498" s="122">
        <v>2.3400000000000001E-2</v>
      </c>
      <c r="W498" s="122">
        <v>4.0070000000000001E-2</v>
      </c>
      <c r="X498" t="s">
        <v>120</v>
      </c>
      <c r="Y498" t="s">
        <v>51</v>
      </c>
      <c r="Z498" s="118">
        <v>884436.67</v>
      </c>
      <c r="AA498" s="120">
        <v>1</v>
      </c>
      <c r="AB498" s="124">
        <v>91.98</v>
      </c>
      <c r="AD498" s="118">
        <v>813.505</v>
      </c>
      <c r="AG498" t="s">
        <v>125</v>
      </c>
      <c r="AH498" s="122">
        <v>9.2400000000000002E-4</v>
      </c>
      <c r="AI498" s="122">
        <v>2.1959825082303302E-3</v>
      </c>
      <c r="AJ498" s="122">
        <v>4.03018437862359E-4</v>
      </c>
    </row>
    <row r="499" spans="1:36" x14ac:dyDescent="0.2">
      <c r="A499">
        <v>161</v>
      </c>
      <c r="B499">
        <v>9943</v>
      </c>
      <c r="C499" t="s">
        <v>2238</v>
      </c>
      <c r="D499" t="s">
        <v>2239</v>
      </c>
      <c r="E499" t="s">
        <v>41</v>
      </c>
      <c r="F499" t="s">
        <v>2791</v>
      </c>
      <c r="G499" t="s">
        <v>2792</v>
      </c>
      <c r="H499" t="s">
        <v>44</v>
      </c>
      <c r="I499" t="s">
        <v>192</v>
      </c>
      <c r="J499" t="s">
        <v>61</v>
      </c>
      <c r="K499" t="s">
        <v>45</v>
      </c>
      <c r="L499" t="s">
        <v>46</v>
      </c>
      <c r="M499" t="s">
        <v>245</v>
      </c>
      <c r="N499" t="s">
        <v>1107</v>
      </c>
      <c r="O499" t="s">
        <v>51</v>
      </c>
      <c r="P499" t="s">
        <v>3535</v>
      </c>
      <c r="Q499" t="s">
        <v>205</v>
      </c>
      <c r="R499" t="s">
        <v>90</v>
      </c>
      <c r="S499" t="s">
        <v>65</v>
      </c>
      <c r="T499" t="s">
        <v>2793</v>
      </c>
      <c r="U499" t="s">
        <v>2794</v>
      </c>
      <c r="V499" s="122">
        <v>3.2550000000000003E-2</v>
      </c>
      <c r="W499" s="122">
        <v>6.1109999999999998E-2</v>
      </c>
      <c r="X499" t="s">
        <v>120</v>
      </c>
      <c r="Y499" t="s">
        <v>51</v>
      </c>
      <c r="Z499" s="118">
        <v>500000</v>
      </c>
      <c r="AA499" s="120">
        <v>2.9780000000000002</v>
      </c>
      <c r="AB499" s="124">
        <v>100.67400000000001</v>
      </c>
      <c r="AD499" s="118">
        <v>1499.03</v>
      </c>
      <c r="AG499" t="s">
        <v>125</v>
      </c>
      <c r="AH499" s="122">
        <v>5.0000000000000001E-4</v>
      </c>
      <c r="AI499" s="122">
        <v>4.0464961822072902E-3</v>
      </c>
      <c r="AJ499" s="122">
        <v>7.4263459023787696E-4</v>
      </c>
    </row>
    <row r="500" spans="1:36" x14ac:dyDescent="0.2">
      <c r="A500">
        <v>161</v>
      </c>
      <c r="B500">
        <v>9943</v>
      </c>
      <c r="C500" t="s">
        <v>2795</v>
      </c>
      <c r="D500" t="s">
        <v>2796</v>
      </c>
      <c r="E500" t="s">
        <v>276</v>
      </c>
      <c r="F500" t="s">
        <v>2797</v>
      </c>
      <c r="G500" t="s">
        <v>2798</v>
      </c>
      <c r="H500" t="s">
        <v>44</v>
      </c>
      <c r="I500" t="s">
        <v>1496</v>
      </c>
      <c r="J500" t="s">
        <v>45</v>
      </c>
      <c r="K500" t="s">
        <v>62</v>
      </c>
      <c r="L500" t="s">
        <v>245</v>
      </c>
      <c r="M500" t="s">
        <v>47</v>
      </c>
      <c r="N500" t="s">
        <v>1040</v>
      </c>
      <c r="O500" t="s">
        <v>51</v>
      </c>
      <c r="P500" t="s">
        <v>231</v>
      </c>
      <c r="Q500" t="s">
        <v>141</v>
      </c>
      <c r="R500" t="s">
        <v>90</v>
      </c>
      <c r="S500" t="s">
        <v>52</v>
      </c>
      <c r="T500" t="s">
        <v>232</v>
      </c>
      <c r="U500" t="s">
        <v>2799</v>
      </c>
      <c r="V500" s="122">
        <v>7.0000000000000007E-2</v>
      </c>
      <c r="W500" s="122">
        <v>1E-4</v>
      </c>
      <c r="X500" t="s">
        <v>234</v>
      </c>
      <c r="Y500" t="s">
        <v>235</v>
      </c>
      <c r="Z500" s="118">
        <v>145534.70000000001</v>
      </c>
      <c r="AA500" s="120">
        <v>1</v>
      </c>
      <c r="AB500" s="124">
        <v>0</v>
      </c>
      <c r="AD500" s="118">
        <v>0</v>
      </c>
      <c r="AG500" t="s">
        <v>125</v>
      </c>
      <c r="AH500" s="122">
        <v>0</v>
      </c>
      <c r="AI500" s="122">
        <v>3.9285771425637802E-12</v>
      </c>
      <c r="AJ500" s="122">
        <v>7.20993458319367E-13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328"/>
  <sheetViews>
    <sheetView rightToLeft="1" workbookViewId="0">
      <selection activeCell="I27" sqref="I27"/>
    </sheetView>
  </sheetViews>
  <sheetFormatPr defaultColWidth="0" defaultRowHeight="14.25" x14ac:dyDescent="0.2"/>
  <cols>
    <col min="1" max="24" width="11.625" customWidth="1"/>
    <col min="25" max="26" width="11.625" hidden="1" customWidth="1"/>
    <col min="27" max="27" width="9" hidden="1" customWidth="1"/>
    <col min="28" max="16384" width="9" hidden="1"/>
  </cols>
  <sheetData>
    <row r="1" spans="1:24" s="3" customFormat="1" ht="51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53</v>
      </c>
      <c r="J1" s="12" t="s">
        <v>22</v>
      </c>
      <c r="K1" s="12" t="s">
        <v>23</v>
      </c>
      <c r="L1" s="12" t="s">
        <v>24</v>
      </c>
      <c r="M1" s="12" t="s">
        <v>25</v>
      </c>
      <c r="N1" s="12" t="s">
        <v>27</v>
      </c>
      <c r="O1" s="12" t="s">
        <v>29</v>
      </c>
      <c r="P1" s="12" t="s">
        <v>30</v>
      </c>
      <c r="Q1" s="12" t="s">
        <v>33</v>
      </c>
      <c r="R1" s="119" t="s">
        <v>34</v>
      </c>
      <c r="S1" s="123" t="s">
        <v>35</v>
      </c>
      <c r="T1" s="12" t="s">
        <v>1622</v>
      </c>
      <c r="U1" s="12" t="s">
        <v>36</v>
      </c>
      <c r="V1" s="121" t="s">
        <v>1623</v>
      </c>
      <c r="W1" s="121" t="s">
        <v>37</v>
      </c>
      <c r="X1" s="121" t="s">
        <v>38</v>
      </c>
    </row>
    <row r="2" spans="1:24" x14ac:dyDescent="0.2">
      <c r="A2">
        <v>14076</v>
      </c>
      <c r="B2">
        <v>14077</v>
      </c>
      <c r="C2" t="s">
        <v>2800</v>
      </c>
      <c r="D2" t="s">
        <v>2801</v>
      </c>
      <c r="E2" t="s">
        <v>41</v>
      </c>
      <c r="F2" t="s">
        <v>2802</v>
      </c>
      <c r="G2" t="s">
        <v>2803</v>
      </c>
      <c r="H2" t="s">
        <v>44</v>
      </c>
      <c r="I2" t="s">
        <v>1463</v>
      </c>
      <c r="J2" t="s">
        <v>45</v>
      </c>
      <c r="K2" t="s">
        <v>45</v>
      </c>
      <c r="L2" t="s">
        <v>46</v>
      </c>
      <c r="M2" t="s">
        <v>47</v>
      </c>
      <c r="N2" t="s">
        <v>172</v>
      </c>
      <c r="O2" t="s">
        <v>51</v>
      </c>
      <c r="P2" t="s">
        <v>52</v>
      </c>
      <c r="Q2" s="118">
        <v>74</v>
      </c>
      <c r="R2" s="120">
        <v>1</v>
      </c>
      <c r="S2" s="124">
        <v>226000</v>
      </c>
      <c r="T2" s="118">
        <v>0.221</v>
      </c>
      <c r="U2" s="118">
        <v>167.46100000000001</v>
      </c>
      <c r="V2" s="122">
        <v>1.9999999999999999E-6</v>
      </c>
      <c r="W2" s="122">
        <v>5.4124625780041999E-2</v>
      </c>
      <c r="X2" s="122">
        <v>4.9375623988519302E-3</v>
      </c>
    </row>
    <row r="3" spans="1:24" x14ac:dyDescent="0.2">
      <c r="A3">
        <v>14076</v>
      </c>
      <c r="B3">
        <v>14077</v>
      </c>
      <c r="C3" t="s">
        <v>1929</v>
      </c>
      <c r="D3" t="s">
        <v>1930</v>
      </c>
      <c r="E3" t="s">
        <v>41</v>
      </c>
      <c r="F3" t="s">
        <v>2804</v>
      </c>
      <c r="G3" t="s">
        <v>2805</v>
      </c>
      <c r="H3" t="s">
        <v>44</v>
      </c>
      <c r="I3" t="s">
        <v>1463</v>
      </c>
      <c r="J3" t="s">
        <v>45</v>
      </c>
      <c r="K3" t="s">
        <v>45</v>
      </c>
      <c r="L3" t="s">
        <v>46</v>
      </c>
      <c r="M3" t="s">
        <v>47</v>
      </c>
      <c r="N3" t="s">
        <v>115</v>
      </c>
      <c r="O3" t="s">
        <v>51</v>
      </c>
      <c r="P3" t="s">
        <v>52</v>
      </c>
      <c r="Q3" s="118">
        <v>1100</v>
      </c>
      <c r="R3" s="120">
        <v>1</v>
      </c>
      <c r="S3" s="124">
        <v>3316</v>
      </c>
      <c r="U3" s="118">
        <v>36.475999999999999</v>
      </c>
      <c r="V3" s="122">
        <v>5.0000000000000004E-6</v>
      </c>
      <c r="W3" s="122">
        <v>1.17892880102697E-2</v>
      </c>
      <c r="X3" s="122">
        <v>1.07548725464275E-3</v>
      </c>
    </row>
    <row r="4" spans="1:24" x14ac:dyDescent="0.2">
      <c r="A4">
        <v>14076</v>
      </c>
      <c r="B4">
        <v>14077</v>
      </c>
      <c r="C4" t="s">
        <v>1958</v>
      </c>
      <c r="D4" t="s">
        <v>1959</v>
      </c>
      <c r="E4" t="s">
        <v>41</v>
      </c>
      <c r="F4" t="s">
        <v>2806</v>
      </c>
      <c r="G4" t="s">
        <v>2807</v>
      </c>
      <c r="H4" t="s">
        <v>44</v>
      </c>
      <c r="I4" t="s">
        <v>1463</v>
      </c>
      <c r="J4" t="s">
        <v>45</v>
      </c>
      <c r="K4" t="s">
        <v>62</v>
      </c>
      <c r="L4" t="s">
        <v>46</v>
      </c>
      <c r="M4" t="s">
        <v>47</v>
      </c>
      <c r="N4" t="s">
        <v>49</v>
      </c>
      <c r="O4" t="s">
        <v>51</v>
      </c>
      <c r="P4" t="s">
        <v>52</v>
      </c>
      <c r="Q4" s="118">
        <v>530</v>
      </c>
      <c r="R4" s="120">
        <v>1</v>
      </c>
      <c r="S4" s="124">
        <v>26300</v>
      </c>
      <c r="U4" s="118">
        <v>139.38999999999999</v>
      </c>
      <c r="V4" s="122">
        <v>3.9999999999999998E-6</v>
      </c>
      <c r="W4" s="122">
        <v>4.5051783522082701E-2</v>
      </c>
      <c r="X4" s="122">
        <v>4.1098850867598499E-3</v>
      </c>
    </row>
    <row r="5" spans="1:24" x14ac:dyDescent="0.2">
      <c r="A5">
        <v>14076</v>
      </c>
      <c r="B5">
        <v>14077</v>
      </c>
      <c r="C5" t="s">
        <v>2532</v>
      </c>
      <c r="D5" t="s">
        <v>2533</v>
      </c>
      <c r="E5" t="s">
        <v>41</v>
      </c>
      <c r="F5" t="s">
        <v>2808</v>
      </c>
      <c r="G5" t="s">
        <v>2809</v>
      </c>
      <c r="H5" t="s">
        <v>44</v>
      </c>
      <c r="I5" t="s">
        <v>1463</v>
      </c>
      <c r="J5" t="s">
        <v>45</v>
      </c>
      <c r="K5" t="s">
        <v>45</v>
      </c>
      <c r="L5" t="s">
        <v>46</v>
      </c>
      <c r="M5" t="s">
        <v>47</v>
      </c>
      <c r="N5" t="s">
        <v>1057</v>
      </c>
      <c r="O5" t="s">
        <v>51</v>
      </c>
      <c r="P5" t="s">
        <v>52</v>
      </c>
      <c r="Q5" s="118">
        <v>7000</v>
      </c>
      <c r="R5" s="120">
        <v>1</v>
      </c>
      <c r="S5" s="124">
        <v>702.7</v>
      </c>
      <c r="U5" s="118">
        <v>49.189</v>
      </c>
      <c r="V5" s="122">
        <v>3.0000000000000001E-6</v>
      </c>
      <c r="W5" s="122">
        <v>1.5898214934125299E-2</v>
      </c>
      <c r="X5" s="122">
        <v>1.45032740894347E-3</v>
      </c>
    </row>
    <row r="6" spans="1:24" x14ac:dyDescent="0.2">
      <c r="A6">
        <v>14076</v>
      </c>
      <c r="B6">
        <v>14077</v>
      </c>
      <c r="C6" t="s">
        <v>1973</v>
      </c>
      <c r="D6" t="s">
        <v>1974</v>
      </c>
      <c r="E6" t="s">
        <v>41</v>
      </c>
      <c r="F6" t="s">
        <v>2810</v>
      </c>
      <c r="G6" t="s">
        <v>2811</v>
      </c>
      <c r="H6" t="s">
        <v>44</v>
      </c>
      <c r="I6" t="s">
        <v>1463</v>
      </c>
      <c r="J6" t="s">
        <v>45</v>
      </c>
      <c r="K6" t="s">
        <v>45</v>
      </c>
      <c r="L6" t="s">
        <v>46</v>
      </c>
      <c r="M6" t="s">
        <v>47</v>
      </c>
      <c r="N6" t="s">
        <v>115</v>
      </c>
      <c r="O6" t="s">
        <v>51</v>
      </c>
      <c r="P6" t="s">
        <v>52</v>
      </c>
      <c r="Q6" s="118">
        <v>75</v>
      </c>
      <c r="R6" s="120">
        <v>1</v>
      </c>
      <c r="S6" s="124">
        <v>67510</v>
      </c>
      <c r="U6" s="118">
        <v>50.633000000000003</v>
      </c>
      <c r="V6" s="122">
        <v>3.0000000000000001E-6</v>
      </c>
      <c r="W6" s="122">
        <v>1.6364763822238702E-2</v>
      </c>
      <c r="X6" s="122">
        <v>1.4928887054693201E-3</v>
      </c>
    </row>
    <row r="7" spans="1:24" x14ac:dyDescent="0.2">
      <c r="A7">
        <v>14076</v>
      </c>
      <c r="B7">
        <v>14077</v>
      </c>
      <c r="C7" t="s">
        <v>2812</v>
      </c>
      <c r="D7" t="s">
        <v>2813</v>
      </c>
      <c r="E7" t="s">
        <v>41</v>
      </c>
      <c r="F7" t="s">
        <v>2814</v>
      </c>
      <c r="G7" t="s">
        <v>2815</v>
      </c>
      <c r="H7" t="s">
        <v>44</v>
      </c>
      <c r="I7" t="s">
        <v>1463</v>
      </c>
      <c r="J7" t="s">
        <v>45</v>
      </c>
      <c r="K7" t="s">
        <v>45</v>
      </c>
      <c r="L7" t="s">
        <v>46</v>
      </c>
      <c r="M7" t="s">
        <v>47</v>
      </c>
      <c r="N7" t="s">
        <v>132</v>
      </c>
      <c r="O7" t="s">
        <v>51</v>
      </c>
      <c r="P7" t="s">
        <v>52</v>
      </c>
      <c r="Q7" s="118">
        <v>17000</v>
      </c>
      <c r="R7" s="120">
        <v>1</v>
      </c>
      <c r="S7" s="124">
        <v>277</v>
      </c>
      <c r="U7" s="118">
        <v>47.09</v>
      </c>
      <c r="V7" s="122">
        <v>7.9999999999999996E-6</v>
      </c>
      <c r="W7" s="122">
        <v>1.5219804046595E-2</v>
      </c>
      <c r="X7" s="122">
        <v>1.3884388315913701E-3</v>
      </c>
    </row>
    <row r="8" spans="1:24" x14ac:dyDescent="0.2">
      <c r="A8">
        <v>14076</v>
      </c>
      <c r="B8">
        <v>14077</v>
      </c>
      <c r="C8" t="s">
        <v>2029</v>
      </c>
      <c r="D8" t="s">
        <v>2030</v>
      </c>
      <c r="E8" t="s">
        <v>41</v>
      </c>
      <c r="F8" t="s">
        <v>2816</v>
      </c>
      <c r="G8" t="s">
        <v>2817</v>
      </c>
      <c r="H8" t="s">
        <v>44</v>
      </c>
      <c r="I8" t="s">
        <v>1463</v>
      </c>
      <c r="J8" t="s">
        <v>45</v>
      </c>
      <c r="K8" t="s">
        <v>45</v>
      </c>
      <c r="L8" t="s">
        <v>46</v>
      </c>
      <c r="M8" t="s">
        <v>47</v>
      </c>
      <c r="N8" t="s">
        <v>1027</v>
      </c>
      <c r="O8" t="s">
        <v>51</v>
      </c>
      <c r="P8" t="s">
        <v>52</v>
      </c>
      <c r="Q8" s="118">
        <v>550</v>
      </c>
      <c r="R8" s="120">
        <v>1</v>
      </c>
      <c r="S8" s="124">
        <v>16460</v>
      </c>
      <c r="U8" s="118">
        <v>90.53</v>
      </c>
      <c r="V8" s="122">
        <v>1.9999999999999999E-6</v>
      </c>
      <c r="W8" s="122">
        <v>2.9259903596055299E-2</v>
      </c>
      <c r="X8" s="122">
        <v>2.6692581742188801E-3</v>
      </c>
    </row>
    <row r="9" spans="1:24" x14ac:dyDescent="0.2">
      <c r="A9">
        <v>14076</v>
      </c>
      <c r="B9">
        <v>14077</v>
      </c>
      <c r="C9" t="s">
        <v>2035</v>
      </c>
      <c r="D9" t="s">
        <v>2036</v>
      </c>
      <c r="E9" t="s">
        <v>41</v>
      </c>
      <c r="F9" t="s">
        <v>2818</v>
      </c>
      <c r="G9" t="s">
        <v>2819</v>
      </c>
      <c r="H9" t="s">
        <v>44</v>
      </c>
      <c r="I9" t="s">
        <v>1463</v>
      </c>
      <c r="J9" t="s">
        <v>45</v>
      </c>
      <c r="K9" t="s">
        <v>45</v>
      </c>
      <c r="L9" t="s">
        <v>46</v>
      </c>
      <c r="M9" t="s">
        <v>47</v>
      </c>
      <c r="N9" t="s">
        <v>1027</v>
      </c>
      <c r="O9" t="s">
        <v>51</v>
      </c>
      <c r="P9" t="s">
        <v>52</v>
      </c>
      <c r="Q9" s="118">
        <v>340</v>
      </c>
      <c r="R9" s="120">
        <v>1</v>
      </c>
      <c r="S9" s="124">
        <v>15660</v>
      </c>
      <c r="T9" s="118">
        <v>0.82599999999999996</v>
      </c>
      <c r="U9" s="118">
        <v>54.07</v>
      </c>
      <c r="V9" s="122">
        <v>9.9999999999999995E-7</v>
      </c>
      <c r="W9" s="122">
        <v>1.7475851534512601E-2</v>
      </c>
      <c r="X9" s="122">
        <v>1.59424857319838E-3</v>
      </c>
    </row>
    <row r="10" spans="1:24" x14ac:dyDescent="0.2">
      <c r="A10">
        <v>14076</v>
      </c>
      <c r="B10">
        <v>14077</v>
      </c>
      <c r="C10" t="s">
        <v>2820</v>
      </c>
      <c r="D10" t="s">
        <v>2821</v>
      </c>
      <c r="E10" t="s">
        <v>41</v>
      </c>
      <c r="F10" t="s">
        <v>2822</v>
      </c>
      <c r="G10" t="s">
        <v>2823</v>
      </c>
      <c r="H10" t="s">
        <v>44</v>
      </c>
      <c r="I10" t="s">
        <v>1463</v>
      </c>
      <c r="J10" t="s">
        <v>45</v>
      </c>
      <c r="K10" t="s">
        <v>384</v>
      </c>
      <c r="L10" t="s">
        <v>46</v>
      </c>
      <c r="M10" t="s">
        <v>47</v>
      </c>
      <c r="N10" t="s">
        <v>1035</v>
      </c>
      <c r="O10" t="s">
        <v>51</v>
      </c>
      <c r="P10" t="s">
        <v>52</v>
      </c>
      <c r="Q10" s="118">
        <v>270</v>
      </c>
      <c r="R10" s="120">
        <v>1</v>
      </c>
      <c r="S10" s="124">
        <v>76440</v>
      </c>
      <c r="U10" s="118">
        <v>206.38800000000001</v>
      </c>
      <c r="V10" s="122">
        <v>1.9999999999999999E-6</v>
      </c>
      <c r="W10" s="122">
        <v>6.6705986782090596E-2</v>
      </c>
      <c r="X10" s="122">
        <v>6.0853071474725002E-3</v>
      </c>
    </row>
    <row r="11" spans="1:24" x14ac:dyDescent="0.2">
      <c r="A11">
        <v>14076</v>
      </c>
      <c r="B11">
        <v>14077</v>
      </c>
      <c r="C11" t="s">
        <v>2824</v>
      </c>
      <c r="D11" t="s">
        <v>2825</v>
      </c>
      <c r="E11" t="s">
        <v>41</v>
      </c>
      <c r="F11" t="s">
        <v>2826</v>
      </c>
      <c r="G11" t="s">
        <v>2827</v>
      </c>
      <c r="H11" t="s">
        <v>44</v>
      </c>
      <c r="I11" t="s">
        <v>1463</v>
      </c>
      <c r="J11" t="s">
        <v>45</v>
      </c>
      <c r="K11" t="s">
        <v>62</v>
      </c>
      <c r="L11" t="s">
        <v>46</v>
      </c>
      <c r="M11" t="s">
        <v>47</v>
      </c>
      <c r="N11" t="s">
        <v>1042</v>
      </c>
      <c r="O11" t="s">
        <v>51</v>
      </c>
      <c r="P11" t="s">
        <v>52</v>
      </c>
      <c r="Q11" s="118">
        <v>1765</v>
      </c>
      <c r="R11" s="120">
        <v>1</v>
      </c>
      <c r="S11" s="124">
        <v>9837</v>
      </c>
      <c r="U11" s="118">
        <v>173.62299999999999</v>
      </c>
      <c r="V11" s="122">
        <v>9.9999999999999995E-7</v>
      </c>
      <c r="W11" s="122">
        <v>5.6116135038695301E-2</v>
      </c>
      <c r="X11" s="122">
        <v>5.11923942831451E-3</v>
      </c>
    </row>
    <row r="12" spans="1:24" x14ac:dyDescent="0.2">
      <c r="A12">
        <v>14076</v>
      </c>
      <c r="B12">
        <v>14077</v>
      </c>
      <c r="C12" t="s">
        <v>2614</v>
      </c>
      <c r="D12" t="s">
        <v>2615</v>
      </c>
      <c r="E12" t="s">
        <v>41</v>
      </c>
      <c r="F12" t="s">
        <v>2828</v>
      </c>
      <c r="G12" t="s">
        <v>2829</v>
      </c>
      <c r="H12" t="s">
        <v>44</v>
      </c>
      <c r="I12" t="s">
        <v>1463</v>
      </c>
      <c r="J12" t="s">
        <v>45</v>
      </c>
      <c r="K12" t="s">
        <v>45</v>
      </c>
      <c r="L12" t="s">
        <v>46</v>
      </c>
      <c r="M12" t="s">
        <v>47</v>
      </c>
      <c r="N12" t="s">
        <v>1028</v>
      </c>
      <c r="O12" t="s">
        <v>51</v>
      </c>
      <c r="P12" t="s">
        <v>52</v>
      </c>
      <c r="Q12" s="118">
        <v>1700</v>
      </c>
      <c r="R12" s="120">
        <v>1</v>
      </c>
      <c r="S12" s="124">
        <v>1759</v>
      </c>
      <c r="U12" s="118">
        <v>29.902999999999999</v>
      </c>
      <c r="V12" s="122">
        <v>5.0000000000000004E-6</v>
      </c>
      <c r="W12" s="122">
        <v>9.6648502952926194E-3</v>
      </c>
      <c r="X12" s="122">
        <v>8.81683720133294E-4</v>
      </c>
    </row>
    <row r="13" spans="1:24" x14ac:dyDescent="0.2">
      <c r="A13">
        <v>14076</v>
      </c>
      <c r="B13">
        <v>14077</v>
      </c>
      <c r="C13" t="s">
        <v>208</v>
      </c>
      <c r="D13" t="s">
        <v>209</v>
      </c>
      <c r="E13" t="s">
        <v>41</v>
      </c>
      <c r="F13" t="s">
        <v>2830</v>
      </c>
      <c r="G13" t="s">
        <v>2831</v>
      </c>
      <c r="H13" t="s">
        <v>44</v>
      </c>
      <c r="I13" t="s">
        <v>1463</v>
      </c>
      <c r="J13" t="s">
        <v>45</v>
      </c>
      <c r="K13" t="s">
        <v>45</v>
      </c>
      <c r="L13" t="s">
        <v>46</v>
      </c>
      <c r="M13" t="s">
        <v>47</v>
      </c>
      <c r="N13" t="s">
        <v>213</v>
      </c>
      <c r="O13" t="s">
        <v>51</v>
      </c>
      <c r="P13" t="s">
        <v>52</v>
      </c>
      <c r="Q13" s="118">
        <v>2150</v>
      </c>
      <c r="R13" s="120">
        <v>1</v>
      </c>
      <c r="S13" s="124">
        <v>6653</v>
      </c>
      <c r="U13" s="118">
        <v>143.04</v>
      </c>
      <c r="V13" s="122">
        <v>9.9999999999999995E-7</v>
      </c>
      <c r="W13" s="122">
        <v>4.6231326415861598E-2</v>
      </c>
      <c r="X13" s="122">
        <v>4.2174898333279696E-3</v>
      </c>
    </row>
    <row r="14" spans="1:24" x14ac:dyDescent="0.2">
      <c r="A14">
        <v>14076</v>
      </c>
      <c r="B14">
        <v>14077</v>
      </c>
      <c r="C14" t="s">
        <v>2149</v>
      </c>
      <c r="D14" t="s">
        <v>2150</v>
      </c>
      <c r="E14" t="s">
        <v>41</v>
      </c>
      <c r="F14" t="s">
        <v>2832</v>
      </c>
      <c r="G14" t="s">
        <v>2833</v>
      </c>
      <c r="H14" t="s">
        <v>44</v>
      </c>
      <c r="I14" t="s">
        <v>1463</v>
      </c>
      <c r="J14" t="s">
        <v>45</v>
      </c>
      <c r="K14" t="s">
        <v>45</v>
      </c>
      <c r="L14" t="s">
        <v>46</v>
      </c>
      <c r="M14" t="s">
        <v>47</v>
      </c>
      <c r="N14" t="s">
        <v>115</v>
      </c>
      <c r="O14" t="s">
        <v>51</v>
      </c>
      <c r="P14" t="s">
        <v>52</v>
      </c>
      <c r="Q14" s="118">
        <v>120</v>
      </c>
      <c r="R14" s="120">
        <v>1</v>
      </c>
      <c r="S14" s="124">
        <v>60000</v>
      </c>
      <c r="U14" s="118">
        <v>72</v>
      </c>
      <c r="V14" s="122">
        <v>3.0000000000000001E-6</v>
      </c>
      <c r="W14" s="122">
        <v>2.3270883231149699E-2</v>
      </c>
      <c r="X14" s="122">
        <v>2.1229049877804001E-3</v>
      </c>
    </row>
    <row r="15" spans="1:24" x14ac:dyDescent="0.2">
      <c r="A15">
        <v>14076</v>
      </c>
      <c r="B15">
        <v>14077</v>
      </c>
      <c r="C15" t="s">
        <v>2834</v>
      </c>
      <c r="D15" t="s">
        <v>2835</v>
      </c>
      <c r="E15" t="s">
        <v>41</v>
      </c>
      <c r="F15" t="s">
        <v>2836</v>
      </c>
      <c r="G15" t="s">
        <v>2837</v>
      </c>
      <c r="H15" t="s">
        <v>44</v>
      </c>
      <c r="I15" t="s">
        <v>1463</v>
      </c>
      <c r="J15" t="s">
        <v>45</v>
      </c>
      <c r="K15" t="s">
        <v>45</v>
      </c>
      <c r="L15" t="s">
        <v>46</v>
      </c>
      <c r="M15" t="s">
        <v>47</v>
      </c>
      <c r="N15" t="s">
        <v>1051</v>
      </c>
      <c r="O15" t="s">
        <v>51</v>
      </c>
      <c r="P15" t="s">
        <v>52</v>
      </c>
      <c r="Q15" s="118">
        <v>280</v>
      </c>
      <c r="R15" s="120">
        <v>1</v>
      </c>
      <c r="S15" s="124">
        <v>7558</v>
      </c>
      <c r="T15" s="118">
        <v>0.27200000000000002</v>
      </c>
      <c r="U15" s="118">
        <v>21.434000000000001</v>
      </c>
      <c r="V15" s="122">
        <v>3.0000000000000001E-6</v>
      </c>
      <c r="W15" s="122">
        <v>6.9276126552286401E-3</v>
      </c>
      <c r="X15" s="122">
        <v>6.3197702094562505E-4</v>
      </c>
    </row>
    <row r="16" spans="1:24" x14ac:dyDescent="0.2">
      <c r="A16">
        <v>14076</v>
      </c>
      <c r="B16">
        <v>14077</v>
      </c>
      <c r="C16" t="s">
        <v>2197</v>
      </c>
      <c r="D16" t="s">
        <v>2198</v>
      </c>
      <c r="E16" t="s">
        <v>41</v>
      </c>
      <c r="F16" t="s">
        <v>2838</v>
      </c>
      <c r="G16" t="s">
        <v>2839</v>
      </c>
      <c r="H16" t="s">
        <v>44</v>
      </c>
      <c r="I16" t="s">
        <v>1463</v>
      </c>
      <c r="J16" t="s">
        <v>45</v>
      </c>
      <c r="K16" t="s">
        <v>45</v>
      </c>
      <c r="L16" t="s">
        <v>46</v>
      </c>
      <c r="M16" t="s">
        <v>47</v>
      </c>
      <c r="N16" t="s">
        <v>115</v>
      </c>
      <c r="O16" t="s">
        <v>51</v>
      </c>
      <c r="P16" t="s">
        <v>52</v>
      </c>
      <c r="Q16" s="118">
        <v>252</v>
      </c>
      <c r="R16" s="120">
        <v>1</v>
      </c>
      <c r="S16" s="124">
        <v>41770</v>
      </c>
      <c r="U16" s="118">
        <v>105.26</v>
      </c>
      <c r="V16" s="122">
        <v>5.0000000000000004E-6</v>
      </c>
      <c r="W16" s="122">
        <v>3.4020867739779297E-2</v>
      </c>
      <c r="X16" s="122">
        <v>3.1035809468855499E-3</v>
      </c>
    </row>
    <row r="17" spans="1:24" x14ac:dyDescent="0.2">
      <c r="A17">
        <v>14076</v>
      </c>
      <c r="B17">
        <v>14077</v>
      </c>
      <c r="C17" t="s">
        <v>2408</v>
      </c>
      <c r="D17" t="s">
        <v>2409</v>
      </c>
      <c r="E17" t="s">
        <v>41</v>
      </c>
      <c r="F17" t="s">
        <v>2840</v>
      </c>
      <c r="G17" t="s">
        <v>2841</v>
      </c>
      <c r="H17" t="s">
        <v>44</v>
      </c>
      <c r="I17" t="s">
        <v>1463</v>
      </c>
      <c r="J17" t="s">
        <v>45</v>
      </c>
      <c r="K17" t="s">
        <v>45</v>
      </c>
      <c r="L17" t="s">
        <v>46</v>
      </c>
      <c r="M17" t="s">
        <v>47</v>
      </c>
      <c r="N17" t="s">
        <v>1027</v>
      </c>
      <c r="O17" t="s">
        <v>51</v>
      </c>
      <c r="P17" t="s">
        <v>52</v>
      </c>
      <c r="Q17" s="118">
        <v>90</v>
      </c>
      <c r="R17" s="120">
        <v>1</v>
      </c>
      <c r="S17" s="124">
        <v>44680</v>
      </c>
      <c r="U17" s="118">
        <v>40.212000000000003</v>
      </c>
      <c r="V17" s="122">
        <v>9.9999999999999995E-7</v>
      </c>
      <c r="W17" s="122">
        <v>1.29967882845971E-2</v>
      </c>
      <c r="X17" s="122">
        <v>1.18564243567535E-3</v>
      </c>
    </row>
    <row r="18" spans="1:24" x14ac:dyDescent="0.2">
      <c r="A18">
        <v>14076</v>
      </c>
      <c r="B18">
        <v>14077</v>
      </c>
      <c r="C18" t="s">
        <v>2674</v>
      </c>
      <c r="D18" t="s">
        <v>2675</v>
      </c>
      <c r="E18" t="s">
        <v>128</v>
      </c>
      <c r="F18" t="s">
        <v>2842</v>
      </c>
      <c r="G18" t="s">
        <v>2843</v>
      </c>
      <c r="H18" t="s">
        <v>44</v>
      </c>
      <c r="I18" t="s">
        <v>1463</v>
      </c>
      <c r="J18" t="s">
        <v>45</v>
      </c>
      <c r="K18" t="s">
        <v>62</v>
      </c>
      <c r="L18" t="s">
        <v>46</v>
      </c>
      <c r="M18" t="s">
        <v>47</v>
      </c>
      <c r="N18" t="s">
        <v>202</v>
      </c>
      <c r="O18" t="s">
        <v>51</v>
      </c>
      <c r="P18" t="s">
        <v>52</v>
      </c>
      <c r="Q18" s="118">
        <v>900</v>
      </c>
      <c r="R18" s="120">
        <v>1</v>
      </c>
      <c r="S18" s="124">
        <v>11950</v>
      </c>
      <c r="U18" s="118">
        <v>107.55</v>
      </c>
      <c r="V18" s="122">
        <v>7.9999999999999996E-6</v>
      </c>
      <c r="W18" s="122">
        <v>3.4760881826529803E-2</v>
      </c>
      <c r="X18" s="122">
        <v>3.1710893254969699E-3</v>
      </c>
    </row>
    <row r="19" spans="1:24" x14ac:dyDescent="0.2">
      <c r="A19">
        <v>14076</v>
      </c>
      <c r="B19">
        <v>14077</v>
      </c>
      <c r="C19" t="s">
        <v>2844</v>
      </c>
      <c r="D19" t="s">
        <v>2845</v>
      </c>
      <c r="E19" t="s">
        <v>128</v>
      </c>
      <c r="F19" t="s">
        <v>2846</v>
      </c>
      <c r="G19" t="s">
        <v>2847</v>
      </c>
      <c r="H19" t="s">
        <v>44</v>
      </c>
      <c r="I19" t="s">
        <v>1463</v>
      </c>
      <c r="J19" t="s">
        <v>45</v>
      </c>
      <c r="K19" t="s">
        <v>45</v>
      </c>
      <c r="L19" t="s">
        <v>46</v>
      </c>
      <c r="M19" t="s">
        <v>47</v>
      </c>
      <c r="N19" t="s">
        <v>202</v>
      </c>
      <c r="O19" t="s">
        <v>51</v>
      </c>
      <c r="P19" t="s">
        <v>52</v>
      </c>
      <c r="Q19" s="118">
        <v>3550</v>
      </c>
      <c r="R19" s="120">
        <v>1</v>
      </c>
      <c r="S19" s="124">
        <v>1560</v>
      </c>
      <c r="U19" s="118">
        <v>55.38</v>
      </c>
      <c r="V19" s="122">
        <v>3.0000000000000001E-6</v>
      </c>
      <c r="W19" s="122">
        <v>1.7899187685292601E-2</v>
      </c>
      <c r="X19" s="122">
        <v>1.63286775310109E-3</v>
      </c>
    </row>
    <row r="20" spans="1:24" x14ac:dyDescent="0.2">
      <c r="A20">
        <v>14076</v>
      </c>
      <c r="B20">
        <v>14077</v>
      </c>
      <c r="C20" t="s">
        <v>2848</v>
      </c>
      <c r="D20" t="s">
        <v>2849</v>
      </c>
      <c r="E20" t="s">
        <v>41</v>
      </c>
      <c r="F20" t="s">
        <v>2850</v>
      </c>
      <c r="G20" t="s">
        <v>2851</v>
      </c>
      <c r="H20" t="s">
        <v>44</v>
      </c>
      <c r="I20" t="s">
        <v>1463</v>
      </c>
      <c r="J20" t="s">
        <v>45</v>
      </c>
      <c r="K20" t="s">
        <v>62</v>
      </c>
      <c r="L20" t="s">
        <v>46</v>
      </c>
      <c r="M20" t="s">
        <v>47</v>
      </c>
      <c r="N20" t="s">
        <v>1053</v>
      </c>
      <c r="O20" t="s">
        <v>51</v>
      </c>
      <c r="P20" t="s">
        <v>52</v>
      </c>
      <c r="Q20" s="118">
        <v>200</v>
      </c>
      <c r="R20" s="120">
        <v>1</v>
      </c>
      <c r="S20" s="124">
        <v>26760</v>
      </c>
      <c r="U20" s="118">
        <v>53.52</v>
      </c>
      <c r="V20" s="122">
        <v>3.0000000000000001E-6</v>
      </c>
      <c r="W20" s="122">
        <v>1.7298023201821298E-2</v>
      </c>
      <c r="X20" s="122">
        <v>1.5780260409167599E-3</v>
      </c>
    </row>
    <row r="21" spans="1:24" x14ac:dyDescent="0.2">
      <c r="A21">
        <v>14076</v>
      </c>
      <c r="B21">
        <v>14077</v>
      </c>
      <c r="C21" t="s">
        <v>2852</v>
      </c>
      <c r="D21" t="s">
        <v>2853</v>
      </c>
      <c r="E21" t="s">
        <v>41</v>
      </c>
      <c r="F21" t="s">
        <v>2852</v>
      </c>
      <c r="G21" t="s">
        <v>2854</v>
      </c>
      <c r="H21" t="s">
        <v>44</v>
      </c>
      <c r="I21" t="s">
        <v>1463</v>
      </c>
      <c r="J21" t="s">
        <v>45</v>
      </c>
      <c r="K21" t="s">
        <v>45</v>
      </c>
      <c r="L21" t="s">
        <v>46</v>
      </c>
      <c r="M21" t="s">
        <v>47</v>
      </c>
      <c r="N21" t="s">
        <v>1023</v>
      </c>
      <c r="O21" t="s">
        <v>51</v>
      </c>
      <c r="P21" t="s">
        <v>52</v>
      </c>
      <c r="Q21" s="118">
        <v>450</v>
      </c>
      <c r="R21" s="120">
        <v>1</v>
      </c>
      <c r="S21" s="124">
        <v>24060</v>
      </c>
      <c r="U21" s="118">
        <v>108.27</v>
      </c>
      <c r="V21" s="122">
        <v>5.0000000000000004E-6</v>
      </c>
      <c r="W21" s="122">
        <v>3.4993590658841299E-2</v>
      </c>
      <c r="X21" s="122">
        <v>3.1923183753747699E-3</v>
      </c>
    </row>
    <row r="22" spans="1:24" x14ac:dyDescent="0.2">
      <c r="A22">
        <v>14076</v>
      </c>
      <c r="B22">
        <v>14077</v>
      </c>
      <c r="C22" t="s">
        <v>2228</v>
      </c>
      <c r="D22" t="s">
        <v>2229</v>
      </c>
      <c r="E22" t="s">
        <v>41</v>
      </c>
      <c r="F22" t="s">
        <v>2855</v>
      </c>
      <c r="G22" t="s">
        <v>2856</v>
      </c>
      <c r="H22" t="s">
        <v>44</v>
      </c>
      <c r="I22" t="s">
        <v>1463</v>
      </c>
      <c r="J22" t="s">
        <v>45</v>
      </c>
      <c r="K22" t="s">
        <v>45</v>
      </c>
      <c r="L22" t="s">
        <v>46</v>
      </c>
      <c r="M22" t="s">
        <v>47</v>
      </c>
      <c r="N22" t="s">
        <v>115</v>
      </c>
      <c r="O22" t="s">
        <v>51</v>
      </c>
      <c r="P22" t="s">
        <v>52</v>
      </c>
      <c r="Q22" s="118">
        <v>210</v>
      </c>
      <c r="R22" s="120">
        <v>1</v>
      </c>
      <c r="S22" s="124">
        <v>40430</v>
      </c>
      <c r="U22" s="118">
        <v>84.903000000000006</v>
      </c>
      <c r="V22" s="122">
        <v>1.9999999999999999E-6</v>
      </c>
      <c r="W22" s="122">
        <v>2.7441219430198598E-2</v>
      </c>
      <c r="X22" s="122">
        <v>2.5033472524655402E-3</v>
      </c>
    </row>
    <row r="23" spans="1:24" x14ac:dyDescent="0.2">
      <c r="A23">
        <v>14076</v>
      </c>
      <c r="B23">
        <v>14077</v>
      </c>
      <c r="C23" t="s">
        <v>2238</v>
      </c>
      <c r="D23" t="s">
        <v>2239</v>
      </c>
      <c r="E23" t="s">
        <v>41</v>
      </c>
      <c r="F23" t="s">
        <v>2857</v>
      </c>
      <c r="G23" t="s">
        <v>2858</v>
      </c>
      <c r="H23" t="s">
        <v>44</v>
      </c>
      <c r="I23" t="s">
        <v>1463</v>
      </c>
      <c r="J23" t="s">
        <v>45</v>
      </c>
      <c r="K23" t="s">
        <v>45</v>
      </c>
      <c r="L23" t="s">
        <v>46</v>
      </c>
      <c r="M23" t="s">
        <v>47</v>
      </c>
      <c r="N23" t="s">
        <v>213</v>
      </c>
      <c r="O23" t="s">
        <v>51</v>
      </c>
      <c r="P23" t="s">
        <v>52</v>
      </c>
      <c r="Q23" s="118">
        <v>1100</v>
      </c>
      <c r="R23" s="120">
        <v>1</v>
      </c>
      <c r="S23" s="124">
        <v>6859</v>
      </c>
      <c r="U23" s="118">
        <v>75.448999999999998</v>
      </c>
      <c r="V23" s="122">
        <v>9.9999999999999995E-7</v>
      </c>
      <c r="W23" s="122">
        <v>2.4385623179264099E-2</v>
      </c>
      <c r="X23" s="122">
        <v>2.2245980336533799E-3</v>
      </c>
    </row>
    <row r="24" spans="1:24" x14ac:dyDescent="0.2">
      <c r="A24">
        <v>14076</v>
      </c>
      <c r="B24">
        <v>14077</v>
      </c>
      <c r="C24" t="s">
        <v>2859</v>
      </c>
      <c r="D24" t="s">
        <v>2860</v>
      </c>
      <c r="E24" t="s">
        <v>41</v>
      </c>
      <c r="F24" t="s">
        <v>2861</v>
      </c>
      <c r="G24" t="s">
        <v>2862</v>
      </c>
      <c r="H24" t="s">
        <v>44</v>
      </c>
      <c r="I24" t="s">
        <v>1463</v>
      </c>
      <c r="J24" t="s">
        <v>45</v>
      </c>
      <c r="K24" t="s">
        <v>45</v>
      </c>
      <c r="L24" t="s">
        <v>46</v>
      </c>
      <c r="M24" t="s">
        <v>47</v>
      </c>
      <c r="N24" t="s">
        <v>1022</v>
      </c>
      <c r="O24" t="s">
        <v>51</v>
      </c>
      <c r="P24" t="s">
        <v>52</v>
      </c>
      <c r="Q24" s="118">
        <v>160</v>
      </c>
      <c r="R24" s="120">
        <v>1</v>
      </c>
      <c r="S24" s="124">
        <v>22480</v>
      </c>
      <c r="U24" s="118">
        <v>35.968000000000004</v>
      </c>
      <c r="V24" s="122">
        <v>1.7E-5</v>
      </c>
      <c r="W24" s="122">
        <v>1.1625099000805401E-2</v>
      </c>
      <c r="X24" s="122">
        <v>1.0605089805622999E-3</v>
      </c>
    </row>
    <row r="25" spans="1:24" x14ac:dyDescent="0.2">
      <c r="A25">
        <v>14076</v>
      </c>
      <c r="B25">
        <v>14077</v>
      </c>
      <c r="C25" t="s">
        <v>2863</v>
      </c>
      <c r="D25" t="s">
        <v>2864</v>
      </c>
      <c r="E25" t="s">
        <v>41</v>
      </c>
      <c r="F25" t="s">
        <v>2865</v>
      </c>
      <c r="G25" t="s">
        <v>2866</v>
      </c>
      <c r="H25" t="s">
        <v>44</v>
      </c>
      <c r="I25" t="s">
        <v>1463</v>
      </c>
      <c r="J25" t="s">
        <v>45</v>
      </c>
      <c r="K25" t="s">
        <v>45</v>
      </c>
      <c r="L25" t="s">
        <v>46</v>
      </c>
      <c r="M25" t="s">
        <v>47</v>
      </c>
      <c r="N25" t="s">
        <v>1057</v>
      </c>
      <c r="O25" t="s">
        <v>51</v>
      </c>
      <c r="P25" t="s">
        <v>52</v>
      </c>
      <c r="Q25" s="118">
        <v>1820</v>
      </c>
      <c r="R25" s="120">
        <v>1</v>
      </c>
      <c r="S25" s="124">
        <v>3636</v>
      </c>
      <c r="U25" s="118">
        <v>66.174999999999997</v>
      </c>
      <c r="V25" s="122">
        <v>9.0000000000000002E-6</v>
      </c>
      <c r="W25" s="122">
        <v>2.13882687777497E-2</v>
      </c>
      <c r="X25" s="122">
        <v>1.9511619742689601E-3</v>
      </c>
    </row>
    <row r="26" spans="1:24" x14ac:dyDescent="0.2">
      <c r="A26">
        <v>14076</v>
      </c>
      <c r="B26">
        <v>14077</v>
      </c>
      <c r="C26" t="s">
        <v>2867</v>
      </c>
      <c r="D26" t="s">
        <v>2868</v>
      </c>
      <c r="E26" t="s">
        <v>41</v>
      </c>
      <c r="F26" t="s">
        <v>2869</v>
      </c>
      <c r="G26" t="s">
        <v>2870</v>
      </c>
      <c r="H26" t="s">
        <v>44</v>
      </c>
      <c r="I26" t="s">
        <v>1463</v>
      </c>
      <c r="J26" t="s">
        <v>45</v>
      </c>
      <c r="K26" t="s">
        <v>45</v>
      </c>
      <c r="L26" t="s">
        <v>46</v>
      </c>
      <c r="M26" t="s">
        <v>47</v>
      </c>
      <c r="N26" t="s">
        <v>1039</v>
      </c>
      <c r="O26" t="s">
        <v>51</v>
      </c>
      <c r="P26" t="s">
        <v>52</v>
      </c>
      <c r="Q26" s="118">
        <v>4000</v>
      </c>
      <c r="R26" s="120">
        <v>1</v>
      </c>
      <c r="S26" s="124">
        <v>832.6</v>
      </c>
      <c r="U26" s="118">
        <v>33.304000000000002</v>
      </c>
      <c r="V26" s="122">
        <v>1.4E-5</v>
      </c>
      <c r="W26" s="122">
        <v>1.07640763212529E-2</v>
      </c>
      <c r="X26" s="122">
        <v>9.819614960144211E-4</v>
      </c>
    </row>
    <row r="27" spans="1:24" x14ac:dyDescent="0.2">
      <c r="A27">
        <v>14076</v>
      </c>
      <c r="B27">
        <v>14077</v>
      </c>
      <c r="C27" t="s">
        <v>2871</v>
      </c>
      <c r="D27" t="s">
        <v>2872</v>
      </c>
      <c r="E27" t="s">
        <v>57</v>
      </c>
      <c r="F27" t="s">
        <v>2873</v>
      </c>
      <c r="G27" t="s">
        <v>2874</v>
      </c>
      <c r="H27" t="s">
        <v>44</v>
      </c>
      <c r="I27" t="s">
        <v>1463</v>
      </c>
      <c r="J27" t="s">
        <v>61</v>
      </c>
      <c r="K27" t="s">
        <v>62</v>
      </c>
      <c r="L27" t="s">
        <v>46</v>
      </c>
      <c r="M27" t="s">
        <v>940</v>
      </c>
      <c r="N27" t="s">
        <v>1118</v>
      </c>
      <c r="O27" t="s">
        <v>51</v>
      </c>
      <c r="P27" t="s">
        <v>65</v>
      </c>
      <c r="Q27" s="118">
        <v>150</v>
      </c>
      <c r="R27" s="120">
        <v>2.9780000000000002</v>
      </c>
      <c r="S27" s="124">
        <v>35333</v>
      </c>
      <c r="U27" s="118">
        <v>157.833</v>
      </c>
      <c r="V27" s="122">
        <v>0</v>
      </c>
      <c r="W27" s="122">
        <v>5.1012526855002099E-2</v>
      </c>
      <c r="X27" s="122">
        <v>4.65365867827506E-3</v>
      </c>
    </row>
    <row r="28" spans="1:24" x14ac:dyDescent="0.2">
      <c r="A28">
        <v>14076</v>
      </c>
      <c r="B28">
        <v>14077</v>
      </c>
      <c r="C28" t="s">
        <v>2875</v>
      </c>
      <c r="D28" t="s">
        <v>2876</v>
      </c>
      <c r="E28" t="s">
        <v>57</v>
      </c>
      <c r="F28" t="s">
        <v>2877</v>
      </c>
      <c r="G28" t="s">
        <v>2878</v>
      </c>
      <c r="H28" t="s">
        <v>44</v>
      </c>
      <c r="I28" t="s">
        <v>1463</v>
      </c>
      <c r="J28" t="s">
        <v>61</v>
      </c>
      <c r="K28" t="s">
        <v>62</v>
      </c>
      <c r="L28" t="s">
        <v>46</v>
      </c>
      <c r="M28" t="s">
        <v>940</v>
      </c>
      <c r="N28" t="s">
        <v>1090</v>
      </c>
      <c r="O28" t="s">
        <v>51</v>
      </c>
      <c r="P28" t="s">
        <v>65</v>
      </c>
      <c r="Q28" s="118">
        <v>160</v>
      </c>
      <c r="R28" s="120">
        <v>2.9780000000000002</v>
      </c>
      <c r="S28" s="124">
        <v>23834</v>
      </c>
      <c r="U28" s="118">
        <v>113.56399999999999</v>
      </c>
      <c r="V28" s="122">
        <v>0</v>
      </c>
      <c r="W28" s="122">
        <v>3.6704725593626197E-2</v>
      </c>
      <c r="X28" s="122">
        <v>3.3484180322609202E-3</v>
      </c>
    </row>
    <row r="29" spans="1:24" x14ac:dyDescent="0.2">
      <c r="A29">
        <v>14076</v>
      </c>
      <c r="B29">
        <v>14077</v>
      </c>
      <c r="C29" t="s">
        <v>2879</v>
      </c>
      <c r="D29" t="s">
        <v>2880</v>
      </c>
      <c r="E29" t="s">
        <v>57</v>
      </c>
      <c r="F29" t="s">
        <v>2879</v>
      </c>
      <c r="G29" t="s">
        <v>2881</v>
      </c>
      <c r="H29" t="s">
        <v>44</v>
      </c>
      <c r="I29" t="s">
        <v>1463</v>
      </c>
      <c r="J29" t="s">
        <v>61</v>
      </c>
      <c r="K29" t="s">
        <v>62</v>
      </c>
      <c r="L29" t="s">
        <v>46</v>
      </c>
      <c r="M29" t="s">
        <v>940</v>
      </c>
      <c r="N29" t="s">
        <v>1117</v>
      </c>
      <c r="O29" t="s">
        <v>51</v>
      </c>
      <c r="P29" t="s">
        <v>65</v>
      </c>
      <c r="Q29" s="118">
        <v>50</v>
      </c>
      <c r="R29" s="120">
        <v>2.9780000000000002</v>
      </c>
      <c r="S29" s="124">
        <v>72300</v>
      </c>
      <c r="U29" s="118">
        <v>107.655</v>
      </c>
      <c r="V29" s="122">
        <v>0</v>
      </c>
      <c r="W29" s="122">
        <v>3.4794721569228498E-2</v>
      </c>
      <c r="X29" s="122">
        <v>3.1741763831667001E-3</v>
      </c>
    </row>
    <row r="30" spans="1:24" x14ac:dyDescent="0.2">
      <c r="A30">
        <v>14076</v>
      </c>
      <c r="B30">
        <v>14077</v>
      </c>
      <c r="C30" t="s">
        <v>2882</v>
      </c>
      <c r="D30" t="s">
        <v>2883</v>
      </c>
      <c r="E30" t="s">
        <v>57</v>
      </c>
      <c r="F30" t="s">
        <v>2884</v>
      </c>
      <c r="G30" t="s">
        <v>2885</v>
      </c>
      <c r="H30" t="s">
        <v>44</v>
      </c>
      <c r="I30" t="s">
        <v>1463</v>
      </c>
      <c r="J30" t="s">
        <v>61</v>
      </c>
      <c r="K30" t="s">
        <v>62</v>
      </c>
      <c r="L30" t="s">
        <v>46</v>
      </c>
      <c r="M30" t="s">
        <v>940</v>
      </c>
      <c r="N30" t="s">
        <v>1117</v>
      </c>
      <c r="O30" t="s">
        <v>51</v>
      </c>
      <c r="P30" t="s">
        <v>65</v>
      </c>
      <c r="Q30" s="118">
        <v>15</v>
      </c>
      <c r="R30" s="120">
        <v>2.9780000000000002</v>
      </c>
      <c r="S30" s="124">
        <v>198944</v>
      </c>
      <c r="U30" s="118">
        <v>88.867999999999995</v>
      </c>
      <c r="V30" s="122">
        <v>0</v>
      </c>
      <c r="W30" s="122">
        <v>2.8722826090741001E-2</v>
      </c>
      <c r="X30" s="122">
        <v>2.6202628480195699E-3</v>
      </c>
    </row>
    <row r="31" spans="1:24" x14ac:dyDescent="0.2">
      <c r="A31">
        <v>14076</v>
      </c>
      <c r="B31">
        <v>14077</v>
      </c>
      <c r="C31" t="s">
        <v>2886</v>
      </c>
      <c r="D31" t="s">
        <v>2887</v>
      </c>
      <c r="E31" t="s">
        <v>41</v>
      </c>
      <c r="F31" t="s">
        <v>2888</v>
      </c>
      <c r="G31" t="s">
        <v>2889</v>
      </c>
      <c r="H31" t="s">
        <v>44</v>
      </c>
      <c r="I31" t="s">
        <v>1463</v>
      </c>
      <c r="J31" t="s">
        <v>61</v>
      </c>
      <c r="K31" t="s">
        <v>384</v>
      </c>
      <c r="L31" t="s">
        <v>46</v>
      </c>
      <c r="M31" t="s">
        <v>940</v>
      </c>
      <c r="N31" t="s">
        <v>1117</v>
      </c>
      <c r="O31" t="s">
        <v>51</v>
      </c>
      <c r="P31" t="s">
        <v>65</v>
      </c>
      <c r="Q31" s="118">
        <v>140</v>
      </c>
      <c r="R31" s="120">
        <v>2.9780000000000002</v>
      </c>
      <c r="S31" s="124">
        <v>16312</v>
      </c>
      <c r="U31" s="118">
        <v>68.007999999999996</v>
      </c>
      <c r="V31" s="122">
        <v>3.0000000000000001E-6</v>
      </c>
      <c r="W31" s="122">
        <v>2.1980638935882601E-2</v>
      </c>
      <c r="X31" s="122">
        <v>2.0052014170705702E-3</v>
      </c>
    </row>
    <row r="32" spans="1:24" x14ac:dyDescent="0.2">
      <c r="A32">
        <v>14076</v>
      </c>
      <c r="B32">
        <v>14077</v>
      </c>
      <c r="C32" t="s">
        <v>2890</v>
      </c>
      <c r="D32" t="s">
        <v>2891</v>
      </c>
      <c r="E32" t="s">
        <v>57</v>
      </c>
      <c r="F32" t="s">
        <v>2892</v>
      </c>
      <c r="G32" t="s">
        <v>2893</v>
      </c>
      <c r="H32" t="s">
        <v>44</v>
      </c>
      <c r="I32" t="s">
        <v>1463</v>
      </c>
      <c r="J32" t="s">
        <v>61</v>
      </c>
      <c r="K32" t="s">
        <v>62</v>
      </c>
      <c r="L32" t="s">
        <v>46</v>
      </c>
      <c r="M32" t="s">
        <v>940</v>
      </c>
      <c r="N32" t="s">
        <v>1117</v>
      </c>
      <c r="O32" t="s">
        <v>51</v>
      </c>
      <c r="P32" t="s">
        <v>65</v>
      </c>
      <c r="Q32" s="118">
        <v>360</v>
      </c>
      <c r="R32" s="120">
        <v>2.9780000000000002</v>
      </c>
      <c r="S32" s="124">
        <v>8241</v>
      </c>
      <c r="T32" s="118">
        <v>4.2999999999999997E-2</v>
      </c>
      <c r="U32" s="118">
        <v>88.478999999999999</v>
      </c>
      <c r="V32" s="122">
        <v>0</v>
      </c>
      <c r="W32" s="122">
        <v>2.8596929836764401E-2</v>
      </c>
      <c r="X32" s="122">
        <v>2.60877786127217E-3</v>
      </c>
    </row>
    <row r="33" spans="1:24" x14ac:dyDescent="0.2">
      <c r="A33">
        <v>14076</v>
      </c>
      <c r="B33">
        <v>14077</v>
      </c>
      <c r="C33" t="s">
        <v>2894</v>
      </c>
      <c r="D33" t="s">
        <v>2895</v>
      </c>
      <c r="E33" t="s">
        <v>57</v>
      </c>
      <c r="F33" t="s">
        <v>2896</v>
      </c>
      <c r="G33" t="s">
        <v>2897</v>
      </c>
      <c r="H33" t="s">
        <v>44</v>
      </c>
      <c r="I33" t="s">
        <v>1463</v>
      </c>
      <c r="J33" t="s">
        <v>61</v>
      </c>
      <c r="K33" t="s">
        <v>62</v>
      </c>
      <c r="L33" t="s">
        <v>46</v>
      </c>
      <c r="M33" t="s">
        <v>940</v>
      </c>
      <c r="N33" t="s">
        <v>1118</v>
      </c>
      <c r="O33" t="s">
        <v>51</v>
      </c>
      <c r="P33" t="s">
        <v>65</v>
      </c>
      <c r="Q33" s="118">
        <v>25</v>
      </c>
      <c r="R33" s="120">
        <v>2.9780000000000002</v>
      </c>
      <c r="S33" s="124">
        <v>56329</v>
      </c>
      <c r="U33" s="118">
        <v>41.936999999999998</v>
      </c>
      <c r="V33" s="122">
        <v>0</v>
      </c>
      <c r="W33" s="122">
        <v>1.35543006312107E-2</v>
      </c>
      <c r="X33" s="122">
        <v>1.2365019466625E-3</v>
      </c>
    </row>
    <row r="34" spans="1:24" x14ac:dyDescent="0.2">
      <c r="A34">
        <v>14076</v>
      </c>
      <c r="B34">
        <v>14077</v>
      </c>
      <c r="C34" t="s">
        <v>2898</v>
      </c>
      <c r="D34" t="s">
        <v>2899</v>
      </c>
      <c r="E34" t="s">
        <v>57</v>
      </c>
      <c r="F34" t="s">
        <v>2900</v>
      </c>
      <c r="G34" t="s">
        <v>2901</v>
      </c>
      <c r="H34" t="s">
        <v>44</v>
      </c>
      <c r="I34" t="s">
        <v>1463</v>
      </c>
      <c r="J34" t="s">
        <v>61</v>
      </c>
      <c r="K34" t="s">
        <v>62</v>
      </c>
      <c r="L34" t="s">
        <v>46</v>
      </c>
      <c r="M34" t="s">
        <v>940</v>
      </c>
      <c r="N34" t="s">
        <v>1114</v>
      </c>
      <c r="O34" t="s">
        <v>51</v>
      </c>
      <c r="P34" t="s">
        <v>65</v>
      </c>
      <c r="Q34" s="118">
        <v>95</v>
      </c>
      <c r="R34" s="120">
        <v>2.9780000000000002</v>
      </c>
      <c r="S34" s="124">
        <v>37302</v>
      </c>
      <c r="U34" s="118">
        <v>105.53100000000001</v>
      </c>
      <c r="V34" s="122">
        <v>0</v>
      </c>
      <c r="W34" s="122">
        <v>3.4108355982755002E-2</v>
      </c>
      <c r="X34" s="122">
        <v>3.11156213202323E-3</v>
      </c>
    </row>
    <row r="35" spans="1:24" x14ac:dyDescent="0.2">
      <c r="A35">
        <v>14076</v>
      </c>
      <c r="B35">
        <v>14077</v>
      </c>
      <c r="C35" t="s">
        <v>2902</v>
      </c>
      <c r="D35" t="s">
        <v>2903</v>
      </c>
      <c r="E35" t="s">
        <v>41</v>
      </c>
      <c r="F35" t="s">
        <v>2904</v>
      </c>
      <c r="G35" t="s">
        <v>2905</v>
      </c>
      <c r="H35" t="s">
        <v>44</v>
      </c>
      <c r="I35" t="s">
        <v>1463</v>
      </c>
      <c r="J35" t="s">
        <v>61</v>
      </c>
      <c r="K35" t="s">
        <v>384</v>
      </c>
      <c r="L35" t="s">
        <v>46</v>
      </c>
      <c r="M35" t="s">
        <v>940</v>
      </c>
      <c r="N35" t="s">
        <v>1117</v>
      </c>
      <c r="O35" t="s">
        <v>51</v>
      </c>
      <c r="P35" t="s">
        <v>65</v>
      </c>
      <c r="Q35" s="118">
        <v>100</v>
      </c>
      <c r="R35" s="120">
        <v>2.9780000000000002</v>
      </c>
      <c r="S35" s="124">
        <v>54294</v>
      </c>
      <c r="U35" s="118">
        <v>161.68799999999999</v>
      </c>
      <c r="V35" s="122">
        <v>3.0000000000000001E-6</v>
      </c>
      <c r="W35" s="122">
        <v>5.2258495515344103E-2</v>
      </c>
      <c r="X35" s="122">
        <v>4.7673231686764196E-3</v>
      </c>
    </row>
    <row r="36" spans="1:24" x14ac:dyDescent="0.2">
      <c r="A36">
        <v>14076</v>
      </c>
      <c r="B36">
        <v>14077</v>
      </c>
      <c r="C36" t="s">
        <v>2906</v>
      </c>
      <c r="D36" t="s">
        <v>2907</v>
      </c>
      <c r="E36" t="s">
        <v>57</v>
      </c>
      <c r="F36" t="s">
        <v>2908</v>
      </c>
      <c r="G36" t="s">
        <v>2909</v>
      </c>
      <c r="H36" t="s">
        <v>44</v>
      </c>
      <c r="I36" t="s">
        <v>1463</v>
      </c>
      <c r="J36" t="s">
        <v>61</v>
      </c>
      <c r="K36" t="s">
        <v>62</v>
      </c>
      <c r="L36" t="s">
        <v>46</v>
      </c>
      <c r="M36" t="s">
        <v>940</v>
      </c>
      <c r="N36" t="s">
        <v>1117</v>
      </c>
      <c r="O36" t="s">
        <v>51</v>
      </c>
      <c r="P36" t="s">
        <v>65</v>
      </c>
      <c r="Q36" s="118">
        <v>190</v>
      </c>
      <c r="R36" s="120">
        <v>2.9780000000000002</v>
      </c>
      <c r="S36" s="124">
        <v>20009</v>
      </c>
      <c r="U36" s="118">
        <v>113.215</v>
      </c>
      <c r="V36" s="122">
        <v>0</v>
      </c>
      <c r="W36" s="122">
        <v>3.6591823219073699E-2</v>
      </c>
      <c r="X36" s="122">
        <v>3.33811842258608E-3</v>
      </c>
    </row>
    <row r="37" spans="1:24" x14ac:dyDescent="0.2">
      <c r="A37">
        <v>14076</v>
      </c>
      <c r="B37">
        <v>14079</v>
      </c>
      <c r="C37" t="s">
        <v>2800</v>
      </c>
      <c r="D37" t="s">
        <v>2801</v>
      </c>
      <c r="E37" t="s">
        <v>41</v>
      </c>
      <c r="F37" t="s">
        <v>2802</v>
      </c>
      <c r="G37" t="s">
        <v>2803</v>
      </c>
      <c r="H37" t="s">
        <v>44</v>
      </c>
      <c r="I37" t="s">
        <v>1463</v>
      </c>
      <c r="J37" t="s">
        <v>45</v>
      </c>
      <c r="K37" t="s">
        <v>45</v>
      </c>
      <c r="L37" t="s">
        <v>46</v>
      </c>
      <c r="M37" t="s">
        <v>47</v>
      </c>
      <c r="N37" t="s">
        <v>172</v>
      </c>
      <c r="O37" t="s">
        <v>51</v>
      </c>
      <c r="P37" t="s">
        <v>52</v>
      </c>
      <c r="Q37" s="118">
        <v>64</v>
      </c>
      <c r="R37" s="120">
        <v>1</v>
      </c>
      <c r="S37" s="124">
        <v>226000</v>
      </c>
      <c r="T37" s="118">
        <v>0.191</v>
      </c>
      <c r="U37" s="118">
        <v>144.83099999999999</v>
      </c>
      <c r="V37" s="122">
        <v>9.9999999999999995E-7</v>
      </c>
      <c r="W37" s="122">
        <v>4.3310828406129598E-2</v>
      </c>
      <c r="X37" s="122">
        <v>8.0589249663559608E-3</v>
      </c>
    </row>
    <row r="38" spans="1:24" x14ac:dyDescent="0.2">
      <c r="A38">
        <v>14076</v>
      </c>
      <c r="B38">
        <v>14079</v>
      </c>
      <c r="C38" t="s">
        <v>1929</v>
      </c>
      <c r="D38" t="s">
        <v>1930</v>
      </c>
      <c r="E38" t="s">
        <v>41</v>
      </c>
      <c r="F38" t="s">
        <v>2804</v>
      </c>
      <c r="G38" t="s">
        <v>2805</v>
      </c>
      <c r="H38" t="s">
        <v>44</v>
      </c>
      <c r="I38" t="s">
        <v>1463</v>
      </c>
      <c r="J38" t="s">
        <v>45</v>
      </c>
      <c r="K38" t="s">
        <v>45</v>
      </c>
      <c r="L38" t="s">
        <v>46</v>
      </c>
      <c r="M38" t="s">
        <v>47</v>
      </c>
      <c r="N38" t="s">
        <v>115</v>
      </c>
      <c r="O38" t="s">
        <v>51</v>
      </c>
      <c r="P38" t="s">
        <v>52</v>
      </c>
      <c r="Q38" s="118">
        <v>1000</v>
      </c>
      <c r="R38" s="120">
        <v>1</v>
      </c>
      <c r="S38" s="124">
        <v>3316</v>
      </c>
      <c r="U38" s="118">
        <v>33.159999999999997</v>
      </c>
      <c r="V38" s="122">
        <v>3.9999999999999998E-6</v>
      </c>
      <c r="W38" s="122">
        <v>9.91626727092269E-3</v>
      </c>
      <c r="X38" s="122">
        <v>1.8451379671922299E-3</v>
      </c>
    </row>
    <row r="39" spans="1:24" x14ac:dyDescent="0.2">
      <c r="A39">
        <v>14076</v>
      </c>
      <c r="B39">
        <v>14079</v>
      </c>
      <c r="C39" t="s">
        <v>1958</v>
      </c>
      <c r="D39" t="s">
        <v>1959</v>
      </c>
      <c r="E39" t="s">
        <v>41</v>
      </c>
      <c r="F39" t="s">
        <v>2806</v>
      </c>
      <c r="G39" t="s">
        <v>2807</v>
      </c>
      <c r="H39" t="s">
        <v>44</v>
      </c>
      <c r="I39" t="s">
        <v>1463</v>
      </c>
      <c r="J39" t="s">
        <v>45</v>
      </c>
      <c r="K39" t="s">
        <v>62</v>
      </c>
      <c r="L39" t="s">
        <v>46</v>
      </c>
      <c r="M39" t="s">
        <v>47</v>
      </c>
      <c r="N39" t="s">
        <v>49</v>
      </c>
      <c r="O39" t="s">
        <v>51</v>
      </c>
      <c r="P39" t="s">
        <v>52</v>
      </c>
      <c r="Q39" s="118">
        <v>580</v>
      </c>
      <c r="R39" s="120">
        <v>1</v>
      </c>
      <c r="S39" s="124">
        <v>26300</v>
      </c>
      <c r="U39" s="118">
        <v>152.54</v>
      </c>
      <c r="V39" s="122">
        <v>3.9999999999999998E-6</v>
      </c>
      <c r="W39" s="122">
        <v>4.5616025618412097E-2</v>
      </c>
      <c r="X39" s="122">
        <v>8.4878572230247893E-3</v>
      </c>
    </row>
    <row r="40" spans="1:24" x14ac:dyDescent="0.2">
      <c r="A40">
        <v>14076</v>
      </c>
      <c r="B40">
        <v>14079</v>
      </c>
      <c r="C40" t="s">
        <v>2322</v>
      </c>
      <c r="D40" t="s">
        <v>2323</v>
      </c>
      <c r="E40" t="s">
        <v>41</v>
      </c>
      <c r="F40" t="s">
        <v>2910</v>
      </c>
      <c r="G40" t="s">
        <v>2911</v>
      </c>
      <c r="H40" t="s">
        <v>44</v>
      </c>
      <c r="I40" t="s">
        <v>1463</v>
      </c>
      <c r="J40" t="s">
        <v>45</v>
      </c>
      <c r="K40" t="s">
        <v>45</v>
      </c>
      <c r="L40" t="s">
        <v>46</v>
      </c>
      <c r="M40" t="s">
        <v>47</v>
      </c>
      <c r="N40" t="s">
        <v>49</v>
      </c>
      <c r="O40" t="s">
        <v>51</v>
      </c>
      <c r="P40" t="s">
        <v>52</v>
      </c>
      <c r="Q40" s="118">
        <v>1590</v>
      </c>
      <c r="R40" s="120">
        <v>1</v>
      </c>
      <c r="S40" s="124">
        <v>2613</v>
      </c>
      <c r="U40" s="118">
        <v>41.546999999999997</v>
      </c>
      <c r="V40" s="122">
        <v>3.0000000000000001E-6</v>
      </c>
      <c r="W40" s="122">
        <v>1.2424251550809499E-2</v>
      </c>
      <c r="X40" s="122">
        <v>2.3118031840031702E-3</v>
      </c>
    </row>
    <row r="41" spans="1:24" x14ac:dyDescent="0.2">
      <c r="A41">
        <v>14076</v>
      </c>
      <c r="B41">
        <v>14079</v>
      </c>
      <c r="C41" t="s">
        <v>2532</v>
      </c>
      <c r="D41" t="s">
        <v>2533</v>
      </c>
      <c r="E41" t="s">
        <v>41</v>
      </c>
      <c r="F41" t="s">
        <v>2808</v>
      </c>
      <c r="G41" t="s">
        <v>2809</v>
      </c>
      <c r="H41" t="s">
        <v>44</v>
      </c>
      <c r="I41" t="s">
        <v>1463</v>
      </c>
      <c r="J41" t="s">
        <v>45</v>
      </c>
      <c r="K41" t="s">
        <v>45</v>
      </c>
      <c r="L41" t="s">
        <v>46</v>
      </c>
      <c r="M41" t="s">
        <v>47</v>
      </c>
      <c r="N41" t="s">
        <v>1057</v>
      </c>
      <c r="O41" t="s">
        <v>51</v>
      </c>
      <c r="P41" t="s">
        <v>52</v>
      </c>
      <c r="Q41" s="118">
        <v>11200</v>
      </c>
      <c r="R41" s="120">
        <v>1</v>
      </c>
      <c r="S41" s="124">
        <v>702.7</v>
      </c>
      <c r="U41" s="118">
        <v>78.701999999999998</v>
      </c>
      <c r="V41" s="122">
        <v>3.9999999999999998E-6</v>
      </c>
      <c r="W41" s="122">
        <v>2.3535405104435001E-2</v>
      </c>
      <c r="X41" s="122">
        <v>4.3792758247632501E-3</v>
      </c>
    </row>
    <row r="42" spans="1:24" x14ac:dyDescent="0.2">
      <c r="A42">
        <v>14076</v>
      </c>
      <c r="B42">
        <v>14079</v>
      </c>
      <c r="C42" t="s">
        <v>1973</v>
      </c>
      <c r="D42" t="s">
        <v>1974</v>
      </c>
      <c r="E42" t="s">
        <v>41</v>
      </c>
      <c r="F42" t="s">
        <v>2810</v>
      </c>
      <c r="G42" t="s">
        <v>2811</v>
      </c>
      <c r="H42" t="s">
        <v>44</v>
      </c>
      <c r="I42" t="s">
        <v>1463</v>
      </c>
      <c r="J42" t="s">
        <v>45</v>
      </c>
      <c r="K42" t="s">
        <v>45</v>
      </c>
      <c r="L42" t="s">
        <v>46</v>
      </c>
      <c r="M42" t="s">
        <v>47</v>
      </c>
      <c r="N42" t="s">
        <v>115</v>
      </c>
      <c r="O42" t="s">
        <v>51</v>
      </c>
      <c r="P42" t="s">
        <v>52</v>
      </c>
      <c r="Q42" s="118">
        <v>85</v>
      </c>
      <c r="R42" s="120">
        <v>1</v>
      </c>
      <c r="S42" s="124">
        <v>67510</v>
      </c>
      <c r="U42" s="118">
        <v>57.383000000000003</v>
      </c>
      <c r="V42" s="122">
        <v>3.0000000000000001E-6</v>
      </c>
      <c r="W42" s="122">
        <v>1.7160136397496702E-2</v>
      </c>
      <c r="X42" s="122">
        <v>3.1930179294443598E-3</v>
      </c>
    </row>
    <row r="43" spans="1:24" x14ac:dyDescent="0.2">
      <c r="A43">
        <v>14076</v>
      </c>
      <c r="B43">
        <v>14079</v>
      </c>
      <c r="C43" t="s">
        <v>1988</v>
      </c>
      <c r="D43" t="s">
        <v>1989</v>
      </c>
      <c r="E43" t="s">
        <v>41</v>
      </c>
      <c r="F43" t="s">
        <v>2912</v>
      </c>
      <c r="G43" t="s">
        <v>2913</v>
      </c>
      <c r="H43" t="s">
        <v>44</v>
      </c>
      <c r="I43" t="s">
        <v>1463</v>
      </c>
      <c r="J43" t="s">
        <v>45</v>
      </c>
      <c r="K43" t="s">
        <v>45</v>
      </c>
      <c r="L43" t="s">
        <v>46</v>
      </c>
      <c r="M43" t="s">
        <v>47</v>
      </c>
      <c r="N43" t="s">
        <v>115</v>
      </c>
      <c r="O43" t="s">
        <v>51</v>
      </c>
      <c r="P43" t="s">
        <v>52</v>
      </c>
      <c r="Q43" s="118">
        <v>700</v>
      </c>
      <c r="R43" s="120">
        <v>1</v>
      </c>
      <c r="S43" s="124">
        <v>3662</v>
      </c>
      <c r="U43" s="118">
        <v>25.634</v>
      </c>
      <c r="V43" s="122">
        <v>3.0000000000000001E-6</v>
      </c>
      <c r="W43" s="122">
        <v>7.6656693372386103E-3</v>
      </c>
      <c r="X43" s="122">
        <v>1.42636509803997E-3</v>
      </c>
    </row>
    <row r="44" spans="1:24" x14ac:dyDescent="0.2">
      <c r="A44">
        <v>14076</v>
      </c>
      <c r="B44">
        <v>14079</v>
      </c>
      <c r="C44" t="s">
        <v>2812</v>
      </c>
      <c r="D44" t="s">
        <v>2813</v>
      </c>
      <c r="E44" t="s">
        <v>41</v>
      </c>
      <c r="F44" t="s">
        <v>2814</v>
      </c>
      <c r="G44" t="s">
        <v>2815</v>
      </c>
      <c r="H44" t="s">
        <v>44</v>
      </c>
      <c r="I44" t="s">
        <v>1463</v>
      </c>
      <c r="J44" t="s">
        <v>45</v>
      </c>
      <c r="K44" t="s">
        <v>45</v>
      </c>
      <c r="L44" t="s">
        <v>46</v>
      </c>
      <c r="M44" t="s">
        <v>47</v>
      </c>
      <c r="N44" t="s">
        <v>132</v>
      </c>
      <c r="O44" t="s">
        <v>51</v>
      </c>
      <c r="P44" t="s">
        <v>52</v>
      </c>
      <c r="Q44" s="118">
        <v>17000</v>
      </c>
      <c r="R44" s="120">
        <v>1</v>
      </c>
      <c r="S44" s="124">
        <v>277</v>
      </c>
      <c r="U44" s="118">
        <v>47.09</v>
      </c>
      <c r="V44" s="122">
        <v>7.9999999999999996E-6</v>
      </c>
      <c r="W44" s="122">
        <v>1.40819368452277E-2</v>
      </c>
      <c r="X44" s="122">
        <v>2.6202517151713502E-3</v>
      </c>
    </row>
    <row r="45" spans="1:24" x14ac:dyDescent="0.2">
      <c r="A45">
        <v>14076</v>
      </c>
      <c r="B45">
        <v>14079</v>
      </c>
      <c r="C45" t="s">
        <v>2914</v>
      </c>
      <c r="D45" t="s">
        <v>2915</v>
      </c>
      <c r="E45" t="s">
        <v>41</v>
      </c>
      <c r="F45" t="s">
        <v>2916</v>
      </c>
      <c r="G45" t="s">
        <v>2917</v>
      </c>
      <c r="H45" t="s">
        <v>44</v>
      </c>
      <c r="I45" t="s">
        <v>1463</v>
      </c>
      <c r="J45" t="s">
        <v>45</v>
      </c>
      <c r="K45" t="s">
        <v>45</v>
      </c>
      <c r="L45" t="s">
        <v>46</v>
      </c>
      <c r="M45" t="s">
        <v>47</v>
      </c>
      <c r="N45" t="s">
        <v>213</v>
      </c>
      <c r="O45" t="s">
        <v>51</v>
      </c>
      <c r="P45" t="s">
        <v>52</v>
      </c>
      <c r="Q45" s="118">
        <v>1900</v>
      </c>
      <c r="R45" s="120">
        <v>1</v>
      </c>
      <c r="S45" s="124">
        <v>2950</v>
      </c>
      <c r="U45" s="118">
        <v>56.05</v>
      </c>
      <c r="V45" s="122">
        <v>1.9999999999999999E-6</v>
      </c>
      <c r="W45" s="122">
        <v>1.6761362501061999E-2</v>
      </c>
      <c r="X45" s="122">
        <v>3.1188173420121901E-3</v>
      </c>
    </row>
    <row r="46" spans="1:24" x14ac:dyDescent="0.2">
      <c r="A46">
        <v>14076</v>
      </c>
      <c r="B46">
        <v>14079</v>
      </c>
      <c r="C46" t="s">
        <v>2918</v>
      </c>
      <c r="D46" t="s">
        <v>2919</v>
      </c>
      <c r="E46" t="s">
        <v>41</v>
      </c>
      <c r="F46" t="s">
        <v>2920</v>
      </c>
      <c r="G46" t="s">
        <v>2921</v>
      </c>
      <c r="H46" t="s">
        <v>44</v>
      </c>
      <c r="I46" t="s">
        <v>1463</v>
      </c>
      <c r="J46" t="s">
        <v>45</v>
      </c>
      <c r="K46" t="s">
        <v>45</v>
      </c>
      <c r="L46" t="s">
        <v>46</v>
      </c>
      <c r="M46" t="s">
        <v>47</v>
      </c>
      <c r="N46" t="s">
        <v>1028</v>
      </c>
      <c r="O46" t="s">
        <v>51</v>
      </c>
      <c r="P46" t="s">
        <v>52</v>
      </c>
      <c r="Q46" s="118">
        <v>100</v>
      </c>
      <c r="R46" s="120">
        <v>1</v>
      </c>
      <c r="S46" s="124">
        <v>35870</v>
      </c>
      <c r="U46" s="118">
        <v>35.869999999999997</v>
      </c>
      <c r="V46" s="122">
        <v>3.9999999999999998E-6</v>
      </c>
      <c r="W46" s="122">
        <v>1.0726673914595799E-2</v>
      </c>
      <c r="X46" s="122">
        <v>1.99593181191752E-3</v>
      </c>
    </row>
    <row r="47" spans="1:24" x14ac:dyDescent="0.2">
      <c r="A47">
        <v>14076</v>
      </c>
      <c r="B47">
        <v>14079</v>
      </c>
      <c r="C47" t="s">
        <v>2029</v>
      </c>
      <c r="D47" t="s">
        <v>2030</v>
      </c>
      <c r="E47" t="s">
        <v>41</v>
      </c>
      <c r="F47" t="s">
        <v>2816</v>
      </c>
      <c r="G47" t="s">
        <v>2817</v>
      </c>
      <c r="H47" t="s">
        <v>44</v>
      </c>
      <c r="I47" t="s">
        <v>1463</v>
      </c>
      <c r="J47" t="s">
        <v>45</v>
      </c>
      <c r="K47" t="s">
        <v>45</v>
      </c>
      <c r="L47" t="s">
        <v>46</v>
      </c>
      <c r="M47" t="s">
        <v>47</v>
      </c>
      <c r="N47" t="s">
        <v>1027</v>
      </c>
      <c r="O47" t="s">
        <v>51</v>
      </c>
      <c r="P47" t="s">
        <v>52</v>
      </c>
      <c r="Q47" s="118">
        <v>700</v>
      </c>
      <c r="R47" s="120">
        <v>1</v>
      </c>
      <c r="S47" s="124">
        <v>16460</v>
      </c>
      <c r="U47" s="118">
        <v>115.22</v>
      </c>
      <c r="V47" s="122">
        <v>3.0000000000000001E-6</v>
      </c>
      <c r="W47" s="122">
        <v>3.4455739292994898E-2</v>
      </c>
      <c r="X47" s="122">
        <v>6.4112423576564602E-3</v>
      </c>
    </row>
    <row r="48" spans="1:24" x14ac:dyDescent="0.2">
      <c r="A48">
        <v>14076</v>
      </c>
      <c r="B48">
        <v>14079</v>
      </c>
      <c r="C48" t="s">
        <v>2035</v>
      </c>
      <c r="D48" t="s">
        <v>2036</v>
      </c>
      <c r="E48" t="s">
        <v>41</v>
      </c>
      <c r="F48" t="s">
        <v>2818</v>
      </c>
      <c r="G48" t="s">
        <v>2819</v>
      </c>
      <c r="H48" t="s">
        <v>44</v>
      </c>
      <c r="I48" t="s">
        <v>1463</v>
      </c>
      <c r="J48" t="s">
        <v>45</v>
      </c>
      <c r="K48" t="s">
        <v>45</v>
      </c>
      <c r="L48" t="s">
        <v>46</v>
      </c>
      <c r="M48" t="s">
        <v>47</v>
      </c>
      <c r="N48" t="s">
        <v>1027</v>
      </c>
      <c r="O48" t="s">
        <v>51</v>
      </c>
      <c r="P48" t="s">
        <v>52</v>
      </c>
      <c r="Q48" s="118">
        <v>360</v>
      </c>
      <c r="R48" s="120">
        <v>1</v>
      </c>
      <c r="S48" s="124">
        <v>15660</v>
      </c>
      <c r="T48" s="118">
        <v>0.875</v>
      </c>
      <c r="U48" s="118">
        <v>57.250999999999998</v>
      </c>
      <c r="V48" s="122">
        <v>1.9999999999999999E-6</v>
      </c>
      <c r="W48" s="122">
        <v>1.71204533858305E-2</v>
      </c>
      <c r="X48" s="122">
        <v>3.1856340389664899E-3</v>
      </c>
    </row>
    <row r="49" spans="1:24" x14ac:dyDescent="0.2">
      <c r="A49">
        <v>14076</v>
      </c>
      <c r="B49">
        <v>14079</v>
      </c>
      <c r="C49" t="s">
        <v>2820</v>
      </c>
      <c r="D49" t="s">
        <v>2821</v>
      </c>
      <c r="E49" t="s">
        <v>41</v>
      </c>
      <c r="F49" t="s">
        <v>2822</v>
      </c>
      <c r="G49" t="s">
        <v>2823</v>
      </c>
      <c r="H49" t="s">
        <v>44</v>
      </c>
      <c r="I49" t="s">
        <v>1463</v>
      </c>
      <c r="J49" t="s">
        <v>45</v>
      </c>
      <c r="K49" t="s">
        <v>384</v>
      </c>
      <c r="L49" t="s">
        <v>46</v>
      </c>
      <c r="M49" t="s">
        <v>47</v>
      </c>
      <c r="N49" t="s">
        <v>1035</v>
      </c>
      <c r="O49" t="s">
        <v>51</v>
      </c>
      <c r="P49" t="s">
        <v>52</v>
      </c>
      <c r="Q49" s="118">
        <v>280</v>
      </c>
      <c r="R49" s="120">
        <v>1</v>
      </c>
      <c r="S49" s="124">
        <v>76440</v>
      </c>
      <c r="U49" s="118">
        <v>214.03200000000001</v>
      </c>
      <c r="V49" s="122">
        <v>1.9999999999999999E-6</v>
      </c>
      <c r="W49" s="122">
        <v>6.4004780353743199E-2</v>
      </c>
      <c r="X49" s="122">
        <v>1.1909486411160601E-2</v>
      </c>
    </row>
    <row r="50" spans="1:24" x14ac:dyDescent="0.2">
      <c r="A50">
        <v>14076</v>
      </c>
      <c r="B50">
        <v>14079</v>
      </c>
      <c r="C50" t="s">
        <v>2824</v>
      </c>
      <c r="D50" t="s">
        <v>2825</v>
      </c>
      <c r="E50" t="s">
        <v>41</v>
      </c>
      <c r="F50" t="s">
        <v>2826</v>
      </c>
      <c r="G50" t="s">
        <v>2827</v>
      </c>
      <c r="H50" t="s">
        <v>44</v>
      </c>
      <c r="I50" t="s">
        <v>1463</v>
      </c>
      <c r="J50" t="s">
        <v>45</v>
      </c>
      <c r="K50" t="s">
        <v>62</v>
      </c>
      <c r="L50" t="s">
        <v>46</v>
      </c>
      <c r="M50" t="s">
        <v>47</v>
      </c>
      <c r="N50" t="s">
        <v>1042</v>
      </c>
      <c r="O50" t="s">
        <v>51</v>
      </c>
      <c r="P50" t="s">
        <v>52</v>
      </c>
      <c r="Q50" s="118">
        <v>1805</v>
      </c>
      <c r="R50" s="120">
        <v>1</v>
      </c>
      <c r="S50" s="124">
        <v>9837</v>
      </c>
      <c r="U50" s="118">
        <v>177.55799999999999</v>
      </c>
      <c r="V50" s="122">
        <v>9.9999999999999995E-7</v>
      </c>
      <c r="W50" s="122">
        <v>5.3097439585355802E-2</v>
      </c>
      <c r="X50" s="122">
        <v>9.87993758769669E-3</v>
      </c>
    </row>
    <row r="51" spans="1:24" x14ac:dyDescent="0.2">
      <c r="A51">
        <v>14076</v>
      </c>
      <c r="B51">
        <v>14079</v>
      </c>
      <c r="C51" t="s">
        <v>2614</v>
      </c>
      <c r="D51" t="s">
        <v>2615</v>
      </c>
      <c r="E51" t="s">
        <v>41</v>
      </c>
      <c r="F51" t="s">
        <v>2828</v>
      </c>
      <c r="G51" t="s">
        <v>2829</v>
      </c>
      <c r="H51" t="s">
        <v>44</v>
      </c>
      <c r="I51" t="s">
        <v>1463</v>
      </c>
      <c r="J51" t="s">
        <v>45</v>
      </c>
      <c r="K51" t="s">
        <v>45</v>
      </c>
      <c r="L51" t="s">
        <v>46</v>
      </c>
      <c r="M51" t="s">
        <v>47</v>
      </c>
      <c r="N51" t="s">
        <v>1028</v>
      </c>
      <c r="O51" t="s">
        <v>51</v>
      </c>
      <c r="P51" t="s">
        <v>52</v>
      </c>
      <c r="Q51" s="118">
        <v>1460</v>
      </c>
      <c r="R51" s="120">
        <v>1</v>
      </c>
      <c r="S51" s="124">
        <v>1759</v>
      </c>
      <c r="U51" s="118">
        <v>25.681000000000001</v>
      </c>
      <c r="V51" s="122">
        <v>3.9999999999999998E-6</v>
      </c>
      <c r="W51" s="122">
        <v>7.6798439774268404E-3</v>
      </c>
      <c r="X51" s="122">
        <v>1.4290025992355401E-3</v>
      </c>
    </row>
    <row r="52" spans="1:24" x14ac:dyDescent="0.2">
      <c r="A52">
        <v>14076</v>
      </c>
      <c r="B52">
        <v>14079</v>
      </c>
      <c r="C52" t="s">
        <v>208</v>
      </c>
      <c r="D52" t="s">
        <v>209</v>
      </c>
      <c r="E52" t="s">
        <v>41</v>
      </c>
      <c r="F52" t="s">
        <v>2830</v>
      </c>
      <c r="G52" t="s">
        <v>2831</v>
      </c>
      <c r="H52" t="s">
        <v>44</v>
      </c>
      <c r="I52" t="s">
        <v>1463</v>
      </c>
      <c r="J52" t="s">
        <v>45</v>
      </c>
      <c r="K52" t="s">
        <v>45</v>
      </c>
      <c r="L52" t="s">
        <v>46</v>
      </c>
      <c r="M52" t="s">
        <v>47</v>
      </c>
      <c r="N52" t="s">
        <v>213</v>
      </c>
      <c r="O52" t="s">
        <v>51</v>
      </c>
      <c r="P52" t="s">
        <v>52</v>
      </c>
      <c r="Q52" s="118">
        <v>3549</v>
      </c>
      <c r="R52" s="120">
        <v>1</v>
      </c>
      <c r="S52" s="124">
        <v>6653</v>
      </c>
      <c r="U52" s="118">
        <v>236.11500000000001</v>
      </c>
      <c r="V52" s="122">
        <v>1.9999999999999999E-6</v>
      </c>
      <c r="W52" s="122">
        <v>7.0608538877741003E-2</v>
      </c>
      <c r="X52" s="122">
        <v>1.31382598241693E-2</v>
      </c>
    </row>
    <row r="53" spans="1:24" x14ac:dyDescent="0.2">
      <c r="A53">
        <v>14076</v>
      </c>
      <c r="B53">
        <v>14079</v>
      </c>
      <c r="C53" t="s">
        <v>2149</v>
      </c>
      <c r="D53" t="s">
        <v>2150</v>
      </c>
      <c r="E53" t="s">
        <v>41</v>
      </c>
      <c r="F53" t="s">
        <v>2832</v>
      </c>
      <c r="G53" t="s">
        <v>2833</v>
      </c>
      <c r="H53" t="s">
        <v>44</v>
      </c>
      <c r="I53" t="s">
        <v>1463</v>
      </c>
      <c r="J53" t="s">
        <v>45</v>
      </c>
      <c r="K53" t="s">
        <v>45</v>
      </c>
      <c r="L53" t="s">
        <v>46</v>
      </c>
      <c r="M53" t="s">
        <v>47</v>
      </c>
      <c r="N53" t="s">
        <v>115</v>
      </c>
      <c r="O53" t="s">
        <v>51</v>
      </c>
      <c r="P53" t="s">
        <v>52</v>
      </c>
      <c r="Q53" s="118">
        <v>120</v>
      </c>
      <c r="R53" s="120">
        <v>1</v>
      </c>
      <c r="S53" s="124">
        <v>60000</v>
      </c>
      <c r="U53" s="118">
        <v>72</v>
      </c>
      <c r="V53" s="122">
        <v>3.0000000000000001E-6</v>
      </c>
      <c r="W53" s="122">
        <v>2.1531099020097502E-2</v>
      </c>
      <c r="X53" s="122">
        <v>4.00633092997106E-3</v>
      </c>
    </row>
    <row r="54" spans="1:24" x14ac:dyDescent="0.2">
      <c r="A54">
        <v>14076</v>
      </c>
      <c r="B54">
        <v>14079</v>
      </c>
      <c r="C54" t="s">
        <v>2922</v>
      </c>
      <c r="D54" t="s">
        <v>2923</v>
      </c>
      <c r="E54" t="s">
        <v>41</v>
      </c>
      <c r="F54" t="s">
        <v>2924</v>
      </c>
      <c r="G54" t="s">
        <v>2925</v>
      </c>
      <c r="H54" t="s">
        <v>44</v>
      </c>
      <c r="I54" t="s">
        <v>1463</v>
      </c>
      <c r="J54" t="s">
        <v>45</v>
      </c>
      <c r="K54" t="s">
        <v>45</v>
      </c>
      <c r="L54" t="s">
        <v>46</v>
      </c>
      <c r="M54" t="s">
        <v>47</v>
      </c>
      <c r="N54" t="s">
        <v>213</v>
      </c>
      <c r="O54" t="s">
        <v>51</v>
      </c>
      <c r="P54" t="s">
        <v>52</v>
      </c>
      <c r="Q54" s="118">
        <v>200</v>
      </c>
      <c r="R54" s="120">
        <v>1</v>
      </c>
      <c r="S54" s="124">
        <v>19700</v>
      </c>
      <c r="U54" s="118">
        <v>39.4</v>
      </c>
      <c r="V54" s="122">
        <v>9.9999999999999995E-7</v>
      </c>
      <c r="W54" s="122">
        <v>1.17822958526645E-2</v>
      </c>
      <c r="X54" s="122">
        <v>2.19235331445638E-3</v>
      </c>
    </row>
    <row r="55" spans="1:24" x14ac:dyDescent="0.2">
      <c r="A55">
        <v>14076</v>
      </c>
      <c r="B55">
        <v>14079</v>
      </c>
      <c r="C55" t="s">
        <v>2834</v>
      </c>
      <c r="D55" t="s">
        <v>2835</v>
      </c>
      <c r="E55" t="s">
        <v>41</v>
      </c>
      <c r="F55" t="s">
        <v>2836</v>
      </c>
      <c r="G55" t="s">
        <v>2837</v>
      </c>
      <c r="H55" t="s">
        <v>44</v>
      </c>
      <c r="I55" t="s">
        <v>1463</v>
      </c>
      <c r="J55" t="s">
        <v>45</v>
      </c>
      <c r="K55" t="s">
        <v>45</v>
      </c>
      <c r="L55" t="s">
        <v>46</v>
      </c>
      <c r="M55" t="s">
        <v>47</v>
      </c>
      <c r="N55" t="s">
        <v>1051</v>
      </c>
      <c r="O55" t="s">
        <v>51</v>
      </c>
      <c r="P55" t="s">
        <v>52</v>
      </c>
      <c r="Q55" s="118">
        <v>280</v>
      </c>
      <c r="R55" s="120">
        <v>1</v>
      </c>
      <c r="S55" s="124">
        <v>7558</v>
      </c>
      <c r="T55" s="118">
        <v>0.27200000000000002</v>
      </c>
      <c r="U55" s="118">
        <v>21.434000000000001</v>
      </c>
      <c r="V55" s="122">
        <v>3.0000000000000001E-6</v>
      </c>
      <c r="W55" s="122">
        <v>6.4096885610662501E-3</v>
      </c>
      <c r="X55" s="122">
        <v>1.19266246045833E-3</v>
      </c>
    </row>
    <row r="56" spans="1:24" x14ac:dyDescent="0.2">
      <c r="A56">
        <v>14076</v>
      </c>
      <c r="B56">
        <v>14079</v>
      </c>
      <c r="C56" t="s">
        <v>2197</v>
      </c>
      <c r="D56" t="s">
        <v>2198</v>
      </c>
      <c r="E56" t="s">
        <v>41</v>
      </c>
      <c r="F56" t="s">
        <v>2838</v>
      </c>
      <c r="G56" t="s">
        <v>2839</v>
      </c>
      <c r="H56" t="s">
        <v>44</v>
      </c>
      <c r="I56" t="s">
        <v>1463</v>
      </c>
      <c r="J56" t="s">
        <v>45</v>
      </c>
      <c r="K56" t="s">
        <v>45</v>
      </c>
      <c r="L56" t="s">
        <v>46</v>
      </c>
      <c r="M56" t="s">
        <v>47</v>
      </c>
      <c r="N56" t="s">
        <v>115</v>
      </c>
      <c r="O56" t="s">
        <v>51</v>
      </c>
      <c r="P56" t="s">
        <v>52</v>
      </c>
      <c r="Q56" s="118">
        <v>90</v>
      </c>
      <c r="R56" s="120">
        <v>1</v>
      </c>
      <c r="S56" s="124">
        <v>41770</v>
      </c>
      <c r="U56" s="118">
        <v>37.593000000000004</v>
      </c>
      <c r="V56" s="122">
        <v>1.9999999999999999E-6</v>
      </c>
      <c r="W56" s="122">
        <v>1.12419250758684E-2</v>
      </c>
      <c r="X56" s="122">
        <v>2.0918055368111402E-3</v>
      </c>
    </row>
    <row r="57" spans="1:24" x14ac:dyDescent="0.2">
      <c r="A57">
        <v>14076</v>
      </c>
      <c r="B57">
        <v>14079</v>
      </c>
      <c r="C57" t="s">
        <v>2408</v>
      </c>
      <c r="D57" t="s">
        <v>2409</v>
      </c>
      <c r="E57" t="s">
        <v>41</v>
      </c>
      <c r="F57" t="s">
        <v>2840</v>
      </c>
      <c r="G57" t="s">
        <v>2841</v>
      </c>
      <c r="H57" t="s">
        <v>44</v>
      </c>
      <c r="I57" t="s">
        <v>1463</v>
      </c>
      <c r="J57" t="s">
        <v>45</v>
      </c>
      <c r="K57" t="s">
        <v>45</v>
      </c>
      <c r="L57" t="s">
        <v>46</v>
      </c>
      <c r="M57" t="s">
        <v>47</v>
      </c>
      <c r="N57" t="s">
        <v>1027</v>
      </c>
      <c r="O57" t="s">
        <v>51</v>
      </c>
      <c r="P57" t="s">
        <v>52</v>
      </c>
      <c r="Q57" s="118">
        <v>80</v>
      </c>
      <c r="R57" s="120">
        <v>1</v>
      </c>
      <c r="S57" s="124">
        <v>44680</v>
      </c>
      <c r="U57" s="118">
        <v>35.744</v>
      </c>
      <c r="V57" s="122">
        <v>9.9999999999999995E-7</v>
      </c>
      <c r="W57" s="122">
        <v>1.06889944913106E-2</v>
      </c>
      <c r="X57" s="122">
        <v>1.9889207327900798E-3</v>
      </c>
    </row>
    <row r="58" spans="1:24" x14ac:dyDescent="0.2">
      <c r="A58">
        <v>14076</v>
      </c>
      <c r="B58">
        <v>14079</v>
      </c>
      <c r="C58" t="s">
        <v>2674</v>
      </c>
      <c r="D58" t="s">
        <v>2675</v>
      </c>
      <c r="E58" t="s">
        <v>128</v>
      </c>
      <c r="F58" t="s">
        <v>2842</v>
      </c>
      <c r="G58" t="s">
        <v>2843</v>
      </c>
      <c r="H58" t="s">
        <v>44</v>
      </c>
      <c r="I58" t="s">
        <v>1463</v>
      </c>
      <c r="J58" t="s">
        <v>45</v>
      </c>
      <c r="K58" t="s">
        <v>62</v>
      </c>
      <c r="L58" t="s">
        <v>46</v>
      </c>
      <c r="M58" t="s">
        <v>47</v>
      </c>
      <c r="N58" t="s">
        <v>202</v>
      </c>
      <c r="O58" t="s">
        <v>51</v>
      </c>
      <c r="P58" t="s">
        <v>52</v>
      </c>
      <c r="Q58" s="118">
        <v>760</v>
      </c>
      <c r="R58" s="120">
        <v>1</v>
      </c>
      <c r="S58" s="124">
        <v>11950</v>
      </c>
      <c r="U58" s="118">
        <v>90.82</v>
      </c>
      <c r="V58" s="122">
        <v>6.0000000000000002E-6</v>
      </c>
      <c r="W58" s="122">
        <v>2.71590890695174E-2</v>
      </c>
      <c r="X58" s="122">
        <v>5.0535413202773801E-3</v>
      </c>
    </row>
    <row r="59" spans="1:24" x14ac:dyDescent="0.2">
      <c r="A59">
        <v>14076</v>
      </c>
      <c r="B59">
        <v>14079</v>
      </c>
      <c r="C59" t="s">
        <v>2844</v>
      </c>
      <c r="D59" t="s">
        <v>2845</v>
      </c>
      <c r="E59" t="s">
        <v>128</v>
      </c>
      <c r="F59" t="s">
        <v>2846</v>
      </c>
      <c r="G59" t="s">
        <v>2847</v>
      </c>
      <c r="H59" t="s">
        <v>44</v>
      </c>
      <c r="I59" t="s">
        <v>1463</v>
      </c>
      <c r="J59" t="s">
        <v>45</v>
      </c>
      <c r="K59" t="s">
        <v>45</v>
      </c>
      <c r="L59" t="s">
        <v>46</v>
      </c>
      <c r="M59" t="s">
        <v>47</v>
      </c>
      <c r="N59" t="s">
        <v>202</v>
      </c>
      <c r="O59" t="s">
        <v>51</v>
      </c>
      <c r="P59" t="s">
        <v>52</v>
      </c>
      <c r="Q59" s="118">
        <v>3400</v>
      </c>
      <c r="R59" s="120">
        <v>1</v>
      </c>
      <c r="S59" s="124">
        <v>1560</v>
      </c>
      <c r="U59" s="118">
        <v>53.04</v>
      </c>
      <c r="V59" s="122">
        <v>3.0000000000000001E-6</v>
      </c>
      <c r="W59" s="122">
        <v>1.58612429448052E-2</v>
      </c>
      <c r="X59" s="122">
        <v>2.9513304517453402E-3</v>
      </c>
    </row>
    <row r="60" spans="1:24" x14ac:dyDescent="0.2">
      <c r="A60">
        <v>14076</v>
      </c>
      <c r="B60">
        <v>14079</v>
      </c>
      <c r="C60" t="s">
        <v>2848</v>
      </c>
      <c r="D60" t="s">
        <v>2849</v>
      </c>
      <c r="E60" t="s">
        <v>41</v>
      </c>
      <c r="F60" t="s">
        <v>2850</v>
      </c>
      <c r="G60" t="s">
        <v>2851</v>
      </c>
      <c r="H60" t="s">
        <v>44</v>
      </c>
      <c r="I60" t="s">
        <v>1463</v>
      </c>
      <c r="J60" t="s">
        <v>45</v>
      </c>
      <c r="K60" t="s">
        <v>62</v>
      </c>
      <c r="L60" t="s">
        <v>46</v>
      </c>
      <c r="M60" t="s">
        <v>47</v>
      </c>
      <c r="N60" t="s">
        <v>1053</v>
      </c>
      <c r="O60" t="s">
        <v>51</v>
      </c>
      <c r="P60" t="s">
        <v>52</v>
      </c>
      <c r="Q60" s="118">
        <v>170</v>
      </c>
      <c r="R60" s="120">
        <v>1</v>
      </c>
      <c r="S60" s="124">
        <v>26760</v>
      </c>
      <c r="U60" s="118">
        <v>45.491999999999997</v>
      </c>
      <c r="V60" s="122">
        <v>1.9999999999999999E-6</v>
      </c>
      <c r="W60" s="122">
        <v>1.3604066064198299E-2</v>
      </c>
      <c r="X60" s="122">
        <v>2.5313334259200499E-3</v>
      </c>
    </row>
    <row r="61" spans="1:24" x14ac:dyDescent="0.2">
      <c r="A61">
        <v>14076</v>
      </c>
      <c r="B61">
        <v>14079</v>
      </c>
      <c r="C61" t="s">
        <v>2852</v>
      </c>
      <c r="D61" t="s">
        <v>2853</v>
      </c>
      <c r="E61" t="s">
        <v>41</v>
      </c>
      <c r="F61" t="s">
        <v>2852</v>
      </c>
      <c r="G61" t="s">
        <v>2854</v>
      </c>
      <c r="H61" t="s">
        <v>44</v>
      </c>
      <c r="I61" t="s">
        <v>1463</v>
      </c>
      <c r="J61" t="s">
        <v>45</v>
      </c>
      <c r="K61" t="s">
        <v>45</v>
      </c>
      <c r="L61" t="s">
        <v>46</v>
      </c>
      <c r="M61" t="s">
        <v>47</v>
      </c>
      <c r="N61" t="s">
        <v>1023</v>
      </c>
      <c r="O61" t="s">
        <v>51</v>
      </c>
      <c r="P61" t="s">
        <v>52</v>
      </c>
      <c r="Q61" s="118">
        <v>530</v>
      </c>
      <c r="R61" s="120">
        <v>1</v>
      </c>
      <c r="S61" s="124">
        <v>24060</v>
      </c>
      <c r="U61" s="118">
        <v>127.518</v>
      </c>
      <c r="V61" s="122">
        <v>6.0000000000000002E-6</v>
      </c>
      <c r="W61" s="122">
        <v>3.8133370622844401E-2</v>
      </c>
      <c r="X61" s="122">
        <v>7.0955459378895698E-3</v>
      </c>
    </row>
    <row r="62" spans="1:24" x14ac:dyDescent="0.2">
      <c r="A62">
        <v>14076</v>
      </c>
      <c r="B62">
        <v>14079</v>
      </c>
      <c r="C62" t="s">
        <v>2228</v>
      </c>
      <c r="D62" t="s">
        <v>2229</v>
      </c>
      <c r="E62" t="s">
        <v>41</v>
      </c>
      <c r="F62" t="s">
        <v>2855</v>
      </c>
      <c r="G62" t="s">
        <v>2856</v>
      </c>
      <c r="H62" t="s">
        <v>44</v>
      </c>
      <c r="I62" t="s">
        <v>1463</v>
      </c>
      <c r="J62" t="s">
        <v>45</v>
      </c>
      <c r="K62" t="s">
        <v>45</v>
      </c>
      <c r="L62" t="s">
        <v>46</v>
      </c>
      <c r="M62" t="s">
        <v>47</v>
      </c>
      <c r="N62" t="s">
        <v>115</v>
      </c>
      <c r="O62" t="s">
        <v>51</v>
      </c>
      <c r="P62" t="s">
        <v>52</v>
      </c>
      <c r="Q62" s="118">
        <v>220</v>
      </c>
      <c r="R62" s="120">
        <v>1</v>
      </c>
      <c r="S62" s="124">
        <v>40430</v>
      </c>
      <c r="U62" s="118">
        <v>88.945999999999998</v>
      </c>
      <c r="V62" s="122">
        <v>1.9999999999999999E-6</v>
      </c>
      <c r="W62" s="122">
        <v>2.6598682408911001E-2</v>
      </c>
      <c r="X62" s="122">
        <v>4.9492654291278604E-3</v>
      </c>
    </row>
    <row r="63" spans="1:24" x14ac:dyDescent="0.2">
      <c r="A63">
        <v>14076</v>
      </c>
      <c r="B63">
        <v>14079</v>
      </c>
      <c r="C63" t="s">
        <v>2238</v>
      </c>
      <c r="D63" t="s">
        <v>2239</v>
      </c>
      <c r="E63" t="s">
        <v>41</v>
      </c>
      <c r="F63" t="s">
        <v>2857</v>
      </c>
      <c r="G63" t="s">
        <v>2858</v>
      </c>
      <c r="H63" t="s">
        <v>44</v>
      </c>
      <c r="I63" t="s">
        <v>1463</v>
      </c>
      <c r="J63" t="s">
        <v>45</v>
      </c>
      <c r="K63" t="s">
        <v>45</v>
      </c>
      <c r="L63" t="s">
        <v>46</v>
      </c>
      <c r="M63" t="s">
        <v>47</v>
      </c>
      <c r="N63" t="s">
        <v>213</v>
      </c>
      <c r="O63" t="s">
        <v>51</v>
      </c>
      <c r="P63" t="s">
        <v>52</v>
      </c>
      <c r="Q63" s="118">
        <v>3175</v>
      </c>
      <c r="R63" s="120">
        <v>1</v>
      </c>
      <c r="S63" s="124">
        <v>6859</v>
      </c>
      <c r="U63" s="118">
        <v>217.773</v>
      </c>
      <c r="V63" s="122">
        <v>1.9999999999999999E-6</v>
      </c>
      <c r="W63" s="122">
        <v>6.5123575134422906E-2</v>
      </c>
      <c r="X63" s="122">
        <v>1.2117662599935001E-2</v>
      </c>
    </row>
    <row r="64" spans="1:24" x14ac:dyDescent="0.2">
      <c r="A64">
        <v>14076</v>
      </c>
      <c r="B64">
        <v>14079</v>
      </c>
      <c r="C64" t="s">
        <v>2859</v>
      </c>
      <c r="D64" t="s">
        <v>2860</v>
      </c>
      <c r="E64" t="s">
        <v>41</v>
      </c>
      <c r="F64" t="s">
        <v>2861</v>
      </c>
      <c r="G64" t="s">
        <v>2862</v>
      </c>
      <c r="H64" t="s">
        <v>44</v>
      </c>
      <c r="I64" t="s">
        <v>1463</v>
      </c>
      <c r="J64" t="s">
        <v>45</v>
      </c>
      <c r="K64" t="s">
        <v>45</v>
      </c>
      <c r="L64" t="s">
        <v>46</v>
      </c>
      <c r="M64" t="s">
        <v>47</v>
      </c>
      <c r="N64" t="s">
        <v>1022</v>
      </c>
      <c r="O64" t="s">
        <v>51</v>
      </c>
      <c r="P64" t="s">
        <v>52</v>
      </c>
      <c r="Q64" s="118">
        <v>280</v>
      </c>
      <c r="R64" s="120">
        <v>1</v>
      </c>
      <c r="S64" s="124">
        <v>22480</v>
      </c>
      <c r="U64" s="118">
        <v>62.944000000000003</v>
      </c>
      <c r="V64" s="122">
        <v>3.0000000000000001E-5</v>
      </c>
      <c r="W64" s="122">
        <v>1.8822965232236401E-2</v>
      </c>
      <c r="X64" s="122">
        <v>3.5024235285569202E-3</v>
      </c>
    </row>
    <row r="65" spans="1:24" x14ac:dyDescent="0.2">
      <c r="A65">
        <v>14076</v>
      </c>
      <c r="B65">
        <v>14079</v>
      </c>
      <c r="C65" t="s">
        <v>2863</v>
      </c>
      <c r="D65" t="s">
        <v>2864</v>
      </c>
      <c r="E65" t="s">
        <v>41</v>
      </c>
      <c r="F65" t="s">
        <v>2865</v>
      </c>
      <c r="G65" t="s">
        <v>2866</v>
      </c>
      <c r="H65" t="s">
        <v>44</v>
      </c>
      <c r="I65" t="s">
        <v>1463</v>
      </c>
      <c r="J65" t="s">
        <v>45</v>
      </c>
      <c r="K65" t="s">
        <v>45</v>
      </c>
      <c r="L65" t="s">
        <v>46</v>
      </c>
      <c r="M65" t="s">
        <v>47</v>
      </c>
      <c r="N65" t="s">
        <v>1057</v>
      </c>
      <c r="O65" t="s">
        <v>51</v>
      </c>
      <c r="P65" t="s">
        <v>52</v>
      </c>
      <c r="Q65" s="118">
        <v>1590</v>
      </c>
      <c r="R65" s="120">
        <v>1</v>
      </c>
      <c r="S65" s="124">
        <v>3636</v>
      </c>
      <c r="U65" s="118">
        <v>57.811999999999998</v>
      </c>
      <c r="V65" s="122">
        <v>7.9999999999999996E-6</v>
      </c>
      <c r="W65" s="122">
        <v>1.7288395958187298E-2</v>
      </c>
      <c r="X65" s="122">
        <v>3.2168834202202599E-3</v>
      </c>
    </row>
    <row r="66" spans="1:24" x14ac:dyDescent="0.2">
      <c r="A66">
        <v>14076</v>
      </c>
      <c r="B66">
        <v>14079</v>
      </c>
      <c r="C66" t="s">
        <v>2867</v>
      </c>
      <c r="D66" t="s">
        <v>2868</v>
      </c>
      <c r="E66" t="s">
        <v>41</v>
      </c>
      <c r="F66" t="s">
        <v>2869</v>
      </c>
      <c r="G66" t="s">
        <v>2870</v>
      </c>
      <c r="H66" t="s">
        <v>44</v>
      </c>
      <c r="I66" t="s">
        <v>1463</v>
      </c>
      <c r="J66" t="s">
        <v>45</v>
      </c>
      <c r="K66" t="s">
        <v>45</v>
      </c>
      <c r="L66" t="s">
        <v>46</v>
      </c>
      <c r="M66" t="s">
        <v>47</v>
      </c>
      <c r="N66" t="s">
        <v>1039</v>
      </c>
      <c r="O66" t="s">
        <v>51</v>
      </c>
      <c r="P66" t="s">
        <v>52</v>
      </c>
      <c r="Q66" s="118">
        <v>1900</v>
      </c>
      <c r="R66" s="120">
        <v>1</v>
      </c>
      <c r="S66" s="124">
        <v>832.6</v>
      </c>
      <c r="U66" s="118">
        <v>15.819000000000001</v>
      </c>
      <c r="V66" s="122">
        <v>6.9999999999999999E-6</v>
      </c>
      <c r="W66" s="122">
        <v>4.7306814977573696E-3</v>
      </c>
      <c r="X66" s="122">
        <v>8.8024654879978004E-4</v>
      </c>
    </row>
    <row r="67" spans="1:24" x14ac:dyDescent="0.2">
      <c r="A67">
        <v>14076</v>
      </c>
      <c r="B67">
        <v>14079</v>
      </c>
      <c r="C67" t="s">
        <v>2871</v>
      </c>
      <c r="D67" t="s">
        <v>2872</v>
      </c>
      <c r="E67" t="s">
        <v>57</v>
      </c>
      <c r="F67" t="s">
        <v>2873</v>
      </c>
      <c r="G67" t="s">
        <v>2874</v>
      </c>
      <c r="H67" t="s">
        <v>44</v>
      </c>
      <c r="I67" t="s">
        <v>1463</v>
      </c>
      <c r="J67" t="s">
        <v>61</v>
      </c>
      <c r="K67" t="s">
        <v>62</v>
      </c>
      <c r="L67" t="s">
        <v>46</v>
      </c>
      <c r="M67" t="s">
        <v>940</v>
      </c>
      <c r="N67" t="s">
        <v>1118</v>
      </c>
      <c r="O67" t="s">
        <v>51</v>
      </c>
      <c r="P67" t="s">
        <v>65</v>
      </c>
      <c r="Q67" s="118">
        <v>35</v>
      </c>
      <c r="R67" s="120">
        <v>2.9780000000000002</v>
      </c>
      <c r="S67" s="124">
        <v>35333</v>
      </c>
      <c r="U67" s="118">
        <v>36.828000000000003</v>
      </c>
      <c r="V67" s="122">
        <v>0</v>
      </c>
      <c r="W67" s="122">
        <v>1.10130333150562E-2</v>
      </c>
      <c r="X67" s="122">
        <v>2.049215228713E-3</v>
      </c>
    </row>
    <row r="68" spans="1:24" x14ac:dyDescent="0.2">
      <c r="A68">
        <v>14076</v>
      </c>
      <c r="B68">
        <v>14079</v>
      </c>
      <c r="C68" t="s">
        <v>2875</v>
      </c>
      <c r="D68" t="s">
        <v>2876</v>
      </c>
      <c r="E68" t="s">
        <v>57</v>
      </c>
      <c r="F68" t="s">
        <v>2877</v>
      </c>
      <c r="G68" t="s">
        <v>2878</v>
      </c>
      <c r="H68" t="s">
        <v>44</v>
      </c>
      <c r="I68" t="s">
        <v>1463</v>
      </c>
      <c r="J68" t="s">
        <v>61</v>
      </c>
      <c r="K68" t="s">
        <v>62</v>
      </c>
      <c r="L68" t="s">
        <v>46</v>
      </c>
      <c r="M68" t="s">
        <v>940</v>
      </c>
      <c r="N68" t="s">
        <v>1090</v>
      </c>
      <c r="O68" t="s">
        <v>51</v>
      </c>
      <c r="P68" t="s">
        <v>65</v>
      </c>
      <c r="Q68" s="118">
        <v>140</v>
      </c>
      <c r="R68" s="120">
        <v>2.9780000000000002</v>
      </c>
      <c r="S68" s="124">
        <v>23834</v>
      </c>
      <c r="U68" s="118">
        <v>99.369</v>
      </c>
      <c r="V68" s="122">
        <v>0</v>
      </c>
      <c r="W68" s="122">
        <v>2.97155221499504E-2</v>
      </c>
      <c r="X68" s="122">
        <v>5.5292214939173696E-3</v>
      </c>
    </row>
    <row r="69" spans="1:24" x14ac:dyDescent="0.2">
      <c r="A69">
        <v>14076</v>
      </c>
      <c r="B69">
        <v>14079</v>
      </c>
      <c r="C69" t="s">
        <v>2879</v>
      </c>
      <c r="D69" t="s">
        <v>2880</v>
      </c>
      <c r="E69" t="s">
        <v>57</v>
      </c>
      <c r="F69" t="s">
        <v>2879</v>
      </c>
      <c r="G69" t="s">
        <v>2881</v>
      </c>
      <c r="H69" t="s">
        <v>44</v>
      </c>
      <c r="I69" t="s">
        <v>1463</v>
      </c>
      <c r="J69" t="s">
        <v>61</v>
      </c>
      <c r="K69" t="s">
        <v>62</v>
      </c>
      <c r="L69" t="s">
        <v>46</v>
      </c>
      <c r="M69" t="s">
        <v>940</v>
      </c>
      <c r="N69" t="s">
        <v>1117</v>
      </c>
      <c r="O69" t="s">
        <v>51</v>
      </c>
      <c r="P69" t="s">
        <v>65</v>
      </c>
      <c r="Q69" s="118">
        <v>50</v>
      </c>
      <c r="R69" s="120">
        <v>2.9780000000000002</v>
      </c>
      <c r="S69" s="124">
        <v>72300</v>
      </c>
      <c r="U69" s="118">
        <v>107.655</v>
      </c>
      <c r="V69" s="122">
        <v>0</v>
      </c>
      <c r="W69" s="122">
        <v>3.2193388967762401E-2</v>
      </c>
      <c r="X69" s="122">
        <v>5.9902826995382697E-3</v>
      </c>
    </row>
    <row r="70" spans="1:24" x14ac:dyDescent="0.2">
      <c r="A70">
        <v>14076</v>
      </c>
      <c r="B70">
        <v>14079</v>
      </c>
      <c r="C70" t="s">
        <v>2882</v>
      </c>
      <c r="D70" t="s">
        <v>2883</v>
      </c>
      <c r="E70" t="s">
        <v>57</v>
      </c>
      <c r="F70" t="s">
        <v>2884</v>
      </c>
      <c r="G70" t="s">
        <v>2885</v>
      </c>
      <c r="H70" t="s">
        <v>44</v>
      </c>
      <c r="I70" t="s">
        <v>1463</v>
      </c>
      <c r="J70" t="s">
        <v>61</v>
      </c>
      <c r="K70" t="s">
        <v>62</v>
      </c>
      <c r="L70" t="s">
        <v>46</v>
      </c>
      <c r="M70" t="s">
        <v>940</v>
      </c>
      <c r="N70" t="s">
        <v>1117</v>
      </c>
      <c r="O70" t="s">
        <v>51</v>
      </c>
      <c r="P70" t="s">
        <v>65</v>
      </c>
      <c r="Q70" s="118">
        <v>10</v>
      </c>
      <c r="R70" s="120">
        <v>2.9780000000000002</v>
      </c>
      <c r="S70" s="124">
        <v>198944</v>
      </c>
      <c r="U70" s="118">
        <v>59.246000000000002</v>
      </c>
      <c r="V70" s="122">
        <v>0</v>
      </c>
      <c r="W70" s="122">
        <v>1.7716961479398399E-2</v>
      </c>
      <c r="X70" s="122">
        <v>3.2966273897010799E-3</v>
      </c>
    </row>
    <row r="71" spans="1:24" x14ac:dyDescent="0.2">
      <c r="A71">
        <v>14076</v>
      </c>
      <c r="B71">
        <v>14079</v>
      </c>
      <c r="C71" t="s">
        <v>2886</v>
      </c>
      <c r="D71" t="s">
        <v>2887</v>
      </c>
      <c r="E71" t="s">
        <v>41</v>
      </c>
      <c r="F71" t="s">
        <v>2888</v>
      </c>
      <c r="G71" t="s">
        <v>2889</v>
      </c>
      <c r="H71" t="s">
        <v>44</v>
      </c>
      <c r="I71" t="s">
        <v>1463</v>
      </c>
      <c r="J71" t="s">
        <v>61</v>
      </c>
      <c r="K71" t="s">
        <v>384</v>
      </c>
      <c r="L71" t="s">
        <v>46</v>
      </c>
      <c r="M71" t="s">
        <v>940</v>
      </c>
      <c r="N71" t="s">
        <v>1117</v>
      </c>
      <c r="O71" t="s">
        <v>51</v>
      </c>
      <c r="P71" t="s">
        <v>65</v>
      </c>
      <c r="Q71" s="118">
        <v>145</v>
      </c>
      <c r="R71" s="120">
        <v>2.9780000000000002</v>
      </c>
      <c r="S71" s="124">
        <v>16312</v>
      </c>
      <c r="U71" s="118">
        <v>70.436999999999998</v>
      </c>
      <c r="V71" s="122">
        <v>3.0000000000000001E-6</v>
      </c>
      <c r="W71" s="122">
        <v>2.1063649051759399E-2</v>
      </c>
      <c r="X71" s="122">
        <v>3.9193516603750703E-3</v>
      </c>
    </row>
    <row r="72" spans="1:24" x14ac:dyDescent="0.2">
      <c r="A72">
        <v>14076</v>
      </c>
      <c r="B72">
        <v>14079</v>
      </c>
      <c r="C72" t="s">
        <v>2890</v>
      </c>
      <c r="D72" t="s">
        <v>2891</v>
      </c>
      <c r="E72" t="s">
        <v>57</v>
      </c>
      <c r="F72" t="s">
        <v>2892</v>
      </c>
      <c r="G72" t="s">
        <v>2893</v>
      </c>
      <c r="H72" t="s">
        <v>44</v>
      </c>
      <c r="I72" t="s">
        <v>1463</v>
      </c>
      <c r="J72" t="s">
        <v>61</v>
      </c>
      <c r="K72" t="s">
        <v>62</v>
      </c>
      <c r="L72" t="s">
        <v>46</v>
      </c>
      <c r="M72" t="s">
        <v>940</v>
      </c>
      <c r="N72" t="s">
        <v>1117</v>
      </c>
      <c r="O72" t="s">
        <v>51</v>
      </c>
      <c r="P72" t="s">
        <v>65</v>
      </c>
      <c r="Q72" s="118">
        <v>380</v>
      </c>
      <c r="R72" s="120">
        <v>2.9780000000000002</v>
      </c>
      <c r="S72" s="124">
        <v>8241</v>
      </c>
      <c r="T72" s="118">
        <v>4.5999999999999999E-2</v>
      </c>
      <c r="U72" s="118">
        <v>93.394000000000005</v>
      </c>
      <c r="V72" s="122">
        <v>0</v>
      </c>
      <c r="W72" s="122">
        <v>2.7928900381011999E-2</v>
      </c>
      <c r="X72" s="122">
        <v>5.1967815173803401E-3</v>
      </c>
    </row>
    <row r="73" spans="1:24" x14ac:dyDescent="0.2">
      <c r="A73">
        <v>14076</v>
      </c>
      <c r="B73">
        <v>14079</v>
      </c>
      <c r="C73" t="s">
        <v>2894</v>
      </c>
      <c r="D73" t="s">
        <v>2895</v>
      </c>
      <c r="E73" t="s">
        <v>57</v>
      </c>
      <c r="F73" t="s">
        <v>2896</v>
      </c>
      <c r="G73" t="s">
        <v>2897</v>
      </c>
      <c r="H73" t="s">
        <v>44</v>
      </c>
      <c r="I73" t="s">
        <v>1463</v>
      </c>
      <c r="J73" t="s">
        <v>61</v>
      </c>
      <c r="K73" t="s">
        <v>62</v>
      </c>
      <c r="L73" t="s">
        <v>46</v>
      </c>
      <c r="M73" t="s">
        <v>940</v>
      </c>
      <c r="N73" t="s">
        <v>1118</v>
      </c>
      <c r="O73" t="s">
        <v>51</v>
      </c>
      <c r="P73" t="s">
        <v>65</v>
      </c>
      <c r="Q73" s="118">
        <v>25</v>
      </c>
      <c r="R73" s="120">
        <v>2.9780000000000002</v>
      </c>
      <c r="S73" s="124">
        <v>56329</v>
      </c>
      <c r="U73" s="118">
        <v>41.936999999999998</v>
      </c>
      <c r="V73" s="122">
        <v>0</v>
      </c>
      <c r="W73" s="122">
        <v>1.2540950257019999E-2</v>
      </c>
      <c r="X73" s="122">
        <v>2.3335175254653598E-3</v>
      </c>
    </row>
    <row r="74" spans="1:24" x14ac:dyDescent="0.2">
      <c r="A74">
        <v>14076</v>
      </c>
      <c r="B74">
        <v>14079</v>
      </c>
      <c r="C74" t="s">
        <v>2898</v>
      </c>
      <c r="D74" t="s">
        <v>2899</v>
      </c>
      <c r="E74" t="s">
        <v>57</v>
      </c>
      <c r="F74" t="s">
        <v>2900</v>
      </c>
      <c r="G74" t="s">
        <v>2901</v>
      </c>
      <c r="H74" t="s">
        <v>44</v>
      </c>
      <c r="I74" t="s">
        <v>1463</v>
      </c>
      <c r="J74" t="s">
        <v>61</v>
      </c>
      <c r="K74" t="s">
        <v>62</v>
      </c>
      <c r="L74" t="s">
        <v>46</v>
      </c>
      <c r="M74" t="s">
        <v>940</v>
      </c>
      <c r="N74" t="s">
        <v>1114</v>
      </c>
      <c r="O74" t="s">
        <v>51</v>
      </c>
      <c r="P74" t="s">
        <v>65</v>
      </c>
      <c r="Q74" s="118">
        <v>95</v>
      </c>
      <c r="R74" s="120">
        <v>2.9780000000000002</v>
      </c>
      <c r="S74" s="124">
        <v>37302</v>
      </c>
      <c r="U74" s="118">
        <v>105.53100000000001</v>
      </c>
      <c r="V74" s="122">
        <v>0</v>
      </c>
      <c r="W74" s="122">
        <v>3.1558337635178402E-2</v>
      </c>
      <c r="X74" s="122">
        <v>5.87211753790505E-3</v>
      </c>
    </row>
    <row r="75" spans="1:24" x14ac:dyDescent="0.2">
      <c r="A75">
        <v>14076</v>
      </c>
      <c r="B75">
        <v>14079</v>
      </c>
      <c r="C75" t="s">
        <v>2902</v>
      </c>
      <c r="D75" t="s">
        <v>2903</v>
      </c>
      <c r="E75" t="s">
        <v>41</v>
      </c>
      <c r="F75" t="s">
        <v>2904</v>
      </c>
      <c r="G75" t="s">
        <v>2905</v>
      </c>
      <c r="H75" t="s">
        <v>44</v>
      </c>
      <c r="I75" t="s">
        <v>1463</v>
      </c>
      <c r="J75" t="s">
        <v>61</v>
      </c>
      <c r="K75" t="s">
        <v>384</v>
      </c>
      <c r="L75" t="s">
        <v>46</v>
      </c>
      <c r="M75" t="s">
        <v>940</v>
      </c>
      <c r="N75" t="s">
        <v>1117</v>
      </c>
      <c r="O75" t="s">
        <v>51</v>
      </c>
      <c r="P75" t="s">
        <v>65</v>
      </c>
      <c r="Q75" s="118">
        <v>50</v>
      </c>
      <c r="R75" s="120">
        <v>2.9780000000000002</v>
      </c>
      <c r="S75" s="124">
        <v>54294</v>
      </c>
      <c r="U75" s="118">
        <v>80.843999999999994</v>
      </c>
      <c r="V75" s="122">
        <v>1.9999999999999999E-6</v>
      </c>
      <c r="W75" s="122">
        <v>2.4175765706994298E-2</v>
      </c>
      <c r="X75" s="122">
        <v>4.4984288919603099E-3</v>
      </c>
    </row>
    <row r="76" spans="1:24" x14ac:dyDescent="0.2">
      <c r="A76">
        <v>14076</v>
      </c>
      <c r="B76">
        <v>14079</v>
      </c>
      <c r="C76" t="s">
        <v>2906</v>
      </c>
      <c r="D76" t="s">
        <v>2907</v>
      </c>
      <c r="E76" t="s">
        <v>57</v>
      </c>
      <c r="F76" t="s">
        <v>2908</v>
      </c>
      <c r="G76" t="s">
        <v>2909</v>
      </c>
      <c r="H76" t="s">
        <v>44</v>
      </c>
      <c r="I76" t="s">
        <v>1463</v>
      </c>
      <c r="J76" t="s">
        <v>61</v>
      </c>
      <c r="K76" t="s">
        <v>62</v>
      </c>
      <c r="L76" t="s">
        <v>46</v>
      </c>
      <c r="M76" t="s">
        <v>940</v>
      </c>
      <c r="N76" t="s">
        <v>1117</v>
      </c>
      <c r="O76" t="s">
        <v>51</v>
      </c>
      <c r="P76" t="s">
        <v>65</v>
      </c>
      <c r="Q76" s="118">
        <v>155</v>
      </c>
      <c r="R76" s="120">
        <v>2.9780000000000002</v>
      </c>
      <c r="S76" s="124">
        <v>20009</v>
      </c>
      <c r="U76" s="118">
        <v>92.36</v>
      </c>
      <c r="V76" s="122">
        <v>0</v>
      </c>
      <c r="W76" s="122">
        <v>2.7619478721348099E-2</v>
      </c>
      <c r="X76" s="122">
        <v>5.1392068638822898E-3</v>
      </c>
    </row>
    <row r="77" spans="1:24" x14ac:dyDescent="0.2">
      <c r="A77">
        <v>14076</v>
      </c>
      <c r="B77">
        <v>14079</v>
      </c>
      <c r="C77" t="s">
        <v>2926</v>
      </c>
      <c r="D77" t="s">
        <v>2927</v>
      </c>
      <c r="E77" t="s">
        <v>57</v>
      </c>
      <c r="F77" t="s">
        <v>2928</v>
      </c>
      <c r="G77" t="s">
        <v>2929</v>
      </c>
      <c r="H77" t="s">
        <v>44</v>
      </c>
      <c r="I77" t="s">
        <v>1463</v>
      </c>
      <c r="J77" t="s">
        <v>61</v>
      </c>
      <c r="K77" t="s">
        <v>62</v>
      </c>
      <c r="L77" t="s">
        <v>46</v>
      </c>
      <c r="M77" t="s">
        <v>940</v>
      </c>
      <c r="N77" t="s">
        <v>1114</v>
      </c>
      <c r="O77" t="s">
        <v>51</v>
      </c>
      <c r="P77" t="s">
        <v>65</v>
      </c>
      <c r="Q77" s="118">
        <v>90</v>
      </c>
      <c r="R77" s="120">
        <v>2.9780000000000002</v>
      </c>
      <c r="S77" s="124">
        <v>34102</v>
      </c>
      <c r="U77" s="118">
        <v>91.4</v>
      </c>
      <c r="V77" s="122">
        <v>0</v>
      </c>
      <c r="W77" s="122">
        <v>2.7332587981210799E-2</v>
      </c>
      <c r="X77" s="122">
        <v>5.0858245797424199E-3</v>
      </c>
    </row>
    <row r="78" spans="1:24" x14ac:dyDescent="0.2">
      <c r="A78">
        <v>161</v>
      </c>
      <c r="B78">
        <v>9938</v>
      </c>
      <c r="C78" t="s">
        <v>2930</v>
      </c>
      <c r="D78" t="s">
        <v>2931</v>
      </c>
      <c r="E78" t="s">
        <v>57</v>
      </c>
      <c r="F78" t="s">
        <v>2932</v>
      </c>
      <c r="G78" t="s">
        <v>2933</v>
      </c>
      <c r="H78" t="s">
        <v>44</v>
      </c>
      <c r="I78" t="s">
        <v>1463</v>
      </c>
      <c r="J78" t="s">
        <v>45</v>
      </c>
      <c r="K78" t="s">
        <v>62</v>
      </c>
      <c r="L78" t="s">
        <v>46</v>
      </c>
      <c r="M78" t="s">
        <v>47</v>
      </c>
      <c r="N78" t="s">
        <v>49</v>
      </c>
      <c r="O78" t="s">
        <v>51</v>
      </c>
      <c r="P78" t="s">
        <v>52</v>
      </c>
      <c r="Q78" s="118">
        <v>100</v>
      </c>
      <c r="R78" s="120">
        <v>1</v>
      </c>
      <c r="S78" s="124">
        <v>32500</v>
      </c>
      <c r="U78" s="118">
        <v>32.5</v>
      </c>
      <c r="V78" s="122">
        <v>1.9999999999999999E-6</v>
      </c>
      <c r="W78" s="122">
        <v>1.7353987155064E-3</v>
      </c>
      <c r="X78" s="122">
        <v>3.48906412757825E-4</v>
      </c>
    </row>
    <row r="79" spans="1:24" x14ac:dyDescent="0.2">
      <c r="A79">
        <v>161</v>
      </c>
      <c r="B79">
        <v>9938</v>
      </c>
      <c r="C79" t="s">
        <v>2800</v>
      </c>
      <c r="D79" t="s">
        <v>2801</v>
      </c>
      <c r="E79" t="s">
        <v>41</v>
      </c>
      <c r="F79" t="s">
        <v>2802</v>
      </c>
      <c r="G79" t="s">
        <v>2803</v>
      </c>
      <c r="H79" t="s">
        <v>44</v>
      </c>
      <c r="I79" t="s">
        <v>1463</v>
      </c>
      <c r="J79" t="s">
        <v>45</v>
      </c>
      <c r="K79" t="s">
        <v>45</v>
      </c>
      <c r="L79" t="s">
        <v>46</v>
      </c>
      <c r="M79" t="s">
        <v>47</v>
      </c>
      <c r="N79" t="s">
        <v>172</v>
      </c>
      <c r="O79" t="s">
        <v>51</v>
      </c>
      <c r="P79" t="s">
        <v>52</v>
      </c>
      <c r="Q79" s="118">
        <v>331</v>
      </c>
      <c r="R79" s="120">
        <v>1</v>
      </c>
      <c r="S79" s="124">
        <v>226000</v>
      </c>
      <c r="T79" s="118">
        <v>0.99</v>
      </c>
      <c r="U79" s="118">
        <v>749.05</v>
      </c>
      <c r="V79" s="122">
        <v>6.9999999999999999E-6</v>
      </c>
      <c r="W79" s="122">
        <v>3.9996936694093703E-2</v>
      </c>
      <c r="X79" s="122">
        <v>8.04148786013467E-3</v>
      </c>
    </row>
    <row r="80" spans="1:24" x14ac:dyDescent="0.2">
      <c r="A80">
        <v>161</v>
      </c>
      <c r="B80">
        <v>9938</v>
      </c>
      <c r="C80" t="s">
        <v>1929</v>
      </c>
      <c r="D80" t="s">
        <v>1930</v>
      </c>
      <c r="E80" t="s">
        <v>41</v>
      </c>
      <c r="F80" t="s">
        <v>2804</v>
      </c>
      <c r="G80" t="s">
        <v>2805</v>
      </c>
      <c r="H80" t="s">
        <v>44</v>
      </c>
      <c r="I80" t="s">
        <v>1463</v>
      </c>
      <c r="J80" t="s">
        <v>45</v>
      </c>
      <c r="K80" t="s">
        <v>45</v>
      </c>
      <c r="L80" t="s">
        <v>46</v>
      </c>
      <c r="M80" t="s">
        <v>47</v>
      </c>
      <c r="N80" t="s">
        <v>115</v>
      </c>
      <c r="O80" t="s">
        <v>51</v>
      </c>
      <c r="P80" t="s">
        <v>52</v>
      </c>
      <c r="Q80" s="118">
        <v>5500</v>
      </c>
      <c r="R80" s="120">
        <v>1</v>
      </c>
      <c r="S80" s="124">
        <v>3316</v>
      </c>
      <c r="U80" s="118">
        <v>182.38</v>
      </c>
      <c r="V80" s="122">
        <v>2.4000000000000001E-5</v>
      </c>
      <c r="W80" s="122">
        <v>9.7385236225863998E-3</v>
      </c>
      <c r="X80" s="122">
        <v>1.9579554325776E-3</v>
      </c>
    </row>
    <row r="81" spans="1:24" x14ac:dyDescent="0.2">
      <c r="A81">
        <v>161</v>
      </c>
      <c r="B81">
        <v>9938</v>
      </c>
      <c r="C81" t="s">
        <v>1958</v>
      </c>
      <c r="D81" t="s">
        <v>1959</v>
      </c>
      <c r="E81" t="s">
        <v>41</v>
      </c>
      <c r="F81" t="s">
        <v>2806</v>
      </c>
      <c r="G81" t="s">
        <v>2807</v>
      </c>
      <c r="H81" t="s">
        <v>44</v>
      </c>
      <c r="I81" t="s">
        <v>1463</v>
      </c>
      <c r="J81" t="s">
        <v>45</v>
      </c>
      <c r="K81" t="s">
        <v>62</v>
      </c>
      <c r="L81" t="s">
        <v>46</v>
      </c>
      <c r="M81" t="s">
        <v>47</v>
      </c>
      <c r="N81" t="s">
        <v>49</v>
      </c>
      <c r="O81" t="s">
        <v>51</v>
      </c>
      <c r="P81" t="s">
        <v>52</v>
      </c>
      <c r="Q81" s="118">
        <v>4002.2</v>
      </c>
      <c r="R81" s="120">
        <v>1</v>
      </c>
      <c r="S81" s="124">
        <v>26300</v>
      </c>
      <c r="U81" s="118">
        <v>1052.579</v>
      </c>
      <c r="V81" s="122">
        <v>2.9E-5</v>
      </c>
      <c r="W81" s="122">
        <v>5.6204416935677799E-2</v>
      </c>
      <c r="X81" s="122">
        <v>1.13000437991278E-2</v>
      </c>
    </row>
    <row r="82" spans="1:24" x14ac:dyDescent="0.2">
      <c r="A82">
        <v>161</v>
      </c>
      <c r="B82">
        <v>9938</v>
      </c>
      <c r="C82" t="s">
        <v>2322</v>
      </c>
      <c r="D82" t="s">
        <v>2323</v>
      </c>
      <c r="E82" t="s">
        <v>41</v>
      </c>
      <c r="F82" t="s">
        <v>2910</v>
      </c>
      <c r="G82" t="s">
        <v>2911</v>
      </c>
      <c r="H82" t="s">
        <v>44</v>
      </c>
      <c r="I82" t="s">
        <v>1463</v>
      </c>
      <c r="J82" t="s">
        <v>45</v>
      </c>
      <c r="K82" t="s">
        <v>45</v>
      </c>
      <c r="L82" t="s">
        <v>46</v>
      </c>
      <c r="M82" t="s">
        <v>47</v>
      </c>
      <c r="N82" t="s">
        <v>49</v>
      </c>
      <c r="O82" t="s">
        <v>51</v>
      </c>
      <c r="P82" t="s">
        <v>52</v>
      </c>
      <c r="Q82" s="118">
        <v>12080</v>
      </c>
      <c r="R82" s="120">
        <v>1</v>
      </c>
      <c r="S82" s="124">
        <v>2613</v>
      </c>
      <c r="U82" s="118">
        <v>315.64999999999998</v>
      </c>
      <c r="V82" s="122">
        <v>2.0999999999999999E-5</v>
      </c>
      <c r="W82" s="122">
        <v>1.6854747652587199E-2</v>
      </c>
      <c r="X82" s="122">
        <v>3.38869073075608E-3</v>
      </c>
    </row>
    <row r="83" spans="1:24" x14ac:dyDescent="0.2">
      <c r="A83">
        <v>161</v>
      </c>
      <c r="B83">
        <v>9938</v>
      </c>
      <c r="C83" t="s">
        <v>2532</v>
      </c>
      <c r="D83" t="s">
        <v>2533</v>
      </c>
      <c r="E83" t="s">
        <v>41</v>
      </c>
      <c r="F83" t="s">
        <v>2808</v>
      </c>
      <c r="G83" t="s">
        <v>2809</v>
      </c>
      <c r="H83" t="s">
        <v>44</v>
      </c>
      <c r="I83" t="s">
        <v>1463</v>
      </c>
      <c r="J83" t="s">
        <v>45</v>
      </c>
      <c r="K83" t="s">
        <v>45</v>
      </c>
      <c r="L83" t="s">
        <v>46</v>
      </c>
      <c r="M83" t="s">
        <v>47</v>
      </c>
      <c r="N83" t="s">
        <v>1057</v>
      </c>
      <c r="O83" t="s">
        <v>51</v>
      </c>
      <c r="P83" t="s">
        <v>52</v>
      </c>
      <c r="Q83" s="118">
        <v>58545</v>
      </c>
      <c r="R83" s="120">
        <v>1</v>
      </c>
      <c r="S83" s="124">
        <v>702.7</v>
      </c>
      <c r="U83" s="118">
        <v>411.39600000000002</v>
      </c>
      <c r="V83" s="122">
        <v>2.0999999999999999E-5</v>
      </c>
      <c r="W83" s="122">
        <v>2.1967249088487399E-2</v>
      </c>
      <c r="X83" s="122">
        <v>4.4165724044489402E-3</v>
      </c>
    </row>
    <row r="84" spans="1:24" x14ac:dyDescent="0.2">
      <c r="A84">
        <v>161</v>
      </c>
      <c r="B84">
        <v>9938</v>
      </c>
      <c r="C84" t="s">
        <v>1973</v>
      </c>
      <c r="D84" t="s">
        <v>1974</v>
      </c>
      <c r="E84" t="s">
        <v>41</v>
      </c>
      <c r="F84" t="s">
        <v>2810</v>
      </c>
      <c r="G84" t="s">
        <v>2811</v>
      </c>
      <c r="H84" t="s">
        <v>44</v>
      </c>
      <c r="I84" t="s">
        <v>1463</v>
      </c>
      <c r="J84" t="s">
        <v>45</v>
      </c>
      <c r="K84" t="s">
        <v>45</v>
      </c>
      <c r="L84" t="s">
        <v>46</v>
      </c>
      <c r="M84" t="s">
        <v>47</v>
      </c>
      <c r="N84" t="s">
        <v>115</v>
      </c>
      <c r="O84" t="s">
        <v>51</v>
      </c>
      <c r="P84" t="s">
        <v>52</v>
      </c>
      <c r="Q84" s="118">
        <v>410</v>
      </c>
      <c r="R84" s="120">
        <v>1</v>
      </c>
      <c r="S84" s="124">
        <v>67510</v>
      </c>
      <c r="U84" s="118">
        <v>276.791</v>
      </c>
      <c r="V84" s="122">
        <v>1.5999999999999999E-5</v>
      </c>
      <c r="W84" s="122">
        <v>1.4779776795807199E-2</v>
      </c>
      <c r="X84" s="122">
        <v>2.9715124582661901E-3</v>
      </c>
    </row>
    <row r="85" spans="1:24" x14ac:dyDescent="0.2">
      <c r="A85">
        <v>161</v>
      </c>
      <c r="B85">
        <v>9938</v>
      </c>
      <c r="C85" t="s">
        <v>1988</v>
      </c>
      <c r="D85" t="s">
        <v>1989</v>
      </c>
      <c r="E85" t="s">
        <v>41</v>
      </c>
      <c r="F85" t="s">
        <v>2912</v>
      </c>
      <c r="G85" t="s">
        <v>2913</v>
      </c>
      <c r="H85" t="s">
        <v>44</v>
      </c>
      <c r="I85" t="s">
        <v>1463</v>
      </c>
      <c r="J85" t="s">
        <v>45</v>
      </c>
      <c r="K85" t="s">
        <v>45</v>
      </c>
      <c r="L85" t="s">
        <v>46</v>
      </c>
      <c r="M85" t="s">
        <v>47</v>
      </c>
      <c r="N85" t="s">
        <v>115</v>
      </c>
      <c r="O85" t="s">
        <v>51</v>
      </c>
      <c r="P85" t="s">
        <v>52</v>
      </c>
      <c r="Q85" s="118">
        <v>3500</v>
      </c>
      <c r="R85" s="120">
        <v>1</v>
      </c>
      <c r="S85" s="124">
        <v>3662</v>
      </c>
      <c r="U85" s="118">
        <v>128.16999999999999</v>
      </c>
      <c r="V85" s="122">
        <v>1.5999999999999999E-5</v>
      </c>
      <c r="W85" s="122">
        <v>6.8438785651217197E-3</v>
      </c>
      <c r="X85" s="122">
        <v>1.3759795360975501E-3</v>
      </c>
    </row>
    <row r="86" spans="1:24" x14ac:dyDescent="0.2">
      <c r="A86">
        <v>161</v>
      </c>
      <c r="B86">
        <v>9938</v>
      </c>
      <c r="C86" t="s">
        <v>2812</v>
      </c>
      <c r="D86" t="s">
        <v>2813</v>
      </c>
      <c r="E86" t="s">
        <v>41</v>
      </c>
      <c r="F86" t="s">
        <v>2814</v>
      </c>
      <c r="G86" t="s">
        <v>2815</v>
      </c>
      <c r="H86" t="s">
        <v>44</v>
      </c>
      <c r="I86" t="s">
        <v>1463</v>
      </c>
      <c r="J86" t="s">
        <v>45</v>
      </c>
      <c r="K86" t="s">
        <v>45</v>
      </c>
      <c r="L86" t="s">
        <v>46</v>
      </c>
      <c r="M86" t="s">
        <v>47</v>
      </c>
      <c r="N86" t="s">
        <v>132</v>
      </c>
      <c r="O86" t="s">
        <v>51</v>
      </c>
      <c r="P86" t="s">
        <v>52</v>
      </c>
      <c r="Q86" s="118">
        <v>56000</v>
      </c>
      <c r="R86" s="120">
        <v>1</v>
      </c>
      <c r="S86" s="124">
        <v>277</v>
      </c>
      <c r="U86" s="118">
        <v>155.12</v>
      </c>
      <c r="V86" s="122">
        <v>2.5999999999999998E-5</v>
      </c>
      <c r="W86" s="122">
        <v>8.2829245769031803E-3</v>
      </c>
      <c r="X86" s="122">
        <v>1.66530346913827E-3</v>
      </c>
    </row>
    <row r="87" spans="1:24" x14ac:dyDescent="0.2">
      <c r="A87">
        <v>161</v>
      </c>
      <c r="B87">
        <v>9938</v>
      </c>
      <c r="C87" t="s">
        <v>2914</v>
      </c>
      <c r="D87" t="s">
        <v>2915</v>
      </c>
      <c r="E87" t="s">
        <v>41</v>
      </c>
      <c r="F87" t="s">
        <v>2916</v>
      </c>
      <c r="G87" t="s">
        <v>2917</v>
      </c>
      <c r="H87" t="s">
        <v>44</v>
      </c>
      <c r="I87" t="s">
        <v>1463</v>
      </c>
      <c r="J87" t="s">
        <v>45</v>
      </c>
      <c r="K87" t="s">
        <v>45</v>
      </c>
      <c r="L87" t="s">
        <v>46</v>
      </c>
      <c r="M87" t="s">
        <v>47</v>
      </c>
      <c r="N87" t="s">
        <v>213</v>
      </c>
      <c r="O87" t="s">
        <v>51</v>
      </c>
      <c r="P87" t="s">
        <v>52</v>
      </c>
      <c r="Q87" s="118">
        <v>11345</v>
      </c>
      <c r="R87" s="120">
        <v>1</v>
      </c>
      <c r="S87" s="124">
        <v>2950</v>
      </c>
      <c r="U87" s="118">
        <v>334.678</v>
      </c>
      <c r="V87" s="122">
        <v>9.0000000000000002E-6</v>
      </c>
      <c r="W87" s="122">
        <v>1.7870735495658301E-2</v>
      </c>
      <c r="X87" s="122">
        <v>3.5929577217156E-3</v>
      </c>
    </row>
    <row r="88" spans="1:24" x14ac:dyDescent="0.2">
      <c r="A88">
        <v>161</v>
      </c>
      <c r="B88">
        <v>9938</v>
      </c>
      <c r="C88" t="s">
        <v>2918</v>
      </c>
      <c r="D88" t="s">
        <v>2919</v>
      </c>
      <c r="E88" t="s">
        <v>41</v>
      </c>
      <c r="F88" t="s">
        <v>2920</v>
      </c>
      <c r="G88" t="s">
        <v>2921</v>
      </c>
      <c r="H88" t="s">
        <v>44</v>
      </c>
      <c r="I88" t="s">
        <v>1463</v>
      </c>
      <c r="J88" t="s">
        <v>45</v>
      </c>
      <c r="K88" t="s">
        <v>45</v>
      </c>
      <c r="L88" t="s">
        <v>46</v>
      </c>
      <c r="M88" t="s">
        <v>47</v>
      </c>
      <c r="N88" t="s">
        <v>1028</v>
      </c>
      <c r="O88" t="s">
        <v>51</v>
      </c>
      <c r="P88" t="s">
        <v>52</v>
      </c>
      <c r="Q88" s="118">
        <v>420</v>
      </c>
      <c r="R88" s="120">
        <v>1</v>
      </c>
      <c r="S88" s="124">
        <v>35870</v>
      </c>
      <c r="U88" s="118">
        <v>150.654</v>
      </c>
      <c r="V88" s="122">
        <v>1.8E-5</v>
      </c>
      <c r="W88" s="122">
        <v>8.0444540949508297E-3</v>
      </c>
      <c r="X88" s="122">
        <v>1.61735836023438E-3</v>
      </c>
    </row>
    <row r="89" spans="1:24" x14ac:dyDescent="0.2">
      <c r="A89">
        <v>161</v>
      </c>
      <c r="B89">
        <v>9938</v>
      </c>
      <c r="C89" t="s">
        <v>2029</v>
      </c>
      <c r="D89" t="s">
        <v>2030</v>
      </c>
      <c r="E89" t="s">
        <v>41</v>
      </c>
      <c r="F89" t="s">
        <v>2816</v>
      </c>
      <c r="G89" t="s">
        <v>2817</v>
      </c>
      <c r="H89" t="s">
        <v>44</v>
      </c>
      <c r="I89" t="s">
        <v>1463</v>
      </c>
      <c r="J89" t="s">
        <v>45</v>
      </c>
      <c r="K89" t="s">
        <v>45</v>
      </c>
      <c r="L89" t="s">
        <v>46</v>
      </c>
      <c r="M89" t="s">
        <v>47</v>
      </c>
      <c r="N89" t="s">
        <v>1027</v>
      </c>
      <c r="O89" t="s">
        <v>51</v>
      </c>
      <c r="P89" t="s">
        <v>52</v>
      </c>
      <c r="Q89" s="118">
        <v>4643</v>
      </c>
      <c r="R89" s="120">
        <v>1</v>
      </c>
      <c r="S89" s="124">
        <v>16460</v>
      </c>
      <c r="U89" s="118">
        <v>764.23800000000006</v>
      </c>
      <c r="V89" s="122">
        <v>1.8E-5</v>
      </c>
      <c r="W89" s="122">
        <v>4.0807916814198202E-2</v>
      </c>
      <c r="X89" s="122">
        <v>8.2045375166748206E-3</v>
      </c>
    </row>
    <row r="90" spans="1:24" x14ac:dyDescent="0.2">
      <c r="A90">
        <v>161</v>
      </c>
      <c r="B90">
        <v>9938</v>
      </c>
      <c r="C90" t="s">
        <v>2035</v>
      </c>
      <c r="D90" t="s">
        <v>2036</v>
      </c>
      <c r="E90" t="s">
        <v>41</v>
      </c>
      <c r="F90" t="s">
        <v>2818</v>
      </c>
      <c r="G90" t="s">
        <v>2819</v>
      </c>
      <c r="H90" t="s">
        <v>44</v>
      </c>
      <c r="I90" t="s">
        <v>1463</v>
      </c>
      <c r="J90" t="s">
        <v>45</v>
      </c>
      <c r="K90" t="s">
        <v>45</v>
      </c>
      <c r="L90" t="s">
        <v>46</v>
      </c>
      <c r="M90" t="s">
        <v>47</v>
      </c>
      <c r="N90" t="s">
        <v>1027</v>
      </c>
      <c r="O90" t="s">
        <v>51</v>
      </c>
      <c r="P90" t="s">
        <v>52</v>
      </c>
      <c r="Q90" s="118">
        <v>1500</v>
      </c>
      <c r="R90" s="120">
        <v>1</v>
      </c>
      <c r="S90" s="124">
        <v>15660</v>
      </c>
      <c r="T90" s="118">
        <v>3.645</v>
      </c>
      <c r="U90" s="118">
        <v>238.54499999999999</v>
      </c>
      <c r="V90" s="122">
        <v>6.9999999999999999E-6</v>
      </c>
      <c r="W90" s="122">
        <v>1.2737559587399199E-2</v>
      </c>
      <c r="X90" s="122">
        <v>2.5609193917327799E-3</v>
      </c>
    </row>
    <row r="91" spans="1:24" x14ac:dyDescent="0.2">
      <c r="A91">
        <v>161</v>
      </c>
      <c r="B91">
        <v>9938</v>
      </c>
      <c r="C91" t="s">
        <v>2820</v>
      </c>
      <c r="D91" t="s">
        <v>2821</v>
      </c>
      <c r="E91" t="s">
        <v>41</v>
      </c>
      <c r="F91" t="s">
        <v>2822</v>
      </c>
      <c r="G91" t="s">
        <v>2823</v>
      </c>
      <c r="H91" t="s">
        <v>44</v>
      </c>
      <c r="I91" t="s">
        <v>1463</v>
      </c>
      <c r="J91" t="s">
        <v>45</v>
      </c>
      <c r="K91" t="s">
        <v>384</v>
      </c>
      <c r="L91" t="s">
        <v>46</v>
      </c>
      <c r="M91" t="s">
        <v>47</v>
      </c>
      <c r="N91" t="s">
        <v>1035</v>
      </c>
      <c r="O91" t="s">
        <v>51</v>
      </c>
      <c r="P91" t="s">
        <v>52</v>
      </c>
      <c r="Q91" s="118">
        <v>1010</v>
      </c>
      <c r="R91" s="120">
        <v>1</v>
      </c>
      <c r="S91" s="124">
        <v>76440</v>
      </c>
      <c r="U91" s="118">
        <v>772.04399999999998</v>
      </c>
      <c r="V91" s="122">
        <v>9.0000000000000002E-6</v>
      </c>
      <c r="W91" s="122">
        <v>4.1224743566597701E-2</v>
      </c>
      <c r="X91" s="122">
        <v>8.2883416163446796E-3</v>
      </c>
    </row>
    <row r="92" spans="1:24" x14ac:dyDescent="0.2">
      <c r="A92">
        <v>161</v>
      </c>
      <c r="B92">
        <v>9938</v>
      </c>
      <c r="C92" t="s">
        <v>2824</v>
      </c>
      <c r="D92" t="s">
        <v>2825</v>
      </c>
      <c r="E92" t="s">
        <v>41</v>
      </c>
      <c r="F92" t="s">
        <v>2826</v>
      </c>
      <c r="G92" t="s">
        <v>2827</v>
      </c>
      <c r="H92" t="s">
        <v>44</v>
      </c>
      <c r="I92" t="s">
        <v>1463</v>
      </c>
      <c r="J92" t="s">
        <v>45</v>
      </c>
      <c r="K92" t="s">
        <v>62</v>
      </c>
      <c r="L92" t="s">
        <v>46</v>
      </c>
      <c r="M92" t="s">
        <v>47</v>
      </c>
      <c r="N92" t="s">
        <v>1042</v>
      </c>
      <c r="O92" t="s">
        <v>51</v>
      </c>
      <c r="P92" t="s">
        <v>52</v>
      </c>
      <c r="Q92" s="118">
        <v>10107</v>
      </c>
      <c r="R92" s="120">
        <v>1</v>
      </c>
      <c r="S92" s="124">
        <v>9837</v>
      </c>
      <c r="U92" s="118">
        <v>994.226</v>
      </c>
      <c r="V92" s="122">
        <v>7.9999999999999996E-6</v>
      </c>
      <c r="W92" s="122">
        <v>5.3088548055679897E-2</v>
      </c>
      <c r="X92" s="122">
        <v>1.06735902793517E-2</v>
      </c>
    </row>
    <row r="93" spans="1:24" x14ac:dyDescent="0.2">
      <c r="A93">
        <v>161</v>
      </c>
      <c r="B93">
        <v>9938</v>
      </c>
      <c r="C93" t="s">
        <v>2614</v>
      </c>
      <c r="D93" t="s">
        <v>2615</v>
      </c>
      <c r="E93" t="s">
        <v>41</v>
      </c>
      <c r="F93" t="s">
        <v>2828</v>
      </c>
      <c r="G93" t="s">
        <v>2829</v>
      </c>
      <c r="H93" t="s">
        <v>44</v>
      </c>
      <c r="I93" t="s">
        <v>1463</v>
      </c>
      <c r="J93" t="s">
        <v>45</v>
      </c>
      <c r="K93" t="s">
        <v>45</v>
      </c>
      <c r="L93" t="s">
        <v>46</v>
      </c>
      <c r="M93" t="s">
        <v>47</v>
      </c>
      <c r="N93" t="s">
        <v>1028</v>
      </c>
      <c r="O93" t="s">
        <v>51</v>
      </c>
      <c r="P93" t="s">
        <v>52</v>
      </c>
      <c r="Q93" s="118">
        <v>6119</v>
      </c>
      <c r="R93" s="120">
        <v>1</v>
      </c>
      <c r="S93" s="124">
        <v>1759</v>
      </c>
      <c r="U93" s="118">
        <v>107.633</v>
      </c>
      <c r="V93" s="122">
        <v>1.8E-5</v>
      </c>
      <c r="W93" s="122">
        <v>5.7472779809178802E-3</v>
      </c>
      <c r="X93" s="122">
        <v>1.1555051444526001E-3</v>
      </c>
    </row>
    <row r="94" spans="1:24" x14ac:dyDescent="0.2">
      <c r="A94">
        <v>161</v>
      </c>
      <c r="B94">
        <v>9938</v>
      </c>
      <c r="C94" t="s">
        <v>2934</v>
      </c>
      <c r="D94" t="s">
        <v>2935</v>
      </c>
      <c r="E94" t="s">
        <v>41</v>
      </c>
      <c r="F94" t="s">
        <v>2936</v>
      </c>
      <c r="G94" t="s">
        <v>2937</v>
      </c>
      <c r="H94" t="s">
        <v>44</v>
      </c>
      <c r="I94" t="s">
        <v>1463</v>
      </c>
      <c r="J94" t="s">
        <v>45</v>
      </c>
      <c r="K94" t="s">
        <v>45</v>
      </c>
      <c r="L94" t="s">
        <v>46</v>
      </c>
      <c r="M94" t="s">
        <v>47</v>
      </c>
      <c r="N94" t="s">
        <v>1027</v>
      </c>
      <c r="O94" t="s">
        <v>51</v>
      </c>
      <c r="P94" t="s">
        <v>52</v>
      </c>
      <c r="Q94" s="118">
        <v>970</v>
      </c>
      <c r="R94" s="120">
        <v>1</v>
      </c>
      <c r="S94" s="124">
        <v>22840</v>
      </c>
      <c r="U94" s="118">
        <v>221.548</v>
      </c>
      <c r="V94" s="122">
        <v>1.2E-5</v>
      </c>
      <c r="W94" s="122">
        <v>1.18299727576312E-2</v>
      </c>
      <c r="X94" s="122">
        <v>2.3784467056513999E-3</v>
      </c>
    </row>
    <row r="95" spans="1:24" x14ac:dyDescent="0.2">
      <c r="A95">
        <v>161</v>
      </c>
      <c r="B95">
        <v>9938</v>
      </c>
      <c r="C95" t="s">
        <v>208</v>
      </c>
      <c r="D95" t="s">
        <v>209</v>
      </c>
      <c r="E95" t="s">
        <v>41</v>
      </c>
      <c r="F95" t="s">
        <v>2830</v>
      </c>
      <c r="G95" t="s">
        <v>2831</v>
      </c>
      <c r="H95" t="s">
        <v>44</v>
      </c>
      <c r="I95" t="s">
        <v>1463</v>
      </c>
      <c r="J95" t="s">
        <v>45</v>
      </c>
      <c r="K95" t="s">
        <v>45</v>
      </c>
      <c r="L95" t="s">
        <v>46</v>
      </c>
      <c r="M95" t="s">
        <v>47</v>
      </c>
      <c r="N95" t="s">
        <v>213</v>
      </c>
      <c r="O95" t="s">
        <v>51</v>
      </c>
      <c r="P95" t="s">
        <v>52</v>
      </c>
      <c r="Q95" s="118">
        <v>18111</v>
      </c>
      <c r="R95" s="120">
        <v>1</v>
      </c>
      <c r="S95" s="124">
        <v>6653</v>
      </c>
      <c r="U95" s="118">
        <v>1204.925</v>
      </c>
      <c r="V95" s="122">
        <v>1.1E-5</v>
      </c>
      <c r="W95" s="122">
        <v>6.4339230838885306E-2</v>
      </c>
      <c r="X95" s="122">
        <v>1.2935569233173299E-2</v>
      </c>
    </row>
    <row r="96" spans="1:24" x14ac:dyDescent="0.2">
      <c r="A96">
        <v>161</v>
      </c>
      <c r="B96">
        <v>9938</v>
      </c>
      <c r="C96" t="s">
        <v>2149</v>
      </c>
      <c r="D96" t="s">
        <v>2150</v>
      </c>
      <c r="E96" t="s">
        <v>41</v>
      </c>
      <c r="F96" t="s">
        <v>2832</v>
      </c>
      <c r="G96" t="s">
        <v>2833</v>
      </c>
      <c r="H96" t="s">
        <v>44</v>
      </c>
      <c r="I96" t="s">
        <v>1463</v>
      </c>
      <c r="J96" t="s">
        <v>45</v>
      </c>
      <c r="K96" t="s">
        <v>45</v>
      </c>
      <c r="L96" t="s">
        <v>46</v>
      </c>
      <c r="M96" t="s">
        <v>47</v>
      </c>
      <c r="N96" t="s">
        <v>115</v>
      </c>
      <c r="O96" t="s">
        <v>51</v>
      </c>
      <c r="P96" t="s">
        <v>52</v>
      </c>
      <c r="Q96" s="118">
        <v>520</v>
      </c>
      <c r="R96" s="120">
        <v>1</v>
      </c>
      <c r="S96" s="124">
        <v>60000</v>
      </c>
      <c r="U96" s="118">
        <v>312</v>
      </c>
      <c r="V96" s="122">
        <v>1.4E-5</v>
      </c>
      <c r="W96" s="122">
        <v>1.6659827668861499E-2</v>
      </c>
      <c r="X96" s="122">
        <v>3.3495015624751198E-3</v>
      </c>
    </row>
    <row r="97" spans="1:24" x14ac:dyDescent="0.2">
      <c r="A97">
        <v>161</v>
      </c>
      <c r="B97">
        <v>9938</v>
      </c>
      <c r="C97" t="s">
        <v>2922</v>
      </c>
      <c r="D97" t="s">
        <v>2923</v>
      </c>
      <c r="E97" t="s">
        <v>41</v>
      </c>
      <c r="F97" t="s">
        <v>2924</v>
      </c>
      <c r="G97" t="s">
        <v>2925</v>
      </c>
      <c r="H97" t="s">
        <v>44</v>
      </c>
      <c r="I97" t="s">
        <v>1463</v>
      </c>
      <c r="J97" t="s">
        <v>45</v>
      </c>
      <c r="K97" t="s">
        <v>45</v>
      </c>
      <c r="L97" t="s">
        <v>46</v>
      </c>
      <c r="M97" t="s">
        <v>47</v>
      </c>
      <c r="N97" t="s">
        <v>213</v>
      </c>
      <c r="O97" t="s">
        <v>51</v>
      </c>
      <c r="P97" t="s">
        <v>52</v>
      </c>
      <c r="Q97" s="118">
        <v>1565</v>
      </c>
      <c r="R97" s="120">
        <v>1</v>
      </c>
      <c r="S97" s="124">
        <v>19700</v>
      </c>
      <c r="U97" s="118">
        <v>308.30500000000001</v>
      </c>
      <c r="V97" s="122">
        <v>6.0000000000000002E-6</v>
      </c>
      <c r="W97" s="122">
        <v>1.64625261841293E-2</v>
      </c>
      <c r="X97" s="122">
        <v>3.3098335872400299E-3</v>
      </c>
    </row>
    <row r="98" spans="1:24" x14ac:dyDescent="0.2">
      <c r="A98">
        <v>161</v>
      </c>
      <c r="B98">
        <v>9938</v>
      </c>
      <c r="C98" t="s">
        <v>2834</v>
      </c>
      <c r="D98" t="s">
        <v>2835</v>
      </c>
      <c r="E98" t="s">
        <v>41</v>
      </c>
      <c r="F98" t="s">
        <v>2836</v>
      </c>
      <c r="G98" t="s">
        <v>2837</v>
      </c>
      <c r="H98" t="s">
        <v>44</v>
      </c>
      <c r="I98" t="s">
        <v>1463</v>
      </c>
      <c r="J98" t="s">
        <v>45</v>
      </c>
      <c r="K98" t="s">
        <v>45</v>
      </c>
      <c r="L98" t="s">
        <v>46</v>
      </c>
      <c r="M98" t="s">
        <v>47</v>
      </c>
      <c r="N98" t="s">
        <v>1051</v>
      </c>
      <c r="O98" t="s">
        <v>51</v>
      </c>
      <c r="P98" t="s">
        <v>52</v>
      </c>
      <c r="Q98" s="118">
        <v>1200</v>
      </c>
      <c r="R98" s="120">
        <v>1</v>
      </c>
      <c r="S98" s="124">
        <v>7558</v>
      </c>
      <c r="T98" s="118">
        <v>1.1639999999999999</v>
      </c>
      <c r="U98" s="118">
        <v>91.86</v>
      </c>
      <c r="V98" s="122">
        <v>1.2999999999999999E-5</v>
      </c>
      <c r="W98" s="122">
        <v>4.9050377232744101E-3</v>
      </c>
      <c r="X98" s="122">
        <v>9.8617055618257805E-4</v>
      </c>
    </row>
    <row r="99" spans="1:24" x14ac:dyDescent="0.2">
      <c r="A99">
        <v>161</v>
      </c>
      <c r="B99">
        <v>9938</v>
      </c>
      <c r="C99" t="s">
        <v>2197</v>
      </c>
      <c r="D99" t="s">
        <v>2198</v>
      </c>
      <c r="E99" t="s">
        <v>41</v>
      </c>
      <c r="F99" t="s">
        <v>2838</v>
      </c>
      <c r="G99" t="s">
        <v>2839</v>
      </c>
      <c r="H99" t="s">
        <v>44</v>
      </c>
      <c r="I99" t="s">
        <v>1463</v>
      </c>
      <c r="J99" t="s">
        <v>45</v>
      </c>
      <c r="K99" t="s">
        <v>45</v>
      </c>
      <c r="L99" t="s">
        <v>46</v>
      </c>
      <c r="M99" t="s">
        <v>47</v>
      </c>
      <c r="N99" t="s">
        <v>115</v>
      </c>
      <c r="O99" t="s">
        <v>51</v>
      </c>
      <c r="P99" t="s">
        <v>52</v>
      </c>
      <c r="Q99" s="118">
        <v>954</v>
      </c>
      <c r="R99" s="120">
        <v>1</v>
      </c>
      <c r="S99" s="124">
        <v>41770</v>
      </c>
      <c r="U99" s="118">
        <v>398.48599999999999</v>
      </c>
      <c r="V99" s="122">
        <v>2.0000000000000002E-5</v>
      </c>
      <c r="W99" s="122">
        <v>2.1277899860539799E-2</v>
      </c>
      <c r="X99" s="122">
        <v>4.2779769542440598E-3</v>
      </c>
    </row>
    <row r="100" spans="1:24" x14ac:dyDescent="0.2">
      <c r="A100">
        <v>161</v>
      </c>
      <c r="B100">
        <v>9938</v>
      </c>
      <c r="C100" t="s">
        <v>2408</v>
      </c>
      <c r="D100" t="s">
        <v>2409</v>
      </c>
      <c r="E100" t="s">
        <v>41</v>
      </c>
      <c r="F100" t="s">
        <v>2840</v>
      </c>
      <c r="G100" t="s">
        <v>2841</v>
      </c>
      <c r="H100" t="s">
        <v>44</v>
      </c>
      <c r="I100" t="s">
        <v>1463</v>
      </c>
      <c r="J100" t="s">
        <v>45</v>
      </c>
      <c r="K100" t="s">
        <v>45</v>
      </c>
      <c r="L100" t="s">
        <v>46</v>
      </c>
      <c r="M100" t="s">
        <v>47</v>
      </c>
      <c r="N100" t="s">
        <v>1027</v>
      </c>
      <c r="O100" t="s">
        <v>51</v>
      </c>
      <c r="P100" t="s">
        <v>52</v>
      </c>
      <c r="Q100" s="118">
        <v>400</v>
      </c>
      <c r="R100" s="120">
        <v>1</v>
      </c>
      <c r="S100" s="124">
        <v>44680</v>
      </c>
      <c r="U100" s="118">
        <v>178.72</v>
      </c>
      <c r="V100" s="122">
        <v>6.0000000000000002E-6</v>
      </c>
      <c r="W100" s="122">
        <v>9.5430910287785994E-3</v>
      </c>
      <c r="X100" s="122">
        <v>1.9186632027100999E-3</v>
      </c>
    </row>
    <row r="101" spans="1:24" x14ac:dyDescent="0.2">
      <c r="A101">
        <v>161</v>
      </c>
      <c r="B101">
        <v>9938</v>
      </c>
      <c r="C101" t="s">
        <v>2674</v>
      </c>
      <c r="D101" t="s">
        <v>2675</v>
      </c>
      <c r="E101" t="s">
        <v>128</v>
      </c>
      <c r="F101" t="s">
        <v>2842</v>
      </c>
      <c r="G101" t="s">
        <v>2843</v>
      </c>
      <c r="H101" t="s">
        <v>44</v>
      </c>
      <c r="I101" t="s">
        <v>1463</v>
      </c>
      <c r="J101" t="s">
        <v>45</v>
      </c>
      <c r="K101" t="s">
        <v>62</v>
      </c>
      <c r="L101" t="s">
        <v>46</v>
      </c>
      <c r="M101" t="s">
        <v>47</v>
      </c>
      <c r="N101" t="s">
        <v>202</v>
      </c>
      <c r="O101" t="s">
        <v>51</v>
      </c>
      <c r="P101" t="s">
        <v>52</v>
      </c>
      <c r="Q101" s="118">
        <v>5230</v>
      </c>
      <c r="R101" s="120">
        <v>1</v>
      </c>
      <c r="S101" s="124">
        <v>11950</v>
      </c>
      <c r="U101" s="118">
        <v>624.98500000000001</v>
      </c>
      <c r="V101" s="122">
        <v>4.3999999999999999E-5</v>
      </c>
      <c r="W101" s="122">
        <v>3.3372251268023699E-2</v>
      </c>
      <c r="X101" s="122">
        <v>6.70957767315228E-3</v>
      </c>
    </row>
    <row r="102" spans="1:24" x14ac:dyDescent="0.2">
      <c r="A102">
        <v>161</v>
      </c>
      <c r="B102">
        <v>9938</v>
      </c>
      <c r="C102" t="s">
        <v>2902</v>
      </c>
      <c r="D102" t="s">
        <v>2903</v>
      </c>
      <c r="E102" t="s">
        <v>41</v>
      </c>
      <c r="F102" t="s">
        <v>2938</v>
      </c>
      <c r="G102" t="s">
        <v>2905</v>
      </c>
      <c r="H102" t="s">
        <v>44</v>
      </c>
      <c r="I102" t="s">
        <v>1463</v>
      </c>
      <c r="J102" t="s">
        <v>45</v>
      </c>
      <c r="K102" t="s">
        <v>384</v>
      </c>
      <c r="L102" t="s">
        <v>46</v>
      </c>
      <c r="M102" t="s">
        <v>47</v>
      </c>
      <c r="N102" t="s">
        <v>1035</v>
      </c>
      <c r="O102" t="s">
        <v>51</v>
      </c>
      <c r="P102" t="s">
        <v>52</v>
      </c>
      <c r="Q102" s="118">
        <v>340</v>
      </c>
      <c r="R102" s="120">
        <v>1</v>
      </c>
      <c r="S102" s="124">
        <v>157500</v>
      </c>
      <c r="U102" s="118">
        <v>535.5</v>
      </c>
      <c r="V102" s="122">
        <v>1.1E-5</v>
      </c>
      <c r="W102" s="122">
        <v>2.8594031143190101E-2</v>
      </c>
      <c r="X102" s="122">
        <v>5.7489041240558498E-3</v>
      </c>
    </row>
    <row r="103" spans="1:24" x14ac:dyDescent="0.2">
      <c r="A103">
        <v>161</v>
      </c>
      <c r="B103">
        <v>9938</v>
      </c>
      <c r="C103" t="s">
        <v>2844</v>
      </c>
      <c r="D103" t="s">
        <v>2845</v>
      </c>
      <c r="E103" t="s">
        <v>128</v>
      </c>
      <c r="F103" t="s">
        <v>2846</v>
      </c>
      <c r="G103" t="s">
        <v>2847</v>
      </c>
      <c r="H103" t="s">
        <v>44</v>
      </c>
      <c r="I103" t="s">
        <v>1463</v>
      </c>
      <c r="J103" t="s">
        <v>45</v>
      </c>
      <c r="K103" t="s">
        <v>45</v>
      </c>
      <c r="L103" t="s">
        <v>46</v>
      </c>
      <c r="M103" t="s">
        <v>47</v>
      </c>
      <c r="N103" t="s">
        <v>202</v>
      </c>
      <c r="O103" t="s">
        <v>51</v>
      </c>
      <c r="P103" t="s">
        <v>52</v>
      </c>
      <c r="Q103" s="118">
        <v>16825</v>
      </c>
      <c r="R103" s="120">
        <v>1</v>
      </c>
      <c r="S103" s="124">
        <v>1560</v>
      </c>
      <c r="U103" s="118">
        <v>262.47000000000003</v>
      </c>
      <c r="V103" s="122">
        <v>1.4E-5</v>
      </c>
      <c r="W103" s="122">
        <v>1.40150800264297E-2</v>
      </c>
      <c r="X103" s="122">
        <v>2.81776818943219E-3</v>
      </c>
    </row>
    <row r="104" spans="1:24" x14ac:dyDescent="0.2">
      <c r="A104">
        <v>161</v>
      </c>
      <c r="B104">
        <v>9938</v>
      </c>
      <c r="C104" t="s">
        <v>2848</v>
      </c>
      <c r="D104" t="s">
        <v>2849</v>
      </c>
      <c r="E104" t="s">
        <v>41</v>
      </c>
      <c r="F104" t="s">
        <v>2850</v>
      </c>
      <c r="G104" t="s">
        <v>2851</v>
      </c>
      <c r="H104" t="s">
        <v>44</v>
      </c>
      <c r="I104" t="s">
        <v>1463</v>
      </c>
      <c r="J104" t="s">
        <v>45</v>
      </c>
      <c r="K104" t="s">
        <v>62</v>
      </c>
      <c r="L104" t="s">
        <v>46</v>
      </c>
      <c r="M104" t="s">
        <v>47</v>
      </c>
      <c r="N104" t="s">
        <v>1053</v>
      </c>
      <c r="O104" t="s">
        <v>51</v>
      </c>
      <c r="P104" t="s">
        <v>52</v>
      </c>
      <c r="Q104" s="118">
        <v>508</v>
      </c>
      <c r="R104" s="120">
        <v>1</v>
      </c>
      <c r="S104" s="124">
        <v>26760</v>
      </c>
      <c r="U104" s="118">
        <v>135.941</v>
      </c>
      <c r="V104" s="122">
        <v>6.9999999999999999E-6</v>
      </c>
      <c r="W104" s="122">
        <v>7.25881506784348E-3</v>
      </c>
      <c r="X104" s="122">
        <v>1.45940359616704E-3</v>
      </c>
    </row>
    <row r="105" spans="1:24" x14ac:dyDescent="0.2">
      <c r="A105">
        <v>161</v>
      </c>
      <c r="B105">
        <v>9938</v>
      </c>
      <c r="C105" t="s">
        <v>2852</v>
      </c>
      <c r="D105" t="s">
        <v>2853</v>
      </c>
      <c r="E105" t="s">
        <v>41</v>
      </c>
      <c r="F105" t="s">
        <v>2852</v>
      </c>
      <c r="G105" t="s">
        <v>2854</v>
      </c>
      <c r="H105" t="s">
        <v>44</v>
      </c>
      <c r="I105" t="s">
        <v>1463</v>
      </c>
      <c r="J105" t="s">
        <v>45</v>
      </c>
      <c r="K105" t="s">
        <v>45</v>
      </c>
      <c r="L105" t="s">
        <v>46</v>
      </c>
      <c r="M105" t="s">
        <v>47</v>
      </c>
      <c r="N105" t="s">
        <v>1023</v>
      </c>
      <c r="O105" t="s">
        <v>51</v>
      </c>
      <c r="P105" t="s">
        <v>52</v>
      </c>
      <c r="Q105" s="118">
        <v>2630</v>
      </c>
      <c r="R105" s="120">
        <v>1</v>
      </c>
      <c r="S105" s="124">
        <v>24060</v>
      </c>
      <c r="U105" s="118">
        <v>632.77800000000002</v>
      </c>
      <c r="V105" s="122">
        <v>2.8E-5</v>
      </c>
      <c r="W105" s="122">
        <v>3.3788373181560402E-2</v>
      </c>
      <c r="X105" s="122">
        <v>6.7932400631406402E-3</v>
      </c>
    </row>
    <row r="106" spans="1:24" x14ac:dyDescent="0.2">
      <c r="A106">
        <v>161</v>
      </c>
      <c r="B106">
        <v>9938</v>
      </c>
      <c r="C106" t="s">
        <v>2228</v>
      </c>
      <c r="D106" t="s">
        <v>2229</v>
      </c>
      <c r="E106" t="s">
        <v>41</v>
      </c>
      <c r="F106" t="s">
        <v>2855</v>
      </c>
      <c r="G106" t="s">
        <v>2856</v>
      </c>
      <c r="H106" t="s">
        <v>44</v>
      </c>
      <c r="I106" t="s">
        <v>1463</v>
      </c>
      <c r="J106" t="s">
        <v>45</v>
      </c>
      <c r="K106" t="s">
        <v>45</v>
      </c>
      <c r="L106" t="s">
        <v>46</v>
      </c>
      <c r="M106" t="s">
        <v>47</v>
      </c>
      <c r="N106" t="s">
        <v>115</v>
      </c>
      <c r="O106" t="s">
        <v>51</v>
      </c>
      <c r="P106" t="s">
        <v>52</v>
      </c>
      <c r="Q106" s="118">
        <v>699</v>
      </c>
      <c r="R106" s="120">
        <v>1</v>
      </c>
      <c r="S106" s="124">
        <v>40430</v>
      </c>
      <c r="U106" s="118">
        <v>282.60599999999999</v>
      </c>
      <c r="V106" s="122">
        <v>6.0000000000000002E-6</v>
      </c>
      <c r="W106" s="122">
        <v>1.50902636546089E-2</v>
      </c>
      <c r="X106" s="122">
        <v>3.0339366465204302E-3</v>
      </c>
    </row>
    <row r="107" spans="1:24" x14ac:dyDescent="0.2">
      <c r="A107">
        <v>161</v>
      </c>
      <c r="B107">
        <v>9938</v>
      </c>
      <c r="C107" t="s">
        <v>2238</v>
      </c>
      <c r="D107" t="s">
        <v>2239</v>
      </c>
      <c r="E107" t="s">
        <v>41</v>
      </c>
      <c r="F107" t="s">
        <v>2857</v>
      </c>
      <c r="G107" t="s">
        <v>2858</v>
      </c>
      <c r="H107" t="s">
        <v>44</v>
      </c>
      <c r="I107" t="s">
        <v>1463</v>
      </c>
      <c r="J107" t="s">
        <v>45</v>
      </c>
      <c r="K107" t="s">
        <v>45</v>
      </c>
      <c r="L107" t="s">
        <v>46</v>
      </c>
      <c r="M107" t="s">
        <v>47</v>
      </c>
      <c r="N107" t="s">
        <v>213</v>
      </c>
      <c r="O107" t="s">
        <v>51</v>
      </c>
      <c r="P107" t="s">
        <v>52</v>
      </c>
      <c r="Q107" s="118">
        <v>16882</v>
      </c>
      <c r="R107" s="120">
        <v>1</v>
      </c>
      <c r="S107" s="124">
        <v>6859</v>
      </c>
      <c r="U107" s="118">
        <v>1157.9359999999999</v>
      </c>
      <c r="V107" s="122">
        <v>1.2999999999999999E-5</v>
      </c>
      <c r="W107" s="122">
        <v>6.1830194045850301E-2</v>
      </c>
      <c r="X107" s="122">
        <v>1.24311208783871E-2</v>
      </c>
    </row>
    <row r="108" spans="1:24" x14ac:dyDescent="0.2">
      <c r="A108">
        <v>161</v>
      </c>
      <c r="B108">
        <v>9938</v>
      </c>
      <c r="C108" t="s">
        <v>2859</v>
      </c>
      <c r="D108" t="s">
        <v>2860</v>
      </c>
      <c r="E108" t="s">
        <v>41</v>
      </c>
      <c r="F108" t="s">
        <v>2861</v>
      </c>
      <c r="G108" t="s">
        <v>2862</v>
      </c>
      <c r="H108" t="s">
        <v>44</v>
      </c>
      <c r="I108" t="s">
        <v>1463</v>
      </c>
      <c r="J108" t="s">
        <v>45</v>
      </c>
      <c r="K108" t="s">
        <v>45</v>
      </c>
      <c r="L108" t="s">
        <v>46</v>
      </c>
      <c r="M108" t="s">
        <v>47</v>
      </c>
      <c r="N108" t="s">
        <v>1022</v>
      </c>
      <c r="O108" t="s">
        <v>51</v>
      </c>
      <c r="P108" t="s">
        <v>52</v>
      </c>
      <c r="Q108" s="118">
        <v>700</v>
      </c>
      <c r="R108" s="120">
        <v>1</v>
      </c>
      <c r="S108" s="124">
        <v>22480</v>
      </c>
      <c r="U108" s="118">
        <v>157.36000000000001</v>
      </c>
      <c r="V108" s="122">
        <v>7.6000000000000004E-5</v>
      </c>
      <c r="W108" s="122">
        <v>8.4025335960642399E-3</v>
      </c>
      <c r="X108" s="122">
        <v>1.6893511726637301E-3</v>
      </c>
    </row>
    <row r="109" spans="1:24" x14ac:dyDescent="0.2">
      <c r="A109">
        <v>161</v>
      </c>
      <c r="B109">
        <v>9938</v>
      </c>
      <c r="C109" t="s">
        <v>2863</v>
      </c>
      <c r="D109" t="s">
        <v>2864</v>
      </c>
      <c r="E109" t="s">
        <v>41</v>
      </c>
      <c r="F109" t="s">
        <v>2865</v>
      </c>
      <c r="G109" t="s">
        <v>2866</v>
      </c>
      <c r="H109" t="s">
        <v>44</v>
      </c>
      <c r="I109" t="s">
        <v>1463</v>
      </c>
      <c r="J109" t="s">
        <v>45</v>
      </c>
      <c r="K109" t="s">
        <v>45</v>
      </c>
      <c r="L109" t="s">
        <v>46</v>
      </c>
      <c r="M109" t="s">
        <v>47</v>
      </c>
      <c r="N109" t="s">
        <v>1057</v>
      </c>
      <c r="O109" t="s">
        <v>51</v>
      </c>
      <c r="P109" t="s">
        <v>52</v>
      </c>
      <c r="Q109" s="118">
        <v>7040</v>
      </c>
      <c r="R109" s="120">
        <v>1</v>
      </c>
      <c r="S109" s="124">
        <v>3636</v>
      </c>
      <c r="U109" s="118">
        <v>255.97399999999999</v>
      </c>
      <c r="V109" s="122">
        <v>3.6999999999999998E-5</v>
      </c>
      <c r="W109" s="122">
        <v>1.36682352296161E-2</v>
      </c>
      <c r="X109" s="122">
        <v>2.74803414344112E-3</v>
      </c>
    </row>
    <row r="110" spans="1:24" x14ac:dyDescent="0.2">
      <c r="A110">
        <v>161</v>
      </c>
      <c r="B110">
        <v>9938</v>
      </c>
      <c r="C110" t="s">
        <v>2867</v>
      </c>
      <c r="D110" t="s">
        <v>2868</v>
      </c>
      <c r="E110" t="s">
        <v>41</v>
      </c>
      <c r="F110" t="s">
        <v>2869</v>
      </c>
      <c r="G110" t="s">
        <v>2870</v>
      </c>
      <c r="H110" t="s">
        <v>44</v>
      </c>
      <c r="I110" t="s">
        <v>1463</v>
      </c>
      <c r="J110" t="s">
        <v>45</v>
      </c>
      <c r="K110" t="s">
        <v>45</v>
      </c>
      <c r="L110" t="s">
        <v>46</v>
      </c>
      <c r="M110" t="s">
        <v>47</v>
      </c>
      <c r="N110" t="s">
        <v>1039</v>
      </c>
      <c r="O110" t="s">
        <v>51</v>
      </c>
      <c r="P110" t="s">
        <v>52</v>
      </c>
      <c r="Q110" s="118">
        <v>11241</v>
      </c>
      <c r="R110" s="120">
        <v>1</v>
      </c>
      <c r="S110" s="124">
        <v>832.6</v>
      </c>
      <c r="U110" s="118">
        <v>93.593000000000004</v>
      </c>
      <c r="V110" s="122">
        <v>3.8999999999999999E-5</v>
      </c>
      <c r="W110" s="122">
        <v>4.9975513482261001E-3</v>
      </c>
      <c r="X110" s="122">
        <v>1.0047706604264599E-3</v>
      </c>
    </row>
    <row r="111" spans="1:24" x14ac:dyDescent="0.2">
      <c r="A111">
        <v>161</v>
      </c>
      <c r="B111">
        <v>9938</v>
      </c>
      <c r="C111" t="s">
        <v>2886</v>
      </c>
      <c r="D111" t="s">
        <v>2887</v>
      </c>
      <c r="E111" t="s">
        <v>41</v>
      </c>
      <c r="F111" t="s">
        <v>2939</v>
      </c>
      <c r="G111" t="s">
        <v>2889</v>
      </c>
      <c r="H111" t="s">
        <v>44</v>
      </c>
      <c r="I111" t="s">
        <v>1463</v>
      </c>
      <c r="J111" t="s">
        <v>45</v>
      </c>
      <c r="K111" t="s">
        <v>384</v>
      </c>
      <c r="L111" t="s">
        <v>46</v>
      </c>
      <c r="M111" t="s">
        <v>47</v>
      </c>
      <c r="N111" t="s">
        <v>1035</v>
      </c>
      <c r="O111" t="s">
        <v>51</v>
      </c>
      <c r="P111" t="s">
        <v>52</v>
      </c>
      <c r="Q111" s="118">
        <v>778</v>
      </c>
      <c r="R111" s="120">
        <v>1</v>
      </c>
      <c r="S111" s="124">
        <v>47000</v>
      </c>
      <c r="U111" s="118">
        <v>365.66</v>
      </c>
      <c r="V111" s="122">
        <v>1.5999999999999999E-5</v>
      </c>
      <c r="W111" s="122">
        <v>1.9525104440371401E-2</v>
      </c>
      <c r="X111" s="122">
        <v>3.9255728888931097E-3</v>
      </c>
    </row>
    <row r="112" spans="1:24" x14ac:dyDescent="0.2">
      <c r="A112">
        <v>161</v>
      </c>
      <c r="B112">
        <v>9938</v>
      </c>
      <c r="C112" t="s">
        <v>2940</v>
      </c>
      <c r="D112" t="s">
        <v>2941</v>
      </c>
      <c r="E112" t="s">
        <v>57</v>
      </c>
      <c r="F112" t="s">
        <v>2942</v>
      </c>
      <c r="G112" t="s">
        <v>2943</v>
      </c>
      <c r="H112" t="s">
        <v>44</v>
      </c>
      <c r="I112" t="s">
        <v>1463</v>
      </c>
      <c r="J112" t="s">
        <v>61</v>
      </c>
      <c r="K112" t="s">
        <v>900</v>
      </c>
      <c r="L112" t="s">
        <v>46</v>
      </c>
      <c r="M112" t="s">
        <v>940</v>
      </c>
      <c r="N112" t="s">
        <v>1117</v>
      </c>
      <c r="O112" t="s">
        <v>51</v>
      </c>
      <c r="P112" t="s">
        <v>65</v>
      </c>
      <c r="Q112" s="118">
        <v>240</v>
      </c>
      <c r="R112" s="120">
        <v>2.9780000000000002</v>
      </c>
      <c r="S112" s="124">
        <v>58091</v>
      </c>
      <c r="U112" s="118">
        <v>415.18799999999999</v>
      </c>
      <c r="V112" s="122">
        <v>0</v>
      </c>
      <c r="W112" s="122">
        <v>2.21697450327311E-2</v>
      </c>
      <c r="X112" s="122">
        <v>4.4572847392413796E-3</v>
      </c>
    </row>
    <row r="113" spans="1:24" x14ac:dyDescent="0.2">
      <c r="A113">
        <v>161</v>
      </c>
      <c r="B113">
        <v>9938</v>
      </c>
      <c r="C113" t="s">
        <v>2871</v>
      </c>
      <c r="D113" t="s">
        <v>2872</v>
      </c>
      <c r="E113" t="s">
        <v>57</v>
      </c>
      <c r="F113" t="s">
        <v>2873</v>
      </c>
      <c r="G113" t="s">
        <v>2874</v>
      </c>
      <c r="H113" t="s">
        <v>44</v>
      </c>
      <c r="I113" t="s">
        <v>1463</v>
      </c>
      <c r="J113" t="s">
        <v>61</v>
      </c>
      <c r="K113" t="s">
        <v>62</v>
      </c>
      <c r="L113" t="s">
        <v>46</v>
      </c>
      <c r="M113" t="s">
        <v>940</v>
      </c>
      <c r="N113" t="s">
        <v>1118</v>
      </c>
      <c r="O113" t="s">
        <v>51</v>
      </c>
      <c r="P113" t="s">
        <v>65</v>
      </c>
      <c r="Q113" s="118">
        <v>457</v>
      </c>
      <c r="R113" s="120">
        <v>2.9780000000000002</v>
      </c>
      <c r="S113" s="124">
        <v>35333</v>
      </c>
      <c r="U113" s="118">
        <v>480.863</v>
      </c>
      <c r="V113" s="122">
        <v>0</v>
      </c>
      <c r="W113" s="122">
        <v>2.56765882959035E-2</v>
      </c>
      <c r="X113" s="122">
        <v>5.1623446728027598E-3</v>
      </c>
    </row>
    <row r="114" spans="1:24" x14ac:dyDescent="0.2">
      <c r="A114">
        <v>161</v>
      </c>
      <c r="B114">
        <v>9938</v>
      </c>
      <c r="C114" t="s">
        <v>2875</v>
      </c>
      <c r="D114" t="s">
        <v>2876</v>
      </c>
      <c r="E114" t="s">
        <v>57</v>
      </c>
      <c r="F114" t="s">
        <v>2877</v>
      </c>
      <c r="G114" t="s">
        <v>2878</v>
      </c>
      <c r="H114" t="s">
        <v>44</v>
      </c>
      <c r="I114" t="s">
        <v>1463</v>
      </c>
      <c r="J114" t="s">
        <v>61</v>
      </c>
      <c r="K114" t="s">
        <v>62</v>
      </c>
      <c r="L114" t="s">
        <v>46</v>
      </c>
      <c r="M114" t="s">
        <v>940</v>
      </c>
      <c r="N114" t="s">
        <v>1090</v>
      </c>
      <c r="O114" t="s">
        <v>51</v>
      </c>
      <c r="P114" t="s">
        <v>65</v>
      </c>
      <c r="Q114" s="118">
        <v>620</v>
      </c>
      <c r="R114" s="120">
        <v>2.9780000000000002</v>
      </c>
      <c r="S114" s="124">
        <v>23834</v>
      </c>
      <c r="U114" s="118">
        <v>440.06099999999998</v>
      </c>
      <c r="V114" s="122">
        <v>0</v>
      </c>
      <c r="W114" s="122">
        <v>2.34979095964571E-2</v>
      </c>
      <c r="X114" s="122">
        <v>4.72431566956363E-3</v>
      </c>
    </row>
    <row r="115" spans="1:24" x14ac:dyDescent="0.2">
      <c r="A115">
        <v>161</v>
      </c>
      <c r="B115">
        <v>9938</v>
      </c>
      <c r="C115" t="s">
        <v>2879</v>
      </c>
      <c r="D115" t="s">
        <v>2880</v>
      </c>
      <c r="E115" t="s">
        <v>57</v>
      </c>
      <c r="F115" t="s">
        <v>2879</v>
      </c>
      <c r="G115" t="s">
        <v>2881</v>
      </c>
      <c r="H115" t="s">
        <v>44</v>
      </c>
      <c r="I115" t="s">
        <v>1463</v>
      </c>
      <c r="J115" t="s">
        <v>61</v>
      </c>
      <c r="K115" t="s">
        <v>62</v>
      </c>
      <c r="L115" t="s">
        <v>46</v>
      </c>
      <c r="M115" t="s">
        <v>940</v>
      </c>
      <c r="N115" t="s">
        <v>1117</v>
      </c>
      <c r="O115" t="s">
        <v>51</v>
      </c>
      <c r="P115" t="s">
        <v>65</v>
      </c>
      <c r="Q115" s="118">
        <v>160</v>
      </c>
      <c r="R115" s="120">
        <v>2.9780000000000002</v>
      </c>
      <c r="S115" s="124">
        <v>72300</v>
      </c>
      <c r="U115" s="118">
        <v>344.495</v>
      </c>
      <c r="V115" s="122">
        <v>0</v>
      </c>
      <c r="W115" s="122">
        <v>1.83949615358255E-2</v>
      </c>
      <c r="X115" s="122">
        <v>3.6983547267465601E-3</v>
      </c>
    </row>
    <row r="116" spans="1:24" x14ac:dyDescent="0.2">
      <c r="A116">
        <v>161</v>
      </c>
      <c r="B116">
        <v>9938</v>
      </c>
      <c r="C116" t="s">
        <v>2882</v>
      </c>
      <c r="D116" t="s">
        <v>2883</v>
      </c>
      <c r="E116" t="s">
        <v>57</v>
      </c>
      <c r="F116" t="s">
        <v>2884</v>
      </c>
      <c r="G116" t="s">
        <v>2885</v>
      </c>
      <c r="H116" t="s">
        <v>44</v>
      </c>
      <c r="I116" t="s">
        <v>1463</v>
      </c>
      <c r="J116" t="s">
        <v>61</v>
      </c>
      <c r="K116" t="s">
        <v>62</v>
      </c>
      <c r="L116" t="s">
        <v>46</v>
      </c>
      <c r="M116" t="s">
        <v>940</v>
      </c>
      <c r="N116" t="s">
        <v>1117</v>
      </c>
      <c r="O116" t="s">
        <v>51</v>
      </c>
      <c r="P116" t="s">
        <v>65</v>
      </c>
      <c r="Q116" s="118">
        <v>101</v>
      </c>
      <c r="R116" s="120">
        <v>2.9780000000000002</v>
      </c>
      <c r="S116" s="124">
        <v>198944</v>
      </c>
      <c r="U116" s="118">
        <v>598.38</v>
      </c>
      <c r="V116" s="122">
        <v>0</v>
      </c>
      <c r="W116" s="122">
        <v>3.1951615664428501E-2</v>
      </c>
      <c r="X116" s="122">
        <v>6.4239552004274501E-3</v>
      </c>
    </row>
    <row r="117" spans="1:24" x14ac:dyDescent="0.2">
      <c r="A117">
        <v>161</v>
      </c>
      <c r="B117">
        <v>9938</v>
      </c>
      <c r="C117" t="s">
        <v>2944</v>
      </c>
      <c r="D117" t="s">
        <v>2945</v>
      </c>
      <c r="E117" t="s">
        <v>57</v>
      </c>
      <c r="F117" t="s">
        <v>2946</v>
      </c>
      <c r="G117" t="s">
        <v>2947</v>
      </c>
      <c r="H117" t="s">
        <v>44</v>
      </c>
      <c r="I117" t="s">
        <v>1463</v>
      </c>
      <c r="J117" t="s">
        <v>61</v>
      </c>
      <c r="K117" t="s">
        <v>62</v>
      </c>
      <c r="L117" t="s">
        <v>46</v>
      </c>
      <c r="M117" t="s">
        <v>940</v>
      </c>
      <c r="N117" t="s">
        <v>1117</v>
      </c>
      <c r="O117" t="s">
        <v>51</v>
      </c>
      <c r="P117" t="s">
        <v>65</v>
      </c>
      <c r="Q117" s="118">
        <v>200</v>
      </c>
      <c r="R117" s="120">
        <v>2.9780000000000002</v>
      </c>
      <c r="S117" s="124">
        <v>37775</v>
      </c>
      <c r="T117" s="118">
        <v>0.13</v>
      </c>
      <c r="U117" s="118">
        <v>225.375</v>
      </c>
      <c r="V117" s="122">
        <v>0</v>
      </c>
      <c r="W117" s="122">
        <v>1.2034324766867799E-2</v>
      </c>
      <c r="X117" s="122">
        <v>2.4195322071246502E-3</v>
      </c>
    </row>
    <row r="118" spans="1:24" x14ac:dyDescent="0.2">
      <c r="A118">
        <v>161</v>
      </c>
      <c r="B118">
        <v>9938</v>
      </c>
      <c r="C118" t="s">
        <v>2890</v>
      </c>
      <c r="D118" t="s">
        <v>2891</v>
      </c>
      <c r="E118" t="s">
        <v>57</v>
      </c>
      <c r="F118" t="s">
        <v>2892</v>
      </c>
      <c r="G118" t="s">
        <v>2893</v>
      </c>
      <c r="H118" t="s">
        <v>44</v>
      </c>
      <c r="I118" t="s">
        <v>1463</v>
      </c>
      <c r="J118" t="s">
        <v>61</v>
      </c>
      <c r="K118" t="s">
        <v>62</v>
      </c>
      <c r="L118" t="s">
        <v>46</v>
      </c>
      <c r="M118" t="s">
        <v>940</v>
      </c>
      <c r="N118" t="s">
        <v>1117</v>
      </c>
      <c r="O118" t="s">
        <v>51</v>
      </c>
      <c r="P118" t="s">
        <v>65</v>
      </c>
      <c r="Q118" s="118">
        <v>1200</v>
      </c>
      <c r="R118" s="120">
        <v>2.9780000000000002</v>
      </c>
      <c r="S118" s="124">
        <v>8241</v>
      </c>
      <c r="T118" s="118">
        <v>0.14399999999999999</v>
      </c>
      <c r="U118" s="118">
        <v>294.92899999999997</v>
      </c>
      <c r="V118" s="122">
        <v>0</v>
      </c>
      <c r="W118" s="122">
        <v>1.5748300576262201E-2</v>
      </c>
      <c r="X118" s="122">
        <v>3.16623667633189E-3</v>
      </c>
    </row>
    <row r="119" spans="1:24" x14ac:dyDescent="0.2">
      <c r="A119">
        <v>161</v>
      </c>
      <c r="B119">
        <v>9938</v>
      </c>
      <c r="C119" t="s">
        <v>2948</v>
      </c>
      <c r="D119" t="s">
        <v>2949</v>
      </c>
      <c r="E119" t="s">
        <v>57</v>
      </c>
      <c r="F119" t="s">
        <v>2950</v>
      </c>
      <c r="G119" t="s">
        <v>2951</v>
      </c>
      <c r="H119" t="s">
        <v>44</v>
      </c>
      <c r="I119" t="s">
        <v>1463</v>
      </c>
      <c r="J119" t="s">
        <v>61</v>
      </c>
      <c r="K119" t="s">
        <v>62</v>
      </c>
      <c r="L119" t="s">
        <v>46</v>
      </c>
      <c r="M119" t="s">
        <v>938</v>
      </c>
      <c r="N119" t="s">
        <v>1107</v>
      </c>
      <c r="O119" t="s">
        <v>51</v>
      </c>
      <c r="P119" t="s">
        <v>65</v>
      </c>
      <c r="Q119" s="118">
        <v>104</v>
      </c>
      <c r="R119" s="120">
        <v>2.9780000000000002</v>
      </c>
      <c r="S119" s="124">
        <v>32733</v>
      </c>
      <c r="U119" s="118">
        <v>101.378</v>
      </c>
      <c r="V119" s="122">
        <v>0</v>
      </c>
      <c r="W119" s="122">
        <v>5.4132708073155403E-3</v>
      </c>
      <c r="X119" s="122">
        <v>1.0883521359043801E-3</v>
      </c>
    </row>
    <row r="120" spans="1:24" x14ac:dyDescent="0.2">
      <c r="A120">
        <v>161</v>
      </c>
      <c r="B120">
        <v>9938</v>
      </c>
      <c r="C120" t="s">
        <v>2952</v>
      </c>
      <c r="D120" t="s">
        <v>2953</v>
      </c>
      <c r="E120" t="s">
        <v>57</v>
      </c>
      <c r="F120" t="s">
        <v>2954</v>
      </c>
      <c r="G120" t="s">
        <v>2955</v>
      </c>
      <c r="H120" t="s">
        <v>44</v>
      </c>
      <c r="I120" t="s">
        <v>1463</v>
      </c>
      <c r="J120" t="s">
        <v>61</v>
      </c>
      <c r="K120" t="s">
        <v>62</v>
      </c>
      <c r="L120" t="s">
        <v>46</v>
      </c>
      <c r="M120" t="s">
        <v>938</v>
      </c>
      <c r="N120" t="s">
        <v>1109</v>
      </c>
      <c r="O120" t="s">
        <v>51</v>
      </c>
      <c r="P120" t="s">
        <v>65</v>
      </c>
      <c r="Q120" s="118">
        <v>75</v>
      </c>
      <c r="R120" s="120">
        <v>2.9780000000000002</v>
      </c>
      <c r="S120" s="124">
        <v>51360</v>
      </c>
      <c r="U120" s="118">
        <v>114.71299999999999</v>
      </c>
      <c r="V120" s="122">
        <v>0</v>
      </c>
      <c r="W120" s="122">
        <v>6.1252932085061997E-3</v>
      </c>
      <c r="X120" s="122">
        <v>1.2315060863959E-3</v>
      </c>
    </row>
    <row r="121" spans="1:24" x14ac:dyDescent="0.2">
      <c r="A121">
        <v>161</v>
      </c>
      <c r="B121">
        <v>9938</v>
      </c>
      <c r="C121" t="s">
        <v>2894</v>
      </c>
      <c r="D121" t="s">
        <v>2895</v>
      </c>
      <c r="E121" t="s">
        <v>57</v>
      </c>
      <c r="F121" t="s">
        <v>2896</v>
      </c>
      <c r="G121" t="s">
        <v>2897</v>
      </c>
      <c r="H121" t="s">
        <v>44</v>
      </c>
      <c r="I121" t="s">
        <v>1463</v>
      </c>
      <c r="J121" t="s">
        <v>61</v>
      </c>
      <c r="K121" t="s">
        <v>62</v>
      </c>
      <c r="L121" t="s">
        <v>46</v>
      </c>
      <c r="M121" t="s">
        <v>940</v>
      </c>
      <c r="N121" t="s">
        <v>1118</v>
      </c>
      <c r="O121" t="s">
        <v>51</v>
      </c>
      <c r="P121" t="s">
        <v>65</v>
      </c>
      <c r="Q121" s="118">
        <v>100</v>
      </c>
      <c r="R121" s="120">
        <v>2.9780000000000002</v>
      </c>
      <c r="S121" s="124">
        <v>56329</v>
      </c>
      <c r="U121" s="118">
        <v>167.74799999999999</v>
      </c>
      <c r="V121" s="122">
        <v>0</v>
      </c>
      <c r="W121" s="122">
        <v>8.9572077139653504E-3</v>
      </c>
      <c r="X121" s="122">
        <v>1.80086984269456E-3</v>
      </c>
    </row>
    <row r="122" spans="1:24" x14ac:dyDescent="0.2">
      <c r="A122">
        <v>161</v>
      </c>
      <c r="B122">
        <v>9938</v>
      </c>
      <c r="C122" t="s">
        <v>2898</v>
      </c>
      <c r="D122" t="s">
        <v>2899</v>
      </c>
      <c r="E122" t="s">
        <v>57</v>
      </c>
      <c r="F122" t="s">
        <v>2900</v>
      </c>
      <c r="G122" t="s">
        <v>2901</v>
      </c>
      <c r="H122" t="s">
        <v>44</v>
      </c>
      <c r="I122" t="s">
        <v>1463</v>
      </c>
      <c r="J122" t="s">
        <v>61</v>
      </c>
      <c r="K122" t="s">
        <v>62</v>
      </c>
      <c r="L122" t="s">
        <v>46</v>
      </c>
      <c r="M122" t="s">
        <v>940</v>
      </c>
      <c r="N122" t="s">
        <v>1114</v>
      </c>
      <c r="O122" t="s">
        <v>51</v>
      </c>
      <c r="P122" t="s">
        <v>65</v>
      </c>
      <c r="Q122" s="118">
        <v>288</v>
      </c>
      <c r="R122" s="120">
        <v>2.9780000000000002</v>
      </c>
      <c r="S122" s="124">
        <v>37302</v>
      </c>
      <c r="U122" s="118">
        <v>319.92599999999999</v>
      </c>
      <c r="V122" s="122">
        <v>0</v>
      </c>
      <c r="W122" s="122">
        <v>1.7083042038407301E-2</v>
      </c>
      <c r="X122" s="122">
        <v>3.43458990913943E-3</v>
      </c>
    </row>
    <row r="123" spans="1:24" x14ac:dyDescent="0.2">
      <c r="A123">
        <v>161</v>
      </c>
      <c r="B123">
        <v>9938</v>
      </c>
      <c r="C123" t="s">
        <v>2906</v>
      </c>
      <c r="D123" t="s">
        <v>2907</v>
      </c>
      <c r="E123" t="s">
        <v>57</v>
      </c>
      <c r="F123" t="s">
        <v>2908</v>
      </c>
      <c r="G123" t="s">
        <v>2909</v>
      </c>
      <c r="H123" t="s">
        <v>44</v>
      </c>
      <c r="I123" t="s">
        <v>1463</v>
      </c>
      <c r="J123" t="s">
        <v>61</v>
      </c>
      <c r="K123" t="s">
        <v>62</v>
      </c>
      <c r="L123" t="s">
        <v>46</v>
      </c>
      <c r="M123" t="s">
        <v>940</v>
      </c>
      <c r="N123" t="s">
        <v>1117</v>
      </c>
      <c r="O123" t="s">
        <v>51</v>
      </c>
      <c r="P123" t="s">
        <v>65</v>
      </c>
      <c r="Q123" s="118">
        <v>850</v>
      </c>
      <c r="R123" s="120">
        <v>2.9780000000000002</v>
      </c>
      <c r="S123" s="124">
        <v>20009</v>
      </c>
      <c r="U123" s="118">
        <v>506.488</v>
      </c>
      <c r="V123" s="122">
        <v>0</v>
      </c>
      <c r="W123" s="122">
        <v>2.70448709858906E-2</v>
      </c>
      <c r="X123" s="122">
        <v>5.4374414564618903E-3</v>
      </c>
    </row>
    <row r="124" spans="1:24" x14ac:dyDescent="0.2">
      <c r="A124">
        <v>161</v>
      </c>
      <c r="B124">
        <v>9938</v>
      </c>
      <c r="C124" t="s">
        <v>2930</v>
      </c>
      <c r="D124" t="s">
        <v>2931</v>
      </c>
      <c r="E124" t="s">
        <v>57</v>
      </c>
      <c r="F124" t="s">
        <v>2956</v>
      </c>
      <c r="G124" t="s">
        <v>2933</v>
      </c>
      <c r="H124" t="s">
        <v>44</v>
      </c>
      <c r="I124" t="s">
        <v>1463</v>
      </c>
      <c r="J124" t="s">
        <v>61</v>
      </c>
      <c r="K124" t="s">
        <v>62</v>
      </c>
      <c r="L124" t="s">
        <v>46</v>
      </c>
      <c r="M124" t="s">
        <v>938</v>
      </c>
      <c r="N124" t="s">
        <v>1126</v>
      </c>
      <c r="O124" t="s">
        <v>51</v>
      </c>
      <c r="P124" t="s">
        <v>65</v>
      </c>
      <c r="Q124" s="118">
        <v>170</v>
      </c>
      <c r="R124" s="120">
        <v>2.9780000000000002</v>
      </c>
      <c r="S124" s="124">
        <v>10890</v>
      </c>
      <c r="U124" s="118">
        <v>55.131999999999998</v>
      </c>
      <c r="V124" s="122">
        <v>3.0000000000000001E-6</v>
      </c>
      <c r="W124" s="122">
        <v>2.9438617125928102E-3</v>
      </c>
      <c r="X124" s="122">
        <v>5.9187103264401E-4</v>
      </c>
    </row>
    <row r="125" spans="1:24" x14ac:dyDescent="0.2">
      <c r="A125">
        <v>161</v>
      </c>
      <c r="B125">
        <v>9938</v>
      </c>
      <c r="C125" t="s">
        <v>2926</v>
      </c>
      <c r="D125" t="s">
        <v>2927</v>
      </c>
      <c r="E125" t="s">
        <v>57</v>
      </c>
      <c r="F125" t="s">
        <v>2928</v>
      </c>
      <c r="G125" t="s">
        <v>2929</v>
      </c>
      <c r="H125" t="s">
        <v>44</v>
      </c>
      <c r="I125" t="s">
        <v>1463</v>
      </c>
      <c r="J125" t="s">
        <v>61</v>
      </c>
      <c r="K125" t="s">
        <v>62</v>
      </c>
      <c r="L125" t="s">
        <v>46</v>
      </c>
      <c r="M125" t="s">
        <v>940</v>
      </c>
      <c r="N125" t="s">
        <v>1114</v>
      </c>
      <c r="O125" t="s">
        <v>51</v>
      </c>
      <c r="P125" t="s">
        <v>65</v>
      </c>
      <c r="Q125" s="118">
        <v>330</v>
      </c>
      <c r="R125" s="120">
        <v>2.9780000000000002</v>
      </c>
      <c r="S125" s="124">
        <v>34102</v>
      </c>
      <c r="U125" s="118">
        <v>335.13400000000001</v>
      </c>
      <c r="V125" s="122">
        <v>9.9999999999999995E-7</v>
      </c>
      <c r="W125" s="122">
        <v>1.7895110895336901E-2</v>
      </c>
      <c r="X125" s="122">
        <v>3.5978584590420802E-3</v>
      </c>
    </row>
    <row r="126" spans="1:24" x14ac:dyDescent="0.2">
      <c r="A126">
        <v>161</v>
      </c>
      <c r="B126">
        <v>9938</v>
      </c>
      <c r="C126" t="s">
        <v>2957</v>
      </c>
      <c r="D126" t="s">
        <v>2958</v>
      </c>
      <c r="E126" t="s">
        <v>57</v>
      </c>
      <c r="F126" t="s">
        <v>2959</v>
      </c>
      <c r="G126" t="s">
        <v>2960</v>
      </c>
      <c r="H126" t="s">
        <v>44</v>
      </c>
      <c r="I126" t="s">
        <v>1463</v>
      </c>
      <c r="J126" t="s">
        <v>61</v>
      </c>
      <c r="K126" t="s">
        <v>862</v>
      </c>
      <c r="L126" t="s">
        <v>46</v>
      </c>
      <c r="M126" t="s">
        <v>938</v>
      </c>
      <c r="N126" t="s">
        <v>1117</v>
      </c>
      <c r="O126" t="s">
        <v>51</v>
      </c>
      <c r="P126" t="s">
        <v>65</v>
      </c>
      <c r="Q126" s="118">
        <v>310</v>
      </c>
      <c r="R126" s="120">
        <v>2.9780000000000002</v>
      </c>
      <c r="S126" s="124">
        <v>47757</v>
      </c>
      <c r="T126" s="118">
        <v>0.23300000000000001</v>
      </c>
      <c r="U126" s="118">
        <v>441.57600000000002</v>
      </c>
      <c r="V126" s="122">
        <v>0</v>
      </c>
      <c r="W126" s="122">
        <v>2.3578789863452E-2</v>
      </c>
      <c r="X126" s="122">
        <v>4.7405768570175201E-3</v>
      </c>
    </row>
    <row r="127" spans="1:24" x14ac:dyDescent="0.2">
      <c r="A127">
        <v>161</v>
      </c>
      <c r="B127">
        <v>9942</v>
      </c>
      <c r="C127" t="s">
        <v>2930</v>
      </c>
      <c r="D127" t="s">
        <v>2931</v>
      </c>
      <c r="E127" t="s">
        <v>57</v>
      </c>
      <c r="F127" t="s">
        <v>2932</v>
      </c>
      <c r="G127" t="s">
        <v>2933</v>
      </c>
      <c r="H127" t="s">
        <v>44</v>
      </c>
      <c r="I127" t="s">
        <v>1463</v>
      </c>
      <c r="J127" t="s">
        <v>45</v>
      </c>
      <c r="K127" t="s">
        <v>62</v>
      </c>
      <c r="L127" t="s">
        <v>46</v>
      </c>
      <c r="M127" t="s">
        <v>47</v>
      </c>
      <c r="N127" t="s">
        <v>49</v>
      </c>
      <c r="O127" t="s">
        <v>51</v>
      </c>
      <c r="P127" t="s">
        <v>52</v>
      </c>
      <c r="Q127" s="118">
        <v>113</v>
      </c>
      <c r="R127" s="120">
        <v>1</v>
      </c>
      <c r="S127" s="124">
        <v>32500</v>
      </c>
      <c r="U127" s="118">
        <v>36.725000000000001</v>
      </c>
      <c r="V127" s="122">
        <v>1.9999999999999999E-6</v>
      </c>
      <c r="W127" s="122">
        <v>2.7593074462273501E-3</v>
      </c>
      <c r="X127" s="122">
        <v>3.3554152252377898E-4</v>
      </c>
    </row>
    <row r="128" spans="1:24" x14ac:dyDescent="0.2">
      <c r="A128">
        <v>161</v>
      </c>
      <c r="B128">
        <v>9942</v>
      </c>
      <c r="C128" t="s">
        <v>2800</v>
      </c>
      <c r="D128" t="s">
        <v>2801</v>
      </c>
      <c r="E128" t="s">
        <v>41</v>
      </c>
      <c r="F128" t="s">
        <v>2802</v>
      </c>
      <c r="G128" t="s">
        <v>2803</v>
      </c>
      <c r="H128" t="s">
        <v>44</v>
      </c>
      <c r="I128" t="s">
        <v>1463</v>
      </c>
      <c r="J128" t="s">
        <v>45</v>
      </c>
      <c r="K128" t="s">
        <v>45</v>
      </c>
      <c r="L128" t="s">
        <v>46</v>
      </c>
      <c r="M128" t="s">
        <v>47</v>
      </c>
      <c r="N128" t="s">
        <v>172</v>
      </c>
      <c r="O128" t="s">
        <v>51</v>
      </c>
      <c r="P128" t="s">
        <v>52</v>
      </c>
      <c r="Q128" s="118">
        <v>196</v>
      </c>
      <c r="R128" s="120">
        <v>1</v>
      </c>
      <c r="S128" s="124">
        <v>226000</v>
      </c>
      <c r="T128" s="118">
        <v>0.58599999999999997</v>
      </c>
      <c r="U128" s="118">
        <v>443.54599999999999</v>
      </c>
      <c r="V128" s="122">
        <v>3.9999999999999998E-6</v>
      </c>
      <c r="W128" s="122">
        <v>3.3325539626361901E-2</v>
      </c>
      <c r="X128" s="122">
        <v>4.0525032179522802E-3</v>
      </c>
    </row>
    <row r="129" spans="1:24" x14ac:dyDescent="0.2">
      <c r="A129">
        <v>161</v>
      </c>
      <c r="B129">
        <v>9942</v>
      </c>
      <c r="C129" t="s">
        <v>1929</v>
      </c>
      <c r="D129" t="s">
        <v>1930</v>
      </c>
      <c r="E129" t="s">
        <v>41</v>
      </c>
      <c r="F129" t="s">
        <v>2804</v>
      </c>
      <c r="G129" t="s">
        <v>2805</v>
      </c>
      <c r="H129" t="s">
        <v>44</v>
      </c>
      <c r="I129" t="s">
        <v>1463</v>
      </c>
      <c r="J129" t="s">
        <v>45</v>
      </c>
      <c r="K129" t="s">
        <v>45</v>
      </c>
      <c r="L129" t="s">
        <v>46</v>
      </c>
      <c r="M129" t="s">
        <v>47</v>
      </c>
      <c r="N129" t="s">
        <v>115</v>
      </c>
      <c r="O129" t="s">
        <v>51</v>
      </c>
      <c r="P129" t="s">
        <v>52</v>
      </c>
      <c r="Q129" s="118">
        <v>4600</v>
      </c>
      <c r="R129" s="120">
        <v>1</v>
      </c>
      <c r="S129" s="124">
        <v>3316</v>
      </c>
      <c r="U129" s="118">
        <v>152.536</v>
      </c>
      <c r="V129" s="122">
        <v>2.0000000000000002E-5</v>
      </c>
      <c r="W129" s="122">
        <v>1.1460686742484299E-2</v>
      </c>
      <c r="X129" s="122">
        <v>1.39365995043396E-3</v>
      </c>
    </row>
    <row r="130" spans="1:24" x14ac:dyDescent="0.2">
      <c r="A130">
        <v>161</v>
      </c>
      <c r="B130">
        <v>9942</v>
      </c>
      <c r="C130" t="s">
        <v>1958</v>
      </c>
      <c r="D130" t="s">
        <v>1959</v>
      </c>
      <c r="E130" t="s">
        <v>41</v>
      </c>
      <c r="F130" t="s">
        <v>2806</v>
      </c>
      <c r="G130" t="s">
        <v>2807</v>
      </c>
      <c r="H130" t="s">
        <v>44</v>
      </c>
      <c r="I130" t="s">
        <v>1463</v>
      </c>
      <c r="J130" t="s">
        <v>45</v>
      </c>
      <c r="K130" t="s">
        <v>62</v>
      </c>
      <c r="L130" t="s">
        <v>46</v>
      </c>
      <c r="M130" t="s">
        <v>47</v>
      </c>
      <c r="N130" t="s">
        <v>49</v>
      </c>
      <c r="O130" t="s">
        <v>51</v>
      </c>
      <c r="P130" t="s">
        <v>52</v>
      </c>
      <c r="Q130" s="118">
        <v>2535.6999999999998</v>
      </c>
      <c r="R130" s="120">
        <v>1</v>
      </c>
      <c r="S130" s="124">
        <v>26300</v>
      </c>
      <c r="U130" s="118">
        <v>666.88900000000001</v>
      </c>
      <c r="V130" s="122">
        <v>1.8E-5</v>
      </c>
      <c r="W130" s="122">
        <v>5.01062507675386E-2</v>
      </c>
      <c r="X130" s="122">
        <v>6.0930969086048304E-3</v>
      </c>
    </row>
    <row r="131" spans="1:24" x14ac:dyDescent="0.2">
      <c r="A131">
        <v>161</v>
      </c>
      <c r="B131">
        <v>9942</v>
      </c>
      <c r="C131" t="s">
        <v>2322</v>
      </c>
      <c r="D131" t="s">
        <v>2323</v>
      </c>
      <c r="E131" t="s">
        <v>41</v>
      </c>
      <c r="F131" t="s">
        <v>2910</v>
      </c>
      <c r="G131" t="s">
        <v>2911</v>
      </c>
      <c r="H131" t="s">
        <v>44</v>
      </c>
      <c r="I131" t="s">
        <v>1463</v>
      </c>
      <c r="J131" t="s">
        <v>45</v>
      </c>
      <c r="K131" t="s">
        <v>45</v>
      </c>
      <c r="L131" t="s">
        <v>46</v>
      </c>
      <c r="M131" t="s">
        <v>47</v>
      </c>
      <c r="N131" t="s">
        <v>49</v>
      </c>
      <c r="O131" t="s">
        <v>51</v>
      </c>
      <c r="P131" t="s">
        <v>52</v>
      </c>
      <c r="Q131" s="118">
        <v>11357</v>
      </c>
      <c r="R131" s="120">
        <v>1</v>
      </c>
      <c r="S131" s="124">
        <v>2613</v>
      </c>
      <c r="U131" s="118">
        <v>296.75799999999998</v>
      </c>
      <c r="V131" s="122">
        <v>2.0000000000000002E-5</v>
      </c>
      <c r="W131" s="122">
        <v>2.22967376567349E-2</v>
      </c>
      <c r="X131" s="122">
        <v>2.7113619799356199E-3</v>
      </c>
    </row>
    <row r="132" spans="1:24" x14ac:dyDescent="0.2">
      <c r="A132">
        <v>161</v>
      </c>
      <c r="B132">
        <v>9942</v>
      </c>
      <c r="C132" t="s">
        <v>2532</v>
      </c>
      <c r="D132" t="s">
        <v>2533</v>
      </c>
      <c r="E132" t="s">
        <v>41</v>
      </c>
      <c r="F132" t="s">
        <v>2808</v>
      </c>
      <c r="G132" t="s">
        <v>2809</v>
      </c>
      <c r="H132" t="s">
        <v>44</v>
      </c>
      <c r="I132" t="s">
        <v>1463</v>
      </c>
      <c r="J132" t="s">
        <v>45</v>
      </c>
      <c r="K132" t="s">
        <v>45</v>
      </c>
      <c r="L132" t="s">
        <v>46</v>
      </c>
      <c r="M132" t="s">
        <v>47</v>
      </c>
      <c r="N132" t="s">
        <v>1057</v>
      </c>
      <c r="O132" t="s">
        <v>51</v>
      </c>
      <c r="P132" t="s">
        <v>52</v>
      </c>
      <c r="Q132" s="118">
        <v>55646</v>
      </c>
      <c r="R132" s="120">
        <v>1</v>
      </c>
      <c r="S132" s="124">
        <v>702.7</v>
      </c>
      <c r="U132" s="118">
        <v>391.024</v>
      </c>
      <c r="V132" s="122">
        <v>2.0000000000000002E-5</v>
      </c>
      <c r="W132" s="122">
        <v>2.9379350700272099E-2</v>
      </c>
      <c r="X132" s="122">
        <v>3.5726327192019298E-3</v>
      </c>
    </row>
    <row r="133" spans="1:24" x14ac:dyDescent="0.2">
      <c r="A133">
        <v>161</v>
      </c>
      <c r="B133">
        <v>9942</v>
      </c>
      <c r="C133" t="s">
        <v>1973</v>
      </c>
      <c r="D133" t="s">
        <v>1974</v>
      </c>
      <c r="E133" t="s">
        <v>41</v>
      </c>
      <c r="F133" t="s">
        <v>2810</v>
      </c>
      <c r="G133" t="s">
        <v>2811</v>
      </c>
      <c r="H133" t="s">
        <v>44</v>
      </c>
      <c r="I133" t="s">
        <v>1463</v>
      </c>
      <c r="J133" t="s">
        <v>45</v>
      </c>
      <c r="K133" t="s">
        <v>45</v>
      </c>
      <c r="L133" t="s">
        <v>46</v>
      </c>
      <c r="M133" t="s">
        <v>47</v>
      </c>
      <c r="N133" t="s">
        <v>115</v>
      </c>
      <c r="O133" t="s">
        <v>51</v>
      </c>
      <c r="P133" t="s">
        <v>52</v>
      </c>
      <c r="Q133" s="118">
        <v>394</v>
      </c>
      <c r="R133" s="120">
        <v>1</v>
      </c>
      <c r="S133" s="124">
        <v>67510</v>
      </c>
      <c r="U133" s="118">
        <v>265.98899999999998</v>
      </c>
      <c r="V133" s="122">
        <v>1.5E-5</v>
      </c>
      <c r="W133" s="122">
        <v>1.9984929395168001E-2</v>
      </c>
      <c r="X133" s="122">
        <v>2.43023793740467E-3</v>
      </c>
    </row>
    <row r="134" spans="1:24" x14ac:dyDescent="0.2">
      <c r="A134">
        <v>161</v>
      </c>
      <c r="B134">
        <v>9942</v>
      </c>
      <c r="C134" t="s">
        <v>1988</v>
      </c>
      <c r="D134" t="s">
        <v>1989</v>
      </c>
      <c r="E134" t="s">
        <v>41</v>
      </c>
      <c r="F134" t="s">
        <v>2912</v>
      </c>
      <c r="G134" t="s">
        <v>2913</v>
      </c>
      <c r="H134" t="s">
        <v>44</v>
      </c>
      <c r="I134" t="s">
        <v>1463</v>
      </c>
      <c r="J134" t="s">
        <v>45</v>
      </c>
      <c r="K134" t="s">
        <v>45</v>
      </c>
      <c r="L134" t="s">
        <v>46</v>
      </c>
      <c r="M134" t="s">
        <v>47</v>
      </c>
      <c r="N134" t="s">
        <v>115</v>
      </c>
      <c r="O134" t="s">
        <v>51</v>
      </c>
      <c r="P134" t="s">
        <v>52</v>
      </c>
      <c r="Q134" s="118">
        <v>1800</v>
      </c>
      <c r="R134" s="120">
        <v>1</v>
      </c>
      <c r="S134" s="124">
        <v>3662</v>
      </c>
      <c r="U134" s="118">
        <v>65.915999999999997</v>
      </c>
      <c r="V134" s="122">
        <v>7.9999999999999996E-6</v>
      </c>
      <c r="W134" s="122">
        <v>4.9525530190747897E-3</v>
      </c>
      <c r="X134" s="122">
        <v>6.0224792372164397E-4</v>
      </c>
    </row>
    <row r="135" spans="1:24" x14ac:dyDescent="0.2">
      <c r="A135">
        <v>161</v>
      </c>
      <c r="B135">
        <v>9942</v>
      </c>
      <c r="C135" t="s">
        <v>2812</v>
      </c>
      <c r="D135" t="s">
        <v>2813</v>
      </c>
      <c r="E135" t="s">
        <v>41</v>
      </c>
      <c r="F135" t="s">
        <v>2814</v>
      </c>
      <c r="G135" t="s">
        <v>2815</v>
      </c>
      <c r="H135" t="s">
        <v>44</v>
      </c>
      <c r="I135" t="s">
        <v>1463</v>
      </c>
      <c r="J135" t="s">
        <v>45</v>
      </c>
      <c r="K135" t="s">
        <v>45</v>
      </c>
      <c r="L135" t="s">
        <v>46</v>
      </c>
      <c r="M135" t="s">
        <v>47</v>
      </c>
      <c r="N135" t="s">
        <v>132</v>
      </c>
      <c r="O135" t="s">
        <v>51</v>
      </c>
      <c r="P135" t="s">
        <v>52</v>
      </c>
      <c r="Q135" s="118">
        <v>43000</v>
      </c>
      <c r="R135" s="120">
        <v>1</v>
      </c>
      <c r="S135" s="124">
        <v>277</v>
      </c>
      <c r="U135" s="118">
        <v>119.11</v>
      </c>
      <c r="V135" s="122">
        <v>2.0000000000000002E-5</v>
      </c>
      <c r="W135" s="122">
        <v>8.9492473769949392E-3</v>
      </c>
      <c r="X135" s="122">
        <v>1.08826006120646E-3</v>
      </c>
    </row>
    <row r="136" spans="1:24" x14ac:dyDescent="0.2">
      <c r="A136">
        <v>161</v>
      </c>
      <c r="B136">
        <v>9942</v>
      </c>
      <c r="C136" t="s">
        <v>2914</v>
      </c>
      <c r="D136" t="s">
        <v>2915</v>
      </c>
      <c r="E136" t="s">
        <v>41</v>
      </c>
      <c r="F136" t="s">
        <v>2916</v>
      </c>
      <c r="G136" t="s">
        <v>2917</v>
      </c>
      <c r="H136" t="s">
        <v>44</v>
      </c>
      <c r="I136" t="s">
        <v>1463</v>
      </c>
      <c r="J136" t="s">
        <v>45</v>
      </c>
      <c r="K136" t="s">
        <v>45</v>
      </c>
      <c r="L136" t="s">
        <v>46</v>
      </c>
      <c r="M136" t="s">
        <v>47</v>
      </c>
      <c r="N136" t="s">
        <v>213</v>
      </c>
      <c r="O136" t="s">
        <v>51</v>
      </c>
      <c r="P136" t="s">
        <v>52</v>
      </c>
      <c r="Q136" s="118">
        <v>14720</v>
      </c>
      <c r="R136" s="120">
        <v>1</v>
      </c>
      <c r="S136" s="124">
        <v>2950</v>
      </c>
      <c r="U136" s="118">
        <v>434.24</v>
      </c>
      <c r="V136" s="122">
        <v>1.2E-5</v>
      </c>
      <c r="W136" s="122">
        <v>3.2626321727699498E-2</v>
      </c>
      <c r="X136" s="122">
        <v>3.9674758540701304E-3</v>
      </c>
    </row>
    <row r="137" spans="1:24" x14ac:dyDescent="0.2">
      <c r="A137">
        <v>161</v>
      </c>
      <c r="B137">
        <v>9942</v>
      </c>
      <c r="C137" t="s">
        <v>2918</v>
      </c>
      <c r="D137" t="s">
        <v>2919</v>
      </c>
      <c r="E137" t="s">
        <v>41</v>
      </c>
      <c r="F137" t="s">
        <v>2920</v>
      </c>
      <c r="G137" t="s">
        <v>2921</v>
      </c>
      <c r="H137" t="s">
        <v>44</v>
      </c>
      <c r="I137" t="s">
        <v>1463</v>
      </c>
      <c r="J137" t="s">
        <v>45</v>
      </c>
      <c r="K137" t="s">
        <v>45</v>
      </c>
      <c r="L137" t="s">
        <v>46</v>
      </c>
      <c r="M137" t="s">
        <v>47</v>
      </c>
      <c r="N137" t="s">
        <v>1028</v>
      </c>
      <c r="O137" t="s">
        <v>51</v>
      </c>
      <c r="P137" t="s">
        <v>52</v>
      </c>
      <c r="Q137" s="118">
        <v>309</v>
      </c>
      <c r="R137" s="120">
        <v>1</v>
      </c>
      <c r="S137" s="124">
        <v>35870</v>
      </c>
      <c r="U137" s="118">
        <v>110.83799999999999</v>
      </c>
      <c r="V137" s="122">
        <v>1.2999999999999999E-5</v>
      </c>
      <c r="W137" s="122">
        <v>8.32775892490621E-3</v>
      </c>
      <c r="X137" s="122">
        <v>1.01268487231987E-3</v>
      </c>
    </row>
    <row r="138" spans="1:24" x14ac:dyDescent="0.2">
      <c r="A138">
        <v>161</v>
      </c>
      <c r="B138">
        <v>9942</v>
      </c>
      <c r="C138" t="s">
        <v>2029</v>
      </c>
      <c r="D138" t="s">
        <v>2030</v>
      </c>
      <c r="E138" t="s">
        <v>41</v>
      </c>
      <c r="F138" t="s">
        <v>2816</v>
      </c>
      <c r="G138" t="s">
        <v>2817</v>
      </c>
      <c r="H138" t="s">
        <v>44</v>
      </c>
      <c r="I138" t="s">
        <v>1463</v>
      </c>
      <c r="J138" t="s">
        <v>45</v>
      </c>
      <c r="K138" t="s">
        <v>45</v>
      </c>
      <c r="L138" t="s">
        <v>46</v>
      </c>
      <c r="M138" t="s">
        <v>47</v>
      </c>
      <c r="N138" t="s">
        <v>1027</v>
      </c>
      <c r="O138" t="s">
        <v>51</v>
      </c>
      <c r="P138" t="s">
        <v>52</v>
      </c>
      <c r="Q138" s="118">
        <v>2509</v>
      </c>
      <c r="R138" s="120">
        <v>1</v>
      </c>
      <c r="S138" s="124">
        <v>16460</v>
      </c>
      <c r="U138" s="118">
        <v>412.98099999999999</v>
      </c>
      <c r="V138" s="122">
        <v>1.0000000000000001E-5</v>
      </c>
      <c r="W138" s="122">
        <v>3.1029071536375599E-2</v>
      </c>
      <c r="X138" s="122">
        <v>3.7732445944180198E-3</v>
      </c>
    </row>
    <row r="139" spans="1:24" x14ac:dyDescent="0.2">
      <c r="A139">
        <v>161</v>
      </c>
      <c r="B139">
        <v>9942</v>
      </c>
      <c r="C139" t="s">
        <v>2035</v>
      </c>
      <c r="D139" t="s">
        <v>2036</v>
      </c>
      <c r="E139" t="s">
        <v>41</v>
      </c>
      <c r="F139" t="s">
        <v>2818</v>
      </c>
      <c r="G139" t="s">
        <v>2819</v>
      </c>
      <c r="H139" t="s">
        <v>44</v>
      </c>
      <c r="I139" t="s">
        <v>1463</v>
      </c>
      <c r="J139" t="s">
        <v>45</v>
      </c>
      <c r="K139" t="s">
        <v>45</v>
      </c>
      <c r="L139" t="s">
        <v>46</v>
      </c>
      <c r="M139" t="s">
        <v>47</v>
      </c>
      <c r="N139" t="s">
        <v>1027</v>
      </c>
      <c r="O139" t="s">
        <v>51</v>
      </c>
      <c r="P139" t="s">
        <v>52</v>
      </c>
      <c r="Q139" s="118">
        <v>560</v>
      </c>
      <c r="R139" s="120">
        <v>1</v>
      </c>
      <c r="S139" s="124">
        <v>15660</v>
      </c>
      <c r="T139" s="118">
        <v>1.361</v>
      </c>
      <c r="U139" s="118">
        <v>89.057000000000002</v>
      </c>
      <c r="V139" s="122">
        <v>1.9999999999999999E-6</v>
      </c>
      <c r="W139" s="122">
        <v>6.6912210041437598E-3</v>
      </c>
      <c r="X139" s="122">
        <v>8.1367608612922099E-4</v>
      </c>
    </row>
    <row r="140" spans="1:24" x14ac:dyDescent="0.2">
      <c r="A140">
        <v>161</v>
      </c>
      <c r="B140">
        <v>9942</v>
      </c>
      <c r="C140" t="s">
        <v>2820</v>
      </c>
      <c r="D140" t="s">
        <v>2821</v>
      </c>
      <c r="E140" t="s">
        <v>41</v>
      </c>
      <c r="F140" t="s">
        <v>2822</v>
      </c>
      <c r="G140" t="s">
        <v>2823</v>
      </c>
      <c r="H140" t="s">
        <v>44</v>
      </c>
      <c r="I140" t="s">
        <v>1463</v>
      </c>
      <c r="J140" t="s">
        <v>45</v>
      </c>
      <c r="K140" t="s">
        <v>384</v>
      </c>
      <c r="L140" t="s">
        <v>46</v>
      </c>
      <c r="M140" t="s">
        <v>47</v>
      </c>
      <c r="N140" t="s">
        <v>1035</v>
      </c>
      <c r="O140" t="s">
        <v>51</v>
      </c>
      <c r="P140" t="s">
        <v>52</v>
      </c>
      <c r="Q140" s="118">
        <v>620</v>
      </c>
      <c r="R140" s="120">
        <v>1</v>
      </c>
      <c r="S140" s="124">
        <v>76440</v>
      </c>
      <c r="U140" s="118">
        <v>473.928</v>
      </c>
      <c r="V140" s="122">
        <v>5.0000000000000004E-6</v>
      </c>
      <c r="W140" s="122">
        <v>3.5608252127314798E-2</v>
      </c>
      <c r="X140" s="122">
        <v>4.3300891133192503E-3</v>
      </c>
    </row>
    <row r="141" spans="1:24" x14ac:dyDescent="0.2">
      <c r="A141">
        <v>161</v>
      </c>
      <c r="B141">
        <v>9942</v>
      </c>
      <c r="C141" t="s">
        <v>2824</v>
      </c>
      <c r="D141" t="s">
        <v>2825</v>
      </c>
      <c r="E141" t="s">
        <v>41</v>
      </c>
      <c r="F141" t="s">
        <v>2826</v>
      </c>
      <c r="G141" t="s">
        <v>2827</v>
      </c>
      <c r="H141" t="s">
        <v>44</v>
      </c>
      <c r="I141" t="s">
        <v>1463</v>
      </c>
      <c r="J141" t="s">
        <v>45</v>
      </c>
      <c r="K141" t="s">
        <v>62</v>
      </c>
      <c r="L141" t="s">
        <v>46</v>
      </c>
      <c r="M141" t="s">
        <v>47</v>
      </c>
      <c r="N141" t="s">
        <v>1042</v>
      </c>
      <c r="O141" t="s">
        <v>51</v>
      </c>
      <c r="P141" t="s">
        <v>52</v>
      </c>
      <c r="Q141" s="118">
        <v>7190</v>
      </c>
      <c r="R141" s="120">
        <v>1</v>
      </c>
      <c r="S141" s="124">
        <v>9837</v>
      </c>
      <c r="U141" s="118">
        <v>707.28</v>
      </c>
      <c r="V141" s="122">
        <v>6.0000000000000002E-6</v>
      </c>
      <c r="W141" s="122">
        <v>5.3141015612250798E-2</v>
      </c>
      <c r="X141" s="122">
        <v>6.4621350228202803E-3</v>
      </c>
    </row>
    <row r="142" spans="1:24" x14ac:dyDescent="0.2">
      <c r="A142">
        <v>161</v>
      </c>
      <c r="B142">
        <v>9942</v>
      </c>
      <c r="C142" t="s">
        <v>2614</v>
      </c>
      <c r="D142" t="s">
        <v>2615</v>
      </c>
      <c r="E142" t="s">
        <v>41</v>
      </c>
      <c r="F142" t="s">
        <v>2828</v>
      </c>
      <c r="G142" t="s">
        <v>2829</v>
      </c>
      <c r="H142" t="s">
        <v>44</v>
      </c>
      <c r="I142" t="s">
        <v>1463</v>
      </c>
      <c r="J142" t="s">
        <v>45</v>
      </c>
      <c r="K142" t="s">
        <v>45</v>
      </c>
      <c r="L142" t="s">
        <v>46</v>
      </c>
      <c r="M142" t="s">
        <v>47</v>
      </c>
      <c r="N142" t="s">
        <v>1028</v>
      </c>
      <c r="O142" t="s">
        <v>51</v>
      </c>
      <c r="P142" t="s">
        <v>52</v>
      </c>
      <c r="Q142" s="118">
        <v>4583</v>
      </c>
      <c r="R142" s="120">
        <v>1</v>
      </c>
      <c r="S142" s="124">
        <v>1759</v>
      </c>
      <c r="U142" s="118">
        <v>80.614999999999995</v>
      </c>
      <c r="V142" s="122">
        <v>1.2999999999999999E-5</v>
      </c>
      <c r="W142" s="122">
        <v>6.0569499523048104E-3</v>
      </c>
      <c r="X142" s="122">
        <v>7.3654648800568396E-4</v>
      </c>
    </row>
    <row r="143" spans="1:24" x14ac:dyDescent="0.2">
      <c r="A143">
        <v>161</v>
      </c>
      <c r="B143">
        <v>9942</v>
      </c>
      <c r="C143" t="s">
        <v>2934</v>
      </c>
      <c r="D143" t="s">
        <v>2935</v>
      </c>
      <c r="E143" t="s">
        <v>41</v>
      </c>
      <c r="F143" t="s">
        <v>2936</v>
      </c>
      <c r="G143" t="s">
        <v>2937</v>
      </c>
      <c r="H143" t="s">
        <v>44</v>
      </c>
      <c r="I143" t="s">
        <v>1463</v>
      </c>
      <c r="J143" t="s">
        <v>45</v>
      </c>
      <c r="K143" t="s">
        <v>45</v>
      </c>
      <c r="L143" t="s">
        <v>46</v>
      </c>
      <c r="M143" t="s">
        <v>47</v>
      </c>
      <c r="N143" t="s">
        <v>1027</v>
      </c>
      <c r="O143" t="s">
        <v>51</v>
      </c>
      <c r="P143" t="s">
        <v>52</v>
      </c>
      <c r="Q143" s="118">
        <v>430</v>
      </c>
      <c r="R143" s="120">
        <v>1</v>
      </c>
      <c r="S143" s="124">
        <v>22840</v>
      </c>
      <c r="U143" s="118">
        <v>98.212000000000003</v>
      </c>
      <c r="V143" s="122">
        <v>5.0000000000000004E-6</v>
      </c>
      <c r="W143" s="122">
        <v>7.3790906169878901E-3</v>
      </c>
      <c r="X143" s="122">
        <v>8.9732345840994802E-4</v>
      </c>
    </row>
    <row r="144" spans="1:24" x14ac:dyDescent="0.2">
      <c r="A144">
        <v>161</v>
      </c>
      <c r="B144">
        <v>9942</v>
      </c>
      <c r="C144" t="s">
        <v>208</v>
      </c>
      <c r="D144" t="s">
        <v>209</v>
      </c>
      <c r="E144" t="s">
        <v>41</v>
      </c>
      <c r="F144" t="s">
        <v>2830</v>
      </c>
      <c r="G144" t="s">
        <v>2831</v>
      </c>
      <c r="H144" t="s">
        <v>44</v>
      </c>
      <c r="I144" t="s">
        <v>1463</v>
      </c>
      <c r="J144" t="s">
        <v>45</v>
      </c>
      <c r="K144" t="s">
        <v>45</v>
      </c>
      <c r="L144" t="s">
        <v>46</v>
      </c>
      <c r="M144" t="s">
        <v>47</v>
      </c>
      <c r="N144" t="s">
        <v>213</v>
      </c>
      <c r="O144" t="s">
        <v>51</v>
      </c>
      <c r="P144" t="s">
        <v>52</v>
      </c>
      <c r="Q144" s="118">
        <v>14775</v>
      </c>
      <c r="R144" s="120">
        <v>1</v>
      </c>
      <c r="S144" s="124">
        <v>6653</v>
      </c>
      <c r="U144" s="118">
        <v>982.98099999999999</v>
      </c>
      <c r="V144" s="122">
        <v>9.0000000000000002E-6</v>
      </c>
      <c r="W144" s="122">
        <v>7.3855578025136606E-2</v>
      </c>
      <c r="X144" s="122">
        <v>8.9810989099133008E-3</v>
      </c>
    </row>
    <row r="145" spans="1:24" x14ac:dyDescent="0.2">
      <c r="A145">
        <v>161</v>
      </c>
      <c r="B145">
        <v>9942</v>
      </c>
      <c r="C145" t="s">
        <v>2149</v>
      </c>
      <c r="D145" t="s">
        <v>2150</v>
      </c>
      <c r="E145" t="s">
        <v>41</v>
      </c>
      <c r="F145" t="s">
        <v>2832</v>
      </c>
      <c r="G145" t="s">
        <v>2833</v>
      </c>
      <c r="H145" t="s">
        <v>44</v>
      </c>
      <c r="I145" t="s">
        <v>1463</v>
      </c>
      <c r="J145" t="s">
        <v>45</v>
      </c>
      <c r="K145" t="s">
        <v>45</v>
      </c>
      <c r="L145" t="s">
        <v>46</v>
      </c>
      <c r="M145" t="s">
        <v>47</v>
      </c>
      <c r="N145" t="s">
        <v>115</v>
      </c>
      <c r="O145" t="s">
        <v>51</v>
      </c>
      <c r="P145" t="s">
        <v>52</v>
      </c>
      <c r="Q145" s="118">
        <v>300</v>
      </c>
      <c r="R145" s="120">
        <v>1</v>
      </c>
      <c r="S145" s="124">
        <v>60000</v>
      </c>
      <c r="U145" s="118">
        <v>180</v>
      </c>
      <c r="V145" s="122">
        <v>7.9999999999999996E-6</v>
      </c>
      <c r="W145" s="122">
        <v>1.35241753661245E-2</v>
      </c>
      <c r="X145" s="122">
        <v>1.64458744872104E-3</v>
      </c>
    </row>
    <row r="146" spans="1:24" x14ac:dyDescent="0.2">
      <c r="A146">
        <v>161</v>
      </c>
      <c r="B146">
        <v>9942</v>
      </c>
      <c r="C146" t="s">
        <v>2922</v>
      </c>
      <c r="D146" t="s">
        <v>2923</v>
      </c>
      <c r="E146" t="s">
        <v>41</v>
      </c>
      <c r="F146" t="s">
        <v>2924</v>
      </c>
      <c r="G146" t="s">
        <v>2925</v>
      </c>
      <c r="H146" t="s">
        <v>44</v>
      </c>
      <c r="I146" t="s">
        <v>1463</v>
      </c>
      <c r="J146" t="s">
        <v>45</v>
      </c>
      <c r="K146" t="s">
        <v>45</v>
      </c>
      <c r="L146" t="s">
        <v>46</v>
      </c>
      <c r="M146" t="s">
        <v>47</v>
      </c>
      <c r="N146" t="s">
        <v>213</v>
      </c>
      <c r="O146" t="s">
        <v>51</v>
      </c>
      <c r="P146" t="s">
        <v>52</v>
      </c>
      <c r="Q146" s="118">
        <v>1119</v>
      </c>
      <c r="R146" s="120">
        <v>1</v>
      </c>
      <c r="S146" s="124">
        <v>19700</v>
      </c>
      <c r="U146" s="118">
        <v>220.44300000000001</v>
      </c>
      <c r="V146" s="122">
        <v>3.9999999999999998E-6</v>
      </c>
      <c r="W146" s="122">
        <v>1.6562832167969901E-2</v>
      </c>
      <c r="X146" s="122">
        <v>2.01409883865784E-3</v>
      </c>
    </row>
    <row r="147" spans="1:24" x14ac:dyDescent="0.2">
      <c r="A147">
        <v>161</v>
      </c>
      <c r="B147">
        <v>9942</v>
      </c>
      <c r="C147" t="s">
        <v>2834</v>
      </c>
      <c r="D147" t="s">
        <v>2835</v>
      </c>
      <c r="E147" t="s">
        <v>41</v>
      </c>
      <c r="F147" t="s">
        <v>2836</v>
      </c>
      <c r="G147" t="s">
        <v>2837</v>
      </c>
      <c r="H147" t="s">
        <v>44</v>
      </c>
      <c r="I147" t="s">
        <v>1463</v>
      </c>
      <c r="J147" t="s">
        <v>45</v>
      </c>
      <c r="K147" t="s">
        <v>45</v>
      </c>
      <c r="L147" t="s">
        <v>46</v>
      </c>
      <c r="M147" t="s">
        <v>47</v>
      </c>
      <c r="N147" t="s">
        <v>1051</v>
      </c>
      <c r="O147" t="s">
        <v>51</v>
      </c>
      <c r="P147" t="s">
        <v>52</v>
      </c>
      <c r="Q147" s="118">
        <v>700</v>
      </c>
      <c r="R147" s="120">
        <v>1</v>
      </c>
      <c r="S147" s="124">
        <v>7558</v>
      </c>
      <c r="T147" s="118">
        <v>0.67900000000000005</v>
      </c>
      <c r="U147" s="118">
        <v>53.585000000000001</v>
      </c>
      <c r="V147" s="122">
        <v>7.9999999999999996E-6</v>
      </c>
      <c r="W147" s="122">
        <v>4.0260718721876797E-3</v>
      </c>
      <c r="X147" s="122">
        <v>4.8958454688731597E-4</v>
      </c>
    </row>
    <row r="148" spans="1:24" x14ac:dyDescent="0.2">
      <c r="A148">
        <v>161</v>
      </c>
      <c r="B148">
        <v>9942</v>
      </c>
      <c r="C148" t="s">
        <v>2197</v>
      </c>
      <c r="D148" t="s">
        <v>2198</v>
      </c>
      <c r="E148" t="s">
        <v>41</v>
      </c>
      <c r="F148" t="s">
        <v>2838</v>
      </c>
      <c r="G148" t="s">
        <v>2839</v>
      </c>
      <c r="H148" t="s">
        <v>44</v>
      </c>
      <c r="I148" t="s">
        <v>1463</v>
      </c>
      <c r="J148" t="s">
        <v>45</v>
      </c>
      <c r="K148" t="s">
        <v>45</v>
      </c>
      <c r="L148" t="s">
        <v>46</v>
      </c>
      <c r="M148" t="s">
        <v>47</v>
      </c>
      <c r="N148" t="s">
        <v>115</v>
      </c>
      <c r="O148" t="s">
        <v>51</v>
      </c>
      <c r="P148" t="s">
        <v>52</v>
      </c>
      <c r="Q148" s="118">
        <v>609</v>
      </c>
      <c r="R148" s="120">
        <v>1</v>
      </c>
      <c r="S148" s="124">
        <v>41770</v>
      </c>
      <c r="U148" s="118">
        <v>254.37899999999999</v>
      </c>
      <c r="V148" s="122">
        <v>1.2999999999999999E-5</v>
      </c>
      <c r="W148" s="122">
        <v>1.91126125706222E-2</v>
      </c>
      <c r="X148" s="122">
        <v>2.3241611333024701E-3</v>
      </c>
    </row>
    <row r="149" spans="1:24" x14ac:dyDescent="0.2">
      <c r="A149">
        <v>161</v>
      </c>
      <c r="B149">
        <v>9942</v>
      </c>
      <c r="C149" t="s">
        <v>2408</v>
      </c>
      <c r="D149" t="s">
        <v>2409</v>
      </c>
      <c r="E149" t="s">
        <v>41</v>
      </c>
      <c r="F149" t="s">
        <v>2840</v>
      </c>
      <c r="G149" t="s">
        <v>2841</v>
      </c>
      <c r="H149" t="s">
        <v>44</v>
      </c>
      <c r="I149" t="s">
        <v>1463</v>
      </c>
      <c r="J149" t="s">
        <v>45</v>
      </c>
      <c r="K149" t="s">
        <v>45</v>
      </c>
      <c r="L149" t="s">
        <v>46</v>
      </c>
      <c r="M149" t="s">
        <v>47</v>
      </c>
      <c r="N149" t="s">
        <v>1027</v>
      </c>
      <c r="O149" t="s">
        <v>51</v>
      </c>
      <c r="P149" t="s">
        <v>52</v>
      </c>
      <c r="Q149" s="118">
        <v>190</v>
      </c>
      <c r="R149" s="120">
        <v>1</v>
      </c>
      <c r="S149" s="124">
        <v>44680</v>
      </c>
      <c r="U149" s="118">
        <v>84.891999999999996</v>
      </c>
      <c r="V149" s="122">
        <v>3.0000000000000001E-6</v>
      </c>
      <c r="W149" s="122">
        <v>6.3783016398946801E-3</v>
      </c>
      <c r="X149" s="122">
        <v>7.7562398720459099E-4</v>
      </c>
    </row>
    <row r="150" spans="1:24" x14ac:dyDescent="0.2">
      <c r="A150">
        <v>161</v>
      </c>
      <c r="B150">
        <v>9942</v>
      </c>
      <c r="C150" t="s">
        <v>2674</v>
      </c>
      <c r="D150" t="s">
        <v>2675</v>
      </c>
      <c r="E150" t="s">
        <v>128</v>
      </c>
      <c r="F150" t="s">
        <v>2842</v>
      </c>
      <c r="G150" t="s">
        <v>2843</v>
      </c>
      <c r="H150" t="s">
        <v>44</v>
      </c>
      <c r="I150" t="s">
        <v>1463</v>
      </c>
      <c r="J150" t="s">
        <v>45</v>
      </c>
      <c r="K150" t="s">
        <v>62</v>
      </c>
      <c r="L150" t="s">
        <v>46</v>
      </c>
      <c r="M150" t="s">
        <v>47</v>
      </c>
      <c r="N150" t="s">
        <v>202</v>
      </c>
      <c r="O150" t="s">
        <v>51</v>
      </c>
      <c r="P150" t="s">
        <v>52</v>
      </c>
      <c r="Q150" s="118">
        <v>3474</v>
      </c>
      <c r="R150" s="120">
        <v>1</v>
      </c>
      <c r="S150" s="124">
        <v>11950</v>
      </c>
      <c r="U150" s="118">
        <v>415.14299999999997</v>
      </c>
      <c r="V150" s="122">
        <v>2.9E-5</v>
      </c>
      <c r="W150" s="122">
        <v>3.1191481855661202E-2</v>
      </c>
      <c r="X150" s="122">
        <v>3.7929942623577701E-3</v>
      </c>
    </row>
    <row r="151" spans="1:24" x14ac:dyDescent="0.2">
      <c r="A151">
        <v>161</v>
      </c>
      <c r="B151">
        <v>9942</v>
      </c>
      <c r="C151" t="s">
        <v>2902</v>
      </c>
      <c r="D151" t="s">
        <v>2903</v>
      </c>
      <c r="E151" t="s">
        <v>41</v>
      </c>
      <c r="F151" t="s">
        <v>2938</v>
      </c>
      <c r="G151" t="s">
        <v>2905</v>
      </c>
      <c r="H151" t="s">
        <v>44</v>
      </c>
      <c r="I151" t="s">
        <v>1463</v>
      </c>
      <c r="J151" t="s">
        <v>45</v>
      </c>
      <c r="K151" t="s">
        <v>384</v>
      </c>
      <c r="L151" t="s">
        <v>46</v>
      </c>
      <c r="M151" t="s">
        <v>47</v>
      </c>
      <c r="N151" t="s">
        <v>1035</v>
      </c>
      <c r="O151" t="s">
        <v>51</v>
      </c>
      <c r="P151" t="s">
        <v>52</v>
      </c>
      <c r="Q151" s="118">
        <v>248</v>
      </c>
      <c r="R151" s="120">
        <v>1</v>
      </c>
      <c r="S151" s="124">
        <v>157500</v>
      </c>
      <c r="U151" s="118">
        <v>390.6</v>
      </c>
      <c r="V151" s="122">
        <v>7.9999999999999996E-6</v>
      </c>
      <c r="W151" s="122">
        <v>2.9347460544490198E-2</v>
      </c>
      <c r="X151" s="122">
        <v>3.5687547637246499E-3</v>
      </c>
    </row>
    <row r="152" spans="1:24" x14ac:dyDescent="0.2">
      <c r="A152">
        <v>161</v>
      </c>
      <c r="B152">
        <v>9942</v>
      </c>
      <c r="C152" t="s">
        <v>2844</v>
      </c>
      <c r="D152" t="s">
        <v>2845</v>
      </c>
      <c r="E152" t="s">
        <v>128</v>
      </c>
      <c r="F152" t="s">
        <v>2846</v>
      </c>
      <c r="G152" t="s">
        <v>2847</v>
      </c>
      <c r="H152" t="s">
        <v>44</v>
      </c>
      <c r="I152" t="s">
        <v>1463</v>
      </c>
      <c r="J152" t="s">
        <v>45</v>
      </c>
      <c r="K152" t="s">
        <v>45</v>
      </c>
      <c r="L152" t="s">
        <v>46</v>
      </c>
      <c r="M152" t="s">
        <v>47</v>
      </c>
      <c r="N152" t="s">
        <v>202</v>
      </c>
      <c r="O152" t="s">
        <v>51</v>
      </c>
      <c r="P152" t="s">
        <v>52</v>
      </c>
      <c r="Q152" s="118">
        <v>7879</v>
      </c>
      <c r="R152" s="120">
        <v>1</v>
      </c>
      <c r="S152" s="124">
        <v>1560</v>
      </c>
      <c r="U152" s="118">
        <v>122.91200000000001</v>
      </c>
      <c r="V152" s="122">
        <v>6.9999999999999999E-6</v>
      </c>
      <c r="W152" s="122">
        <v>9.2349380681735604E-3</v>
      </c>
      <c r="X152" s="122">
        <v>1.123001057401E-3</v>
      </c>
    </row>
    <row r="153" spans="1:24" x14ac:dyDescent="0.2">
      <c r="A153">
        <v>161</v>
      </c>
      <c r="B153">
        <v>9942</v>
      </c>
      <c r="C153" t="s">
        <v>2848</v>
      </c>
      <c r="D153" t="s">
        <v>2849</v>
      </c>
      <c r="E153" t="s">
        <v>41</v>
      </c>
      <c r="F153" t="s">
        <v>2850</v>
      </c>
      <c r="G153" t="s">
        <v>2851</v>
      </c>
      <c r="H153" t="s">
        <v>44</v>
      </c>
      <c r="I153" t="s">
        <v>1463</v>
      </c>
      <c r="J153" t="s">
        <v>45</v>
      </c>
      <c r="K153" t="s">
        <v>62</v>
      </c>
      <c r="L153" t="s">
        <v>46</v>
      </c>
      <c r="M153" t="s">
        <v>47</v>
      </c>
      <c r="N153" t="s">
        <v>1053</v>
      </c>
      <c r="O153" t="s">
        <v>51</v>
      </c>
      <c r="P153" t="s">
        <v>52</v>
      </c>
      <c r="Q153" s="118">
        <v>223</v>
      </c>
      <c r="R153" s="120">
        <v>1</v>
      </c>
      <c r="S153" s="124">
        <v>26760</v>
      </c>
      <c r="U153" s="118">
        <v>59.674999999999997</v>
      </c>
      <c r="V153" s="122">
        <v>3.0000000000000001E-6</v>
      </c>
      <c r="W153" s="122">
        <v>4.4836247785466996E-3</v>
      </c>
      <c r="X153" s="122">
        <v>5.4522459491632396E-4</v>
      </c>
    </row>
    <row r="154" spans="1:24" x14ac:dyDescent="0.2">
      <c r="A154">
        <v>161</v>
      </c>
      <c r="B154">
        <v>9942</v>
      </c>
      <c r="C154" t="s">
        <v>2852</v>
      </c>
      <c r="D154" t="s">
        <v>2853</v>
      </c>
      <c r="E154" t="s">
        <v>41</v>
      </c>
      <c r="F154" t="s">
        <v>2852</v>
      </c>
      <c r="G154" t="s">
        <v>2854</v>
      </c>
      <c r="H154" t="s">
        <v>44</v>
      </c>
      <c r="I154" t="s">
        <v>1463</v>
      </c>
      <c r="J154" t="s">
        <v>45</v>
      </c>
      <c r="K154" t="s">
        <v>45</v>
      </c>
      <c r="L154" t="s">
        <v>46</v>
      </c>
      <c r="M154" t="s">
        <v>47</v>
      </c>
      <c r="N154" t="s">
        <v>1023</v>
      </c>
      <c r="O154" t="s">
        <v>51</v>
      </c>
      <c r="P154" t="s">
        <v>52</v>
      </c>
      <c r="Q154" s="118">
        <v>1330</v>
      </c>
      <c r="R154" s="120">
        <v>1</v>
      </c>
      <c r="S154" s="124">
        <v>24060</v>
      </c>
      <c r="U154" s="118">
        <v>319.99799999999999</v>
      </c>
      <c r="V154" s="122">
        <v>1.4E-5</v>
      </c>
      <c r="W154" s="122">
        <v>2.40428281600506E-2</v>
      </c>
      <c r="X154" s="122">
        <v>2.9236927467546402E-3</v>
      </c>
    </row>
    <row r="155" spans="1:24" x14ac:dyDescent="0.2">
      <c r="A155">
        <v>161</v>
      </c>
      <c r="B155">
        <v>9942</v>
      </c>
      <c r="C155" t="s">
        <v>2228</v>
      </c>
      <c r="D155" t="s">
        <v>2229</v>
      </c>
      <c r="E155" t="s">
        <v>41</v>
      </c>
      <c r="F155" t="s">
        <v>2855</v>
      </c>
      <c r="G155" t="s">
        <v>2856</v>
      </c>
      <c r="H155" t="s">
        <v>44</v>
      </c>
      <c r="I155" t="s">
        <v>1463</v>
      </c>
      <c r="J155" t="s">
        <v>45</v>
      </c>
      <c r="K155" t="s">
        <v>45</v>
      </c>
      <c r="L155" t="s">
        <v>46</v>
      </c>
      <c r="M155" t="s">
        <v>47</v>
      </c>
      <c r="N155" t="s">
        <v>115</v>
      </c>
      <c r="O155" t="s">
        <v>51</v>
      </c>
      <c r="P155" t="s">
        <v>52</v>
      </c>
      <c r="Q155" s="118">
        <v>570</v>
      </c>
      <c r="R155" s="120">
        <v>1</v>
      </c>
      <c r="S155" s="124">
        <v>40430</v>
      </c>
      <c r="U155" s="118">
        <v>230.45099999999999</v>
      </c>
      <c r="V155" s="122">
        <v>5.0000000000000004E-6</v>
      </c>
      <c r="W155" s="122">
        <v>1.73147763183264E-2</v>
      </c>
      <c r="X155" s="122">
        <v>2.1055379008067302E-3</v>
      </c>
    </row>
    <row r="156" spans="1:24" x14ac:dyDescent="0.2">
      <c r="A156">
        <v>161</v>
      </c>
      <c r="B156">
        <v>9942</v>
      </c>
      <c r="C156" t="s">
        <v>2238</v>
      </c>
      <c r="D156" t="s">
        <v>2239</v>
      </c>
      <c r="E156" t="s">
        <v>41</v>
      </c>
      <c r="F156" t="s">
        <v>2857</v>
      </c>
      <c r="G156" t="s">
        <v>2858</v>
      </c>
      <c r="H156" t="s">
        <v>44</v>
      </c>
      <c r="I156" t="s">
        <v>1463</v>
      </c>
      <c r="J156" t="s">
        <v>45</v>
      </c>
      <c r="K156" t="s">
        <v>45</v>
      </c>
      <c r="L156" t="s">
        <v>46</v>
      </c>
      <c r="M156" t="s">
        <v>47</v>
      </c>
      <c r="N156" t="s">
        <v>213</v>
      </c>
      <c r="O156" t="s">
        <v>51</v>
      </c>
      <c r="P156" t="s">
        <v>52</v>
      </c>
      <c r="Q156" s="118">
        <v>9574</v>
      </c>
      <c r="R156" s="120">
        <v>1</v>
      </c>
      <c r="S156" s="124">
        <v>6859</v>
      </c>
      <c r="U156" s="118">
        <v>656.68100000000004</v>
      </c>
      <c r="V156" s="122">
        <v>6.9999999999999999E-6</v>
      </c>
      <c r="W156" s="122">
        <v>4.9339246696568799E-2</v>
      </c>
      <c r="X156" s="122">
        <v>5.9998265069658198E-3</v>
      </c>
    </row>
    <row r="157" spans="1:24" x14ac:dyDescent="0.2">
      <c r="A157">
        <v>161</v>
      </c>
      <c r="B157">
        <v>9942</v>
      </c>
      <c r="C157" t="s">
        <v>2859</v>
      </c>
      <c r="D157" t="s">
        <v>2860</v>
      </c>
      <c r="E157" t="s">
        <v>41</v>
      </c>
      <c r="F157" t="s">
        <v>2861</v>
      </c>
      <c r="G157" t="s">
        <v>2862</v>
      </c>
      <c r="H157" t="s">
        <v>44</v>
      </c>
      <c r="I157" t="s">
        <v>1463</v>
      </c>
      <c r="J157" t="s">
        <v>45</v>
      </c>
      <c r="K157" t="s">
        <v>45</v>
      </c>
      <c r="L157" t="s">
        <v>46</v>
      </c>
      <c r="M157" t="s">
        <v>47</v>
      </c>
      <c r="N157" t="s">
        <v>1022</v>
      </c>
      <c r="O157" t="s">
        <v>51</v>
      </c>
      <c r="P157" t="s">
        <v>52</v>
      </c>
      <c r="Q157" s="118">
        <v>400</v>
      </c>
      <c r="R157" s="120">
        <v>1</v>
      </c>
      <c r="S157" s="124">
        <v>22480</v>
      </c>
      <c r="U157" s="118">
        <v>89.92</v>
      </c>
      <c r="V157" s="122">
        <v>4.3999999999999999E-5</v>
      </c>
      <c r="W157" s="122">
        <v>6.7560769384550903E-3</v>
      </c>
      <c r="X157" s="122">
        <v>8.2156279660553205E-4</v>
      </c>
    </row>
    <row r="158" spans="1:24" x14ac:dyDescent="0.2">
      <c r="A158">
        <v>161</v>
      </c>
      <c r="B158">
        <v>9942</v>
      </c>
      <c r="C158" t="s">
        <v>2863</v>
      </c>
      <c r="D158" t="s">
        <v>2864</v>
      </c>
      <c r="E158" t="s">
        <v>41</v>
      </c>
      <c r="F158" t="s">
        <v>2865</v>
      </c>
      <c r="G158" t="s">
        <v>2866</v>
      </c>
      <c r="H158" t="s">
        <v>44</v>
      </c>
      <c r="I158" t="s">
        <v>1463</v>
      </c>
      <c r="J158" t="s">
        <v>45</v>
      </c>
      <c r="K158" t="s">
        <v>45</v>
      </c>
      <c r="L158" t="s">
        <v>46</v>
      </c>
      <c r="M158" t="s">
        <v>47</v>
      </c>
      <c r="N158" t="s">
        <v>1057</v>
      </c>
      <c r="O158" t="s">
        <v>51</v>
      </c>
      <c r="P158" t="s">
        <v>52</v>
      </c>
      <c r="Q158" s="118">
        <v>4550</v>
      </c>
      <c r="R158" s="120">
        <v>1</v>
      </c>
      <c r="S158" s="124">
        <v>3636</v>
      </c>
      <c r="U158" s="118">
        <v>165.43799999999999</v>
      </c>
      <c r="V158" s="122">
        <v>2.4000000000000001E-5</v>
      </c>
      <c r="W158" s="122">
        <v>1.2430069579005E-2</v>
      </c>
      <c r="X158" s="122">
        <v>1.5115403241195099E-3</v>
      </c>
    </row>
    <row r="159" spans="1:24" x14ac:dyDescent="0.2">
      <c r="A159">
        <v>161</v>
      </c>
      <c r="B159">
        <v>9942</v>
      </c>
      <c r="C159" t="s">
        <v>2867</v>
      </c>
      <c r="D159" t="s">
        <v>2868</v>
      </c>
      <c r="E159" t="s">
        <v>41</v>
      </c>
      <c r="F159" t="s">
        <v>2869</v>
      </c>
      <c r="G159" t="s">
        <v>2870</v>
      </c>
      <c r="H159" t="s">
        <v>44</v>
      </c>
      <c r="I159" t="s">
        <v>1463</v>
      </c>
      <c r="J159" t="s">
        <v>45</v>
      </c>
      <c r="K159" t="s">
        <v>45</v>
      </c>
      <c r="L159" t="s">
        <v>46</v>
      </c>
      <c r="M159" t="s">
        <v>47</v>
      </c>
      <c r="N159" t="s">
        <v>1039</v>
      </c>
      <c r="O159" t="s">
        <v>51</v>
      </c>
      <c r="P159" t="s">
        <v>52</v>
      </c>
      <c r="Q159" s="118">
        <v>6058</v>
      </c>
      <c r="R159" s="120">
        <v>1</v>
      </c>
      <c r="S159" s="124">
        <v>832.6</v>
      </c>
      <c r="U159" s="118">
        <v>50.439</v>
      </c>
      <c r="V159" s="122">
        <v>2.0999999999999999E-5</v>
      </c>
      <c r="W159" s="122">
        <v>3.7896924281545599E-3</v>
      </c>
      <c r="X159" s="122">
        <v>4.6083997235552899E-4</v>
      </c>
    </row>
    <row r="160" spans="1:24" x14ac:dyDescent="0.2">
      <c r="A160">
        <v>161</v>
      </c>
      <c r="B160">
        <v>9942</v>
      </c>
      <c r="C160" t="s">
        <v>2886</v>
      </c>
      <c r="D160" t="s">
        <v>2887</v>
      </c>
      <c r="E160" t="s">
        <v>41</v>
      </c>
      <c r="F160" t="s">
        <v>2939</v>
      </c>
      <c r="G160" t="s">
        <v>2889</v>
      </c>
      <c r="H160" t="s">
        <v>44</v>
      </c>
      <c r="I160" t="s">
        <v>1463</v>
      </c>
      <c r="J160" t="s">
        <v>45</v>
      </c>
      <c r="K160" t="s">
        <v>384</v>
      </c>
      <c r="L160" t="s">
        <v>46</v>
      </c>
      <c r="M160" t="s">
        <v>47</v>
      </c>
      <c r="N160" t="s">
        <v>1035</v>
      </c>
      <c r="O160" t="s">
        <v>51</v>
      </c>
      <c r="P160" t="s">
        <v>52</v>
      </c>
      <c r="Q160" s="118">
        <v>420</v>
      </c>
      <c r="R160" s="120">
        <v>1</v>
      </c>
      <c r="S160" s="124">
        <v>47000</v>
      </c>
      <c r="U160" s="118">
        <v>197.4</v>
      </c>
      <c r="V160" s="122">
        <v>9.0000000000000002E-6</v>
      </c>
      <c r="W160" s="122">
        <v>1.48315123181832E-2</v>
      </c>
      <c r="X160" s="122">
        <v>1.8035642354307399E-3</v>
      </c>
    </row>
    <row r="161" spans="1:24" x14ac:dyDescent="0.2">
      <c r="A161">
        <v>161</v>
      </c>
      <c r="B161">
        <v>9942</v>
      </c>
      <c r="C161" t="s">
        <v>2940</v>
      </c>
      <c r="D161" t="s">
        <v>2941</v>
      </c>
      <c r="E161" t="s">
        <v>57</v>
      </c>
      <c r="F161" t="s">
        <v>2942</v>
      </c>
      <c r="G161" t="s">
        <v>2943</v>
      </c>
      <c r="H161" t="s">
        <v>44</v>
      </c>
      <c r="I161" t="s">
        <v>1463</v>
      </c>
      <c r="J161" t="s">
        <v>61</v>
      </c>
      <c r="K161" t="s">
        <v>900</v>
      </c>
      <c r="L161" t="s">
        <v>46</v>
      </c>
      <c r="M161" t="s">
        <v>940</v>
      </c>
      <c r="N161" t="s">
        <v>1117</v>
      </c>
      <c r="O161" t="s">
        <v>51</v>
      </c>
      <c r="P161" t="s">
        <v>65</v>
      </c>
      <c r="Q161" s="118">
        <v>160</v>
      </c>
      <c r="R161" s="120">
        <v>2.9780000000000002</v>
      </c>
      <c r="S161" s="124">
        <v>58091</v>
      </c>
      <c r="U161" s="118">
        <v>276.79199999999997</v>
      </c>
      <c r="V161" s="122">
        <v>0</v>
      </c>
      <c r="W161" s="122">
        <v>2.0796575025905401E-2</v>
      </c>
      <c r="X161" s="122">
        <v>2.5289369102428601E-3</v>
      </c>
    </row>
    <row r="162" spans="1:24" x14ac:dyDescent="0.2">
      <c r="A162">
        <v>161</v>
      </c>
      <c r="B162">
        <v>9942</v>
      </c>
      <c r="C162" t="s">
        <v>2871</v>
      </c>
      <c r="D162" t="s">
        <v>2872</v>
      </c>
      <c r="E162" t="s">
        <v>57</v>
      </c>
      <c r="F162" t="s">
        <v>2873</v>
      </c>
      <c r="G162" t="s">
        <v>2874</v>
      </c>
      <c r="H162" t="s">
        <v>44</v>
      </c>
      <c r="I162" t="s">
        <v>1463</v>
      </c>
      <c r="J162" t="s">
        <v>61</v>
      </c>
      <c r="K162" t="s">
        <v>62</v>
      </c>
      <c r="L162" t="s">
        <v>46</v>
      </c>
      <c r="M162" t="s">
        <v>940</v>
      </c>
      <c r="N162" t="s">
        <v>1118</v>
      </c>
      <c r="O162" t="s">
        <v>51</v>
      </c>
      <c r="P162" t="s">
        <v>65</v>
      </c>
      <c r="Q162" s="118">
        <v>652</v>
      </c>
      <c r="R162" s="120">
        <v>2.9780000000000002</v>
      </c>
      <c r="S162" s="124">
        <v>35333</v>
      </c>
      <c r="U162" s="118">
        <v>686.04499999999996</v>
      </c>
      <c r="V162" s="122">
        <v>0</v>
      </c>
      <c r="W162" s="122">
        <v>5.1545539678530899E-2</v>
      </c>
      <c r="X162" s="122">
        <v>6.2681195191538102E-3</v>
      </c>
    </row>
    <row r="163" spans="1:24" x14ac:dyDescent="0.2">
      <c r="A163">
        <v>161</v>
      </c>
      <c r="B163">
        <v>9942</v>
      </c>
      <c r="C163" t="s">
        <v>2875</v>
      </c>
      <c r="D163" t="s">
        <v>2876</v>
      </c>
      <c r="E163" t="s">
        <v>57</v>
      </c>
      <c r="F163" t="s">
        <v>2877</v>
      </c>
      <c r="G163" t="s">
        <v>2878</v>
      </c>
      <c r="H163" t="s">
        <v>44</v>
      </c>
      <c r="I163" t="s">
        <v>1463</v>
      </c>
      <c r="J163" t="s">
        <v>61</v>
      </c>
      <c r="K163" t="s">
        <v>62</v>
      </c>
      <c r="L163" t="s">
        <v>46</v>
      </c>
      <c r="M163" t="s">
        <v>940</v>
      </c>
      <c r="N163" t="s">
        <v>1090</v>
      </c>
      <c r="O163" t="s">
        <v>51</v>
      </c>
      <c r="P163" t="s">
        <v>65</v>
      </c>
      <c r="Q163" s="118">
        <v>500</v>
      </c>
      <c r="R163" s="120">
        <v>2.9780000000000002</v>
      </c>
      <c r="S163" s="124">
        <v>23834</v>
      </c>
      <c r="U163" s="118">
        <v>354.88799999999998</v>
      </c>
      <c r="V163" s="122">
        <v>0</v>
      </c>
      <c r="W163" s="122">
        <v>2.6664283686771002E-2</v>
      </c>
      <c r="X163" s="122">
        <v>3.2424709894136E-3</v>
      </c>
    </row>
    <row r="164" spans="1:24" x14ac:dyDescent="0.2">
      <c r="A164">
        <v>161</v>
      </c>
      <c r="B164">
        <v>9942</v>
      </c>
      <c r="C164" t="s">
        <v>2879</v>
      </c>
      <c r="D164" t="s">
        <v>2880</v>
      </c>
      <c r="E164" t="s">
        <v>57</v>
      </c>
      <c r="F164" t="s">
        <v>2879</v>
      </c>
      <c r="G164" t="s">
        <v>2881</v>
      </c>
      <c r="H164" t="s">
        <v>44</v>
      </c>
      <c r="I164" t="s">
        <v>1463</v>
      </c>
      <c r="J164" t="s">
        <v>61</v>
      </c>
      <c r="K164" t="s">
        <v>62</v>
      </c>
      <c r="L164" t="s">
        <v>46</v>
      </c>
      <c r="M164" t="s">
        <v>940</v>
      </c>
      <c r="N164" t="s">
        <v>1117</v>
      </c>
      <c r="O164" t="s">
        <v>51</v>
      </c>
      <c r="P164" t="s">
        <v>65</v>
      </c>
      <c r="Q164" s="118">
        <v>90</v>
      </c>
      <c r="R164" s="120">
        <v>2.9780000000000002</v>
      </c>
      <c r="S164" s="124">
        <v>72300</v>
      </c>
      <c r="U164" s="118">
        <v>193.77799999999999</v>
      </c>
      <c r="V164" s="122">
        <v>0</v>
      </c>
      <c r="W164" s="122">
        <v>1.45594104178752E-2</v>
      </c>
      <c r="X164" s="122">
        <v>1.77047568415829E-3</v>
      </c>
    </row>
    <row r="165" spans="1:24" x14ac:dyDescent="0.2">
      <c r="A165">
        <v>161</v>
      </c>
      <c r="B165">
        <v>9942</v>
      </c>
      <c r="C165" t="s">
        <v>2882</v>
      </c>
      <c r="D165" t="s">
        <v>2883</v>
      </c>
      <c r="E165" t="s">
        <v>57</v>
      </c>
      <c r="F165" t="s">
        <v>2884</v>
      </c>
      <c r="G165" t="s">
        <v>2885</v>
      </c>
      <c r="H165" t="s">
        <v>44</v>
      </c>
      <c r="I165" t="s">
        <v>1463</v>
      </c>
      <c r="J165" t="s">
        <v>61</v>
      </c>
      <c r="K165" t="s">
        <v>62</v>
      </c>
      <c r="L165" t="s">
        <v>46</v>
      </c>
      <c r="M165" t="s">
        <v>940</v>
      </c>
      <c r="N165" t="s">
        <v>1117</v>
      </c>
      <c r="O165" t="s">
        <v>51</v>
      </c>
      <c r="P165" t="s">
        <v>65</v>
      </c>
      <c r="Q165" s="118">
        <v>86</v>
      </c>
      <c r="R165" s="120">
        <v>2.9780000000000002</v>
      </c>
      <c r="S165" s="124">
        <v>198944</v>
      </c>
      <c r="U165" s="118">
        <v>509.51100000000002</v>
      </c>
      <c r="V165" s="122">
        <v>0</v>
      </c>
      <c r="W165" s="122">
        <v>3.8281793725364097E-2</v>
      </c>
      <c r="X165" s="122">
        <v>4.6552012060534897E-3</v>
      </c>
    </row>
    <row r="166" spans="1:24" x14ac:dyDescent="0.2">
      <c r="A166">
        <v>161</v>
      </c>
      <c r="B166">
        <v>9942</v>
      </c>
      <c r="C166" t="s">
        <v>2944</v>
      </c>
      <c r="D166" t="s">
        <v>2945</v>
      </c>
      <c r="E166" t="s">
        <v>57</v>
      </c>
      <c r="F166" t="s">
        <v>2946</v>
      </c>
      <c r="G166" t="s">
        <v>2947</v>
      </c>
      <c r="H166" t="s">
        <v>44</v>
      </c>
      <c r="I166" t="s">
        <v>1463</v>
      </c>
      <c r="J166" t="s">
        <v>61</v>
      </c>
      <c r="K166" t="s">
        <v>62</v>
      </c>
      <c r="L166" t="s">
        <v>46</v>
      </c>
      <c r="M166" t="s">
        <v>940</v>
      </c>
      <c r="N166" t="s">
        <v>1117</v>
      </c>
      <c r="O166" t="s">
        <v>51</v>
      </c>
      <c r="P166" t="s">
        <v>65</v>
      </c>
      <c r="Q166" s="118">
        <v>150</v>
      </c>
      <c r="R166" s="120">
        <v>2.9780000000000002</v>
      </c>
      <c r="S166" s="124">
        <v>37775</v>
      </c>
      <c r="T166" s="118">
        <v>9.8000000000000004E-2</v>
      </c>
      <c r="U166" s="118">
        <v>169.03100000000001</v>
      </c>
      <c r="V166" s="122">
        <v>0</v>
      </c>
      <c r="W166" s="122">
        <v>1.27000481837805E-2</v>
      </c>
      <c r="X166" s="122">
        <v>1.5443706751625101E-3</v>
      </c>
    </row>
    <row r="167" spans="1:24" x14ac:dyDescent="0.2">
      <c r="A167">
        <v>161</v>
      </c>
      <c r="B167">
        <v>9942</v>
      </c>
      <c r="C167" t="s">
        <v>2890</v>
      </c>
      <c r="D167" t="s">
        <v>2891</v>
      </c>
      <c r="E167" t="s">
        <v>57</v>
      </c>
      <c r="F167" t="s">
        <v>2892</v>
      </c>
      <c r="G167" t="s">
        <v>2893</v>
      </c>
      <c r="H167" t="s">
        <v>44</v>
      </c>
      <c r="I167" t="s">
        <v>1463</v>
      </c>
      <c r="J167" t="s">
        <v>61</v>
      </c>
      <c r="K167" t="s">
        <v>62</v>
      </c>
      <c r="L167" t="s">
        <v>46</v>
      </c>
      <c r="M167" t="s">
        <v>940</v>
      </c>
      <c r="N167" t="s">
        <v>1117</v>
      </c>
      <c r="O167" t="s">
        <v>51</v>
      </c>
      <c r="P167" t="s">
        <v>65</v>
      </c>
      <c r="Q167" s="118">
        <v>700</v>
      </c>
      <c r="R167" s="120">
        <v>2.9780000000000002</v>
      </c>
      <c r="S167" s="124">
        <v>8241</v>
      </c>
      <c r="T167" s="118">
        <v>8.4000000000000005E-2</v>
      </c>
      <c r="U167" s="118">
        <v>172.042</v>
      </c>
      <c r="V167" s="122">
        <v>0</v>
      </c>
      <c r="W167" s="122">
        <v>1.2926259401430299E-2</v>
      </c>
      <c r="X167" s="122">
        <v>1.57187875748438E-3</v>
      </c>
    </row>
    <row r="168" spans="1:24" x14ac:dyDescent="0.2">
      <c r="A168">
        <v>161</v>
      </c>
      <c r="B168">
        <v>9942</v>
      </c>
      <c r="C168" t="s">
        <v>2948</v>
      </c>
      <c r="D168" t="s">
        <v>2949</v>
      </c>
      <c r="E168" t="s">
        <v>57</v>
      </c>
      <c r="F168" t="s">
        <v>2950</v>
      </c>
      <c r="G168" t="s">
        <v>2951</v>
      </c>
      <c r="H168" t="s">
        <v>44</v>
      </c>
      <c r="I168" t="s">
        <v>1463</v>
      </c>
      <c r="J168" t="s">
        <v>61</v>
      </c>
      <c r="K168" t="s">
        <v>62</v>
      </c>
      <c r="L168" t="s">
        <v>46</v>
      </c>
      <c r="M168" t="s">
        <v>938</v>
      </c>
      <c r="N168" t="s">
        <v>1107</v>
      </c>
      <c r="O168" t="s">
        <v>51</v>
      </c>
      <c r="P168" t="s">
        <v>65</v>
      </c>
      <c r="Q168" s="118">
        <v>160</v>
      </c>
      <c r="R168" s="120">
        <v>2.9780000000000002</v>
      </c>
      <c r="S168" s="124">
        <v>32733</v>
      </c>
      <c r="U168" s="118">
        <v>155.96600000000001</v>
      </c>
      <c r="V168" s="122">
        <v>0</v>
      </c>
      <c r="W168" s="122">
        <v>1.1718412324163201E-2</v>
      </c>
      <c r="X168" s="122">
        <v>1.4250002906298601E-3</v>
      </c>
    </row>
    <row r="169" spans="1:24" x14ac:dyDescent="0.2">
      <c r="A169">
        <v>161</v>
      </c>
      <c r="B169">
        <v>9942</v>
      </c>
      <c r="C169" t="s">
        <v>2952</v>
      </c>
      <c r="D169" t="s">
        <v>2953</v>
      </c>
      <c r="E169" t="s">
        <v>57</v>
      </c>
      <c r="F169" t="s">
        <v>2954</v>
      </c>
      <c r="G169" t="s">
        <v>2955</v>
      </c>
      <c r="H169" t="s">
        <v>44</v>
      </c>
      <c r="I169" t="s">
        <v>1463</v>
      </c>
      <c r="J169" t="s">
        <v>61</v>
      </c>
      <c r="K169" t="s">
        <v>62</v>
      </c>
      <c r="L169" t="s">
        <v>46</v>
      </c>
      <c r="M169" t="s">
        <v>938</v>
      </c>
      <c r="N169" t="s">
        <v>1109</v>
      </c>
      <c r="O169" t="s">
        <v>51</v>
      </c>
      <c r="P169" t="s">
        <v>65</v>
      </c>
      <c r="Q169" s="118">
        <v>75</v>
      </c>
      <c r="R169" s="120">
        <v>2.9780000000000002</v>
      </c>
      <c r="S169" s="124">
        <v>51360</v>
      </c>
      <c r="U169" s="118">
        <v>114.71299999999999</v>
      </c>
      <c r="V169" s="122">
        <v>0</v>
      </c>
      <c r="W169" s="122">
        <v>8.6188487674282201E-3</v>
      </c>
      <c r="X169" s="122">
        <v>1.04808242437033E-3</v>
      </c>
    </row>
    <row r="170" spans="1:24" x14ac:dyDescent="0.2">
      <c r="A170">
        <v>161</v>
      </c>
      <c r="B170">
        <v>9942</v>
      </c>
      <c r="C170" t="s">
        <v>2894</v>
      </c>
      <c r="D170" t="s">
        <v>2895</v>
      </c>
      <c r="E170" t="s">
        <v>57</v>
      </c>
      <c r="F170" t="s">
        <v>2896</v>
      </c>
      <c r="G170" t="s">
        <v>2897</v>
      </c>
      <c r="H170" t="s">
        <v>44</v>
      </c>
      <c r="I170" t="s">
        <v>1463</v>
      </c>
      <c r="J170" t="s">
        <v>61</v>
      </c>
      <c r="K170" t="s">
        <v>62</v>
      </c>
      <c r="L170" t="s">
        <v>46</v>
      </c>
      <c r="M170" t="s">
        <v>940</v>
      </c>
      <c r="N170" t="s">
        <v>1118</v>
      </c>
      <c r="O170" t="s">
        <v>51</v>
      </c>
      <c r="P170" t="s">
        <v>65</v>
      </c>
      <c r="Q170" s="118">
        <v>60</v>
      </c>
      <c r="R170" s="120">
        <v>2.9780000000000002</v>
      </c>
      <c r="S170" s="124">
        <v>56329</v>
      </c>
      <c r="U170" s="118">
        <v>100.649</v>
      </c>
      <c r="V170" s="122">
        <v>0</v>
      </c>
      <c r="W170" s="122">
        <v>7.56216716854305E-3</v>
      </c>
      <c r="X170" s="122">
        <v>9.1958621312081398E-4</v>
      </c>
    </row>
    <row r="171" spans="1:24" x14ac:dyDescent="0.2">
      <c r="A171">
        <v>161</v>
      </c>
      <c r="B171">
        <v>9942</v>
      </c>
      <c r="C171" t="s">
        <v>2898</v>
      </c>
      <c r="D171" t="s">
        <v>2899</v>
      </c>
      <c r="E171" t="s">
        <v>57</v>
      </c>
      <c r="F171" t="s">
        <v>2900</v>
      </c>
      <c r="G171" t="s">
        <v>2901</v>
      </c>
      <c r="H171" t="s">
        <v>44</v>
      </c>
      <c r="I171" t="s">
        <v>1463</v>
      </c>
      <c r="J171" t="s">
        <v>61</v>
      </c>
      <c r="K171" t="s">
        <v>62</v>
      </c>
      <c r="L171" t="s">
        <v>46</v>
      </c>
      <c r="M171" t="s">
        <v>940</v>
      </c>
      <c r="N171" t="s">
        <v>1114</v>
      </c>
      <c r="O171" t="s">
        <v>51</v>
      </c>
      <c r="P171" t="s">
        <v>65</v>
      </c>
      <c r="Q171" s="118">
        <v>331</v>
      </c>
      <c r="R171" s="120">
        <v>2.9780000000000002</v>
      </c>
      <c r="S171" s="124">
        <v>37302</v>
      </c>
      <c r="U171" s="118">
        <v>367.69299999999998</v>
      </c>
      <c r="V171" s="122">
        <v>0</v>
      </c>
      <c r="W171" s="122">
        <v>2.76263235241908E-2</v>
      </c>
      <c r="X171" s="122">
        <v>3.3594584284964502E-3</v>
      </c>
    </row>
    <row r="172" spans="1:24" x14ac:dyDescent="0.2">
      <c r="A172">
        <v>161</v>
      </c>
      <c r="B172">
        <v>9942</v>
      </c>
      <c r="C172" t="s">
        <v>2906</v>
      </c>
      <c r="D172" t="s">
        <v>2907</v>
      </c>
      <c r="E172" t="s">
        <v>57</v>
      </c>
      <c r="F172" t="s">
        <v>2908</v>
      </c>
      <c r="G172" t="s">
        <v>2909</v>
      </c>
      <c r="H172" t="s">
        <v>44</v>
      </c>
      <c r="I172" t="s">
        <v>1463</v>
      </c>
      <c r="J172" t="s">
        <v>61</v>
      </c>
      <c r="K172" t="s">
        <v>62</v>
      </c>
      <c r="L172" t="s">
        <v>46</v>
      </c>
      <c r="M172" t="s">
        <v>940</v>
      </c>
      <c r="N172" t="s">
        <v>1117</v>
      </c>
      <c r="O172" t="s">
        <v>51</v>
      </c>
      <c r="P172" t="s">
        <v>65</v>
      </c>
      <c r="Q172" s="118">
        <v>510</v>
      </c>
      <c r="R172" s="120">
        <v>2.9780000000000002</v>
      </c>
      <c r="S172" s="124">
        <v>20009</v>
      </c>
      <c r="U172" s="118">
        <v>303.89299999999997</v>
      </c>
      <c r="V172" s="122">
        <v>0</v>
      </c>
      <c r="W172" s="122">
        <v>2.28327668597119E-2</v>
      </c>
      <c r="X172" s="122">
        <v>2.7765450225610598E-3</v>
      </c>
    </row>
    <row r="173" spans="1:24" x14ac:dyDescent="0.2">
      <c r="A173">
        <v>161</v>
      </c>
      <c r="B173">
        <v>9942</v>
      </c>
      <c r="C173" t="s">
        <v>2930</v>
      </c>
      <c r="D173" t="s">
        <v>2931</v>
      </c>
      <c r="E173" t="s">
        <v>57</v>
      </c>
      <c r="F173" t="s">
        <v>2956</v>
      </c>
      <c r="G173" t="s">
        <v>2933</v>
      </c>
      <c r="H173" t="s">
        <v>44</v>
      </c>
      <c r="I173" t="s">
        <v>1463</v>
      </c>
      <c r="J173" t="s">
        <v>61</v>
      </c>
      <c r="K173" t="s">
        <v>62</v>
      </c>
      <c r="L173" t="s">
        <v>46</v>
      </c>
      <c r="M173" t="s">
        <v>938</v>
      </c>
      <c r="N173" t="s">
        <v>1126</v>
      </c>
      <c r="O173" t="s">
        <v>51</v>
      </c>
      <c r="P173" t="s">
        <v>65</v>
      </c>
      <c r="Q173" s="118">
        <v>274</v>
      </c>
      <c r="R173" s="120">
        <v>2.9780000000000002</v>
      </c>
      <c r="S173" s="124">
        <v>10890</v>
      </c>
      <c r="U173" s="118">
        <v>88.858999999999995</v>
      </c>
      <c r="V173" s="122">
        <v>5.0000000000000004E-6</v>
      </c>
      <c r="W173" s="122">
        <v>6.67638579521764E-3</v>
      </c>
      <c r="X173" s="122">
        <v>8.1187207237322096E-4</v>
      </c>
    </row>
    <row r="174" spans="1:24" x14ac:dyDescent="0.2">
      <c r="A174">
        <v>161</v>
      </c>
      <c r="B174">
        <v>9942</v>
      </c>
      <c r="C174" t="s">
        <v>2926</v>
      </c>
      <c r="D174" t="s">
        <v>2927</v>
      </c>
      <c r="E174" t="s">
        <v>57</v>
      </c>
      <c r="F174" t="s">
        <v>2928</v>
      </c>
      <c r="G174" t="s">
        <v>2929</v>
      </c>
      <c r="H174" t="s">
        <v>44</v>
      </c>
      <c r="I174" t="s">
        <v>1463</v>
      </c>
      <c r="J174" t="s">
        <v>61</v>
      </c>
      <c r="K174" t="s">
        <v>62</v>
      </c>
      <c r="L174" t="s">
        <v>46</v>
      </c>
      <c r="M174" t="s">
        <v>940</v>
      </c>
      <c r="N174" t="s">
        <v>1114</v>
      </c>
      <c r="O174" t="s">
        <v>51</v>
      </c>
      <c r="P174" t="s">
        <v>65</v>
      </c>
      <c r="Q174" s="118">
        <v>235</v>
      </c>
      <c r="R174" s="120">
        <v>2.9780000000000002</v>
      </c>
      <c r="S174" s="124">
        <v>34102</v>
      </c>
      <c r="U174" s="118">
        <v>238.65600000000001</v>
      </c>
      <c r="V174" s="122">
        <v>9.9999999999999995E-7</v>
      </c>
      <c r="W174" s="122">
        <v>1.7931255310671499E-2</v>
      </c>
      <c r="X174" s="122">
        <v>2.1805039217110802E-3</v>
      </c>
    </row>
    <row r="175" spans="1:24" x14ac:dyDescent="0.2">
      <c r="A175">
        <v>161</v>
      </c>
      <c r="B175">
        <v>9942</v>
      </c>
      <c r="C175" t="s">
        <v>2957</v>
      </c>
      <c r="D175" t="s">
        <v>2958</v>
      </c>
      <c r="E175" t="s">
        <v>57</v>
      </c>
      <c r="F175" t="s">
        <v>2959</v>
      </c>
      <c r="G175" t="s">
        <v>2960</v>
      </c>
      <c r="H175" t="s">
        <v>44</v>
      </c>
      <c r="I175" t="s">
        <v>1463</v>
      </c>
      <c r="J175" t="s">
        <v>61</v>
      </c>
      <c r="K175" t="s">
        <v>862</v>
      </c>
      <c r="L175" t="s">
        <v>46</v>
      </c>
      <c r="M175" t="s">
        <v>938</v>
      </c>
      <c r="N175" t="s">
        <v>1117</v>
      </c>
      <c r="O175" t="s">
        <v>51</v>
      </c>
      <c r="P175" t="s">
        <v>65</v>
      </c>
      <c r="Q175" s="118">
        <v>180</v>
      </c>
      <c r="R175" s="120">
        <v>2.9780000000000002</v>
      </c>
      <c r="S175" s="124">
        <v>47757</v>
      </c>
      <c r="T175" s="118">
        <v>0.13500000000000001</v>
      </c>
      <c r="U175" s="118">
        <v>256.399</v>
      </c>
      <c r="V175" s="122">
        <v>0</v>
      </c>
      <c r="W175" s="122">
        <v>1.92643665700248E-2</v>
      </c>
      <c r="X175" s="122">
        <v>2.3426149551403499E-3</v>
      </c>
    </row>
    <row r="176" spans="1:24" x14ac:dyDescent="0.2">
      <c r="A176">
        <v>161</v>
      </c>
      <c r="B176">
        <v>9943</v>
      </c>
      <c r="C176" t="s">
        <v>2800</v>
      </c>
      <c r="D176" t="s">
        <v>2801</v>
      </c>
      <c r="E176" t="s">
        <v>41</v>
      </c>
      <c r="F176" t="s">
        <v>2802</v>
      </c>
      <c r="G176" t="s">
        <v>2803</v>
      </c>
      <c r="H176" t="s">
        <v>44</v>
      </c>
      <c r="I176" t="s">
        <v>1463</v>
      </c>
      <c r="J176" t="s">
        <v>45</v>
      </c>
      <c r="K176" t="s">
        <v>45</v>
      </c>
      <c r="L176" t="s">
        <v>46</v>
      </c>
      <c r="M176" t="s">
        <v>47</v>
      </c>
      <c r="N176" t="s">
        <v>172</v>
      </c>
      <c r="O176" t="s">
        <v>51</v>
      </c>
      <c r="P176" t="s">
        <v>52</v>
      </c>
      <c r="Q176" s="118">
        <v>2938</v>
      </c>
      <c r="R176" s="120">
        <v>1</v>
      </c>
      <c r="S176" s="124">
        <v>226000</v>
      </c>
      <c r="T176" s="118">
        <v>8.7880000000000003</v>
      </c>
      <c r="U176" s="118">
        <v>6648.6679999999997</v>
      </c>
      <c r="V176" s="122">
        <v>6.3E-5</v>
      </c>
      <c r="W176" s="122">
        <v>1.5845842169327402E-2</v>
      </c>
      <c r="X176" s="122">
        <v>3.2938164006935701E-3</v>
      </c>
    </row>
    <row r="177" spans="1:24" x14ac:dyDescent="0.2">
      <c r="A177">
        <v>161</v>
      </c>
      <c r="B177">
        <v>9943</v>
      </c>
      <c r="C177" t="s">
        <v>1929</v>
      </c>
      <c r="D177" t="s">
        <v>1930</v>
      </c>
      <c r="E177" t="s">
        <v>41</v>
      </c>
      <c r="F177" t="s">
        <v>2804</v>
      </c>
      <c r="G177" t="s">
        <v>2805</v>
      </c>
      <c r="H177" t="s">
        <v>44</v>
      </c>
      <c r="I177" t="s">
        <v>1463</v>
      </c>
      <c r="J177" t="s">
        <v>45</v>
      </c>
      <c r="K177" t="s">
        <v>45</v>
      </c>
      <c r="L177" t="s">
        <v>46</v>
      </c>
      <c r="M177" t="s">
        <v>47</v>
      </c>
      <c r="N177" t="s">
        <v>115</v>
      </c>
      <c r="O177" t="s">
        <v>51</v>
      </c>
      <c r="P177" t="s">
        <v>52</v>
      </c>
      <c r="Q177" s="118">
        <v>60500</v>
      </c>
      <c r="R177" s="120">
        <v>1</v>
      </c>
      <c r="S177" s="124">
        <v>3316</v>
      </c>
      <c r="U177" s="118">
        <v>2006.18</v>
      </c>
      <c r="V177" s="122">
        <v>2.6699999999999998E-4</v>
      </c>
      <c r="W177" s="122">
        <v>4.7813507528207903E-3</v>
      </c>
      <c r="X177" s="122">
        <v>9.9388163524654098E-4</v>
      </c>
    </row>
    <row r="178" spans="1:24" x14ac:dyDescent="0.2">
      <c r="A178">
        <v>161</v>
      </c>
      <c r="B178">
        <v>9943</v>
      </c>
      <c r="C178" t="s">
        <v>1958</v>
      </c>
      <c r="D178" t="s">
        <v>1959</v>
      </c>
      <c r="E178" t="s">
        <v>41</v>
      </c>
      <c r="F178" t="s">
        <v>2806</v>
      </c>
      <c r="G178" t="s">
        <v>2807</v>
      </c>
      <c r="H178" t="s">
        <v>44</v>
      </c>
      <c r="I178" t="s">
        <v>1463</v>
      </c>
      <c r="J178" t="s">
        <v>45</v>
      </c>
      <c r="K178" t="s">
        <v>62</v>
      </c>
      <c r="L178" t="s">
        <v>46</v>
      </c>
      <c r="M178" t="s">
        <v>47</v>
      </c>
      <c r="N178" t="s">
        <v>49</v>
      </c>
      <c r="O178" t="s">
        <v>51</v>
      </c>
      <c r="P178" t="s">
        <v>52</v>
      </c>
      <c r="Q178" s="118">
        <v>49411.7</v>
      </c>
      <c r="R178" s="120">
        <v>1</v>
      </c>
      <c r="S178" s="124">
        <v>26300</v>
      </c>
      <c r="U178" s="118">
        <v>12995.277</v>
      </c>
      <c r="V178" s="122">
        <v>3.5399999999999999E-4</v>
      </c>
      <c r="W178" s="122">
        <v>3.0971786153385899E-2</v>
      </c>
      <c r="X178" s="122">
        <v>6.4379902374811504E-3</v>
      </c>
    </row>
    <row r="179" spans="1:24" x14ac:dyDescent="0.2">
      <c r="A179">
        <v>161</v>
      </c>
      <c r="B179">
        <v>9943</v>
      </c>
      <c r="C179" t="s">
        <v>2322</v>
      </c>
      <c r="D179" t="s">
        <v>2323</v>
      </c>
      <c r="E179" t="s">
        <v>41</v>
      </c>
      <c r="F179" t="s">
        <v>2910</v>
      </c>
      <c r="G179" t="s">
        <v>2911</v>
      </c>
      <c r="H179" t="s">
        <v>44</v>
      </c>
      <c r="I179" t="s">
        <v>1463</v>
      </c>
      <c r="J179" t="s">
        <v>45</v>
      </c>
      <c r="K179" t="s">
        <v>45</v>
      </c>
      <c r="L179" t="s">
        <v>46</v>
      </c>
      <c r="M179" t="s">
        <v>47</v>
      </c>
      <c r="N179" t="s">
        <v>49</v>
      </c>
      <c r="O179" t="s">
        <v>51</v>
      </c>
      <c r="P179" t="s">
        <v>52</v>
      </c>
      <c r="Q179" s="118">
        <v>189015</v>
      </c>
      <c r="R179" s="120">
        <v>1</v>
      </c>
      <c r="S179" s="124">
        <v>2613</v>
      </c>
      <c r="U179" s="118">
        <v>4938.9620000000004</v>
      </c>
      <c r="V179" s="122">
        <v>3.2600000000000001E-4</v>
      </c>
      <c r="W179" s="122">
        <v>1.1771082075280199E-2</v>
      </c>
      <c r="X179" s="122">
        <v>2.4468111432106999E-3</v>
      </c>
    </row>
    <row r="180" spans="1:24" x14ac:dyDescent="0.2">
      <c r="A180">
        <v>161</v>
      </c>
      <c r="B180">
        <v>9943</v>
      </c>
      <c r="C180" t="s">
        <v>2532</v>
      </c>
      <c r="D180" t="s">
        <v>2533</v>
      </c>
      <c r="E180" t="s">
        <v>41</v>
      </c>
      <c r="F180" t="s">
        <v>2808</v>
      </c>
      <c r="G180" t="s">
        <v>2809</v>
      </c>
      <c r="H180" t="s">
        <v>44</v>
      </c>
      <c r="I180" t="s">
        <v>1463</v>
      </c>
      <c r="J180" t="s">
        <v>45</v>
      </c>
      <c r="K180" t="s">
        <v>45</v>
      </c>
      <c r="L180" t="s">
        <v>46</v>
      </c>
      <c r="M180" t="s">
        <v>47</v>
      </c>
      <c r="N180" t="s">
        <v>1057</v>
      </c>
      <c r="O180" t="s">
        <v>51</v>
      </c>
      <c r="P180" t="s">
        <v>52</v>
      </c>
      <c r="Q180" s="118">
        <v>603728</v>
      </c>
      <c r="R180" s="120">
        <v>1</v>
      </c>
      <c r="S180" s="124">
        <v>702.7</v>
      </c>
      <c r="U180" s="118">
        <v>4242.3969999999999</v>
      </c>
      <c r="V180" s="122">
        <v>2.1699999999999999E-4</v>
      </c>
      <c r="W180" s="122">
        <v>1.0110950385773001E-2</v>
      </c>
      <c r="X180" s="122">
        <v>2.10172573040791E-3</v>
      </c>
    </row>
    <row r="181" spans="1:24" x14ac:dyDescent="0.2">
      <c r="A181">
        <v>161</v>
      </c>
      <c r="B181">
        <v>9943</v>
      </c>
      <c r="C181" t="s">
        <v>1973</v>
      </c>
      <c r="D181" t="s">
        <v>1974</v>
      </c>
      <c r="E181" t="s">
        <v>41</v>
      </c>
      <c r="F181" t="s">
        <v>2810</v>
      </c>
      <c r="G181" t="s">
        <v>2811</v>
      </c>
      <c r="H181" t="s">
        <v>44</v>
      </c>
      <c r="I181" t="s">
        <v>1463</v>
      </c>
      <c r="J181" t="s">
        <v>45</v>
      </c>
      <c r="K181" t="s">
        <v>45</v>
      </c>
      <c r="L181" t="s">
        <v>46</v>
      </c>
      <c r="M181" t="s">
        <v>47</v>
      </c>
      <c r="N181" t="s">
        <v>115</v>
      </c>
      <c r="O181" t="s">
        <v>51</v>
      </c>
      <c r="P181" t="s">
        <v>52</v>
      </c>
      <c r="Q181" s="118">
        <v>4702</v>
      </c>
      <c r="R181" s="120">
        <v>1</v>
      </c>
      <c r="S181" s="124">
        <v>67510</v>
      </c>
      <c r="U181" s="118">
        <v>3174.32</v>
      </c>
      <c r="V181" s="122">
        <v>1.8100000000000001E-4</v>
      </c>
      <c r="W181" s="122">
        <v>7.5653920774627599E-3</v>
      </c>
      <c r="X181" s="122">
        <v>1.57258997257082E-3</v>
      </c>
    </row>
    <row r="182" spans="1:24" x14ac:dyDescent="0.2">
      <c r="A182">
        <v>161</v>
      </c>
      <c r="B182">
        <v>9943</v>
      </c>
      <c r="C182" t="s">
        <v>1988</v>
      </c>
      <c r="D182" t="s">
        <v>1989</v>
      </c>
      <c r="E182" t="s">
        <v>41</v>
      </c>
      <c r="F182" t="s">
        <v>2912</v>
      </c>
      <c r="G182" t="s">
        <v>2913</v>
      </c>
      <c r="H182" t="s">
        <v>44</v>
      </c>
      <c r="I182" t="s">
        <v>1463</v>
      </c>
      <c r="J182" t="s">
        <v>45</v>
      </c>
      <c r="K182" t="s">
        <v>45</v>
      </c>
      <c r="L182" t="s">
        <v>46</v>
      </c>
      <c r="M182" t="s">
        <v>47</v>
      </c>
      <c r="N182" t="s">
        <v>115</v>
      </c>
      <c r="O182" t="s">
        <v>51</v>
      </c>
      <c r="P182" t="s">
        <v>52</v>
      </c>
      <c r="Q182" s="118">
        <v>36000</v>
      </c>
      <c r="R182" s="120">
        <v>1</v>
      </c>
      <c r="S182" s="124">
        <v>3662</v>
      </c>
      <c r="U182" s="118">
        <v>1318.32</v>
      </c>
      <c r="V182" s="122">
        <v>1.63E-4</v>
      </c>
      <c r="W182" s="122">
        <v>3.1419664857882598E-3</v>
      </c>
      <c r="X182" s="122">
        <v>6.5310891215056505E-4</v>
      </c>
    </row>
    <row r="183" spans="1:24" x14ac:dyDescent="0.2">
      <c r="A183">
        <v>161</v>
      </c>
      <c r="B183">
        <v>9943</v>
      </c>
      <c r="C183" t="s">
        <v>2812</v>
      </c>
      <c r="D183" t="s">
        <v>2813</v>
      </c>
      <c r="E183" t="s">
        <v>41</v>
      </c>
      <c r="F183" t="s">
        <v>2814</v>
      </c>
      <c r="G183" t="s">
        <v>2815</v>
      </c>
      <c r="H183" t="s">
        <v>44</v>
      </c>
      <c r="I183" t="s">
        <v>1463</v>
      </c>
      <c r="J183" t="s">
        <v>45</v>
      </c>
      <c r="K183" t="s">
        <v>45</v>
      </c>
      <c r="L183" t="s">
        <v>46</v>
      </c>
      <c r="M183" t="s">
        <v>47</v>
      </c>
      <c r="N183" t="s">
        <v>132</v>
      </c>
      <c r="O183" t="s">
        <v>51</v>
      </c>
      <c r="P183" t="s">
        <v>52</v>
      </c>
      <c r="Q183" s="118">
        <v>492346</v>
      </c>
      <c r="R183" s="120">
        <v>1</v>
      </c>
      <c r="S183" s="124">
        <v>277</v>
      </c>
      <c r="U183" s="118">
        <v>1363.798</v>
      </c>
      <c r="V183" s="122">
        <v>2.2499999999999999E-4</v>
      </c>
      <c r="W183" s="122">
        <v>3.2503557019623402E-3</v>
      </c>
      <c r="X183" s="122">
        <v>6.7563937623555596E-4</v>
      </c>
    </row>
    <row r="184" spans="1:24" x14ac:dyDescent="0.2">
      <c r="A184">
        <v>161</v>
      </c>
      <c r="B184">
        <v>9943</v>
      </c>
      <c r="C184" t="s">
        <v>2914</v>
      </c>
      <c r="D184" t="s">
        <v>2915</v>
      </c>
      <c r="E184" t="s">
        <v>41</v>
      </c>
      <c r="F184" t="s">
        <v>2916</v>
      </c>
      <c r="G184" t="s">
        <v>2917</v>
      </c>
      <c r="H184" t="s">
        <v>44</v>
      </c>
      <c r="I184" t="s">
        <v>1463</v>
      </c>
      <c r="J184" t="s">
        <v>45</v>
      </c>
      <c r="K184" t="s">
        <v>45</v>
      </c>
      <c r="L184" t="s">
        <v>46</v>
      </c>
      <c r="M184" t="s">
        <v>47</v>
      </c>
      <c r="N184" t="s">
        <v>213</v>
      </c>
      <c r="O184" t="s">
        <v>51</v>
      </c>
      <c r="P184" t="s">
        <v>52</v>
      </c>
      <c r="Q184" s="118">
        <v>380725</v>
      </c>
      <c r="R184" s="120">
        <v>1</v>
      </c>
      <c r="S184" s="124">
        <v>2950</v>
      </c>
      <c r="U184" s="118">
        <v>11231.388000000001</v>
      </c>
      <c r="V184" s="122">
        <v>3.0699999999999998E-4</v>
      </c>
      <c r="W184" s="122">
        <v>2.6767888762896101E-2</v>
      </c>
      <c r="X184" s="122">
        <v>5.5641416894733099E-3</v>
      </c>
    </row>
    <row r="185" spans="1:24" x14ac:dyDescent="0.2">
      <c r="A185">
        <v>161</v>
      </c>
      <c r="B185">
        <v>9943</v>
      </c>
      <c r="C185" t="s">
        <v>2918</v>
      </c>
      <c r="D185" t="s">
        <v>2919</v>
      </c>
      <c r="E185" t="s">
        <v>41</v>
      </c>
      <c r="F185" t="s">
        <v>2920</v>
      </c>
      <c r="G185" t="s">
        <v>2921</v>
      </c>
      <c r="H185" t="s">
        <v>44</v>
      </c>
      <c r="I185" t="s">
        <v>1463</v>
      </c>
      <c r="J185" t="s">
        <v>45</v>
      </c>
      <c r="K185" t="s">
        <v>45</v>
      </c>
      <c r="L185" t="s">
        <v>46</v>
      </c>
      <c r="M185" t="s">
        <v>47</v>
      </c>
      <c r="N185" t="s">
        <v>1028</v>
      </c>
      <c r="O185" t="s">
        <v>51</v>
      </c>
      <c r="P185" t="s">
        <v>52</v>
      </c>
      <c r="Q185" s="118">
        <v>4460</v>
      </c>
      <c r="R185" s="120">
        <v>1</v>
      </c>
      <c r="S185" s="124">
        <v>35870</v>
      </c>
      <c r="U185" s="118">
        <v>1599.8019999999999</v>
      </c>
      <c r="V185" s="122">
        <v>1.93E-4</v>
      </c>
      <c r="W185" s="122">
        <v>3.81282561737441E-3</v>
      </c>
      <c r="X185" s="122">
        <v>7.9255790997352497E-4</v>
      </c>
    </row>
    <row r="186" spans="1:24" x14ac:dyDescent="0.2">
      <c r="A186">
        <v>161</v>
      </c>
      <c r="B186">
        <v>9943</v>
      </c>
      <c r="C186" t="s">
        <v>2029</v>
      </c>
      <c r="D186" t="s">
        <v>2030</v>
      </c>
      <c r="E186" t="s">
        <v>41</v>
      </c>
      <c r="F186" t="s">
        <v>2816</v>
      </c>
      <c r="G186" t="s">
        <v>2817</v>
      </c>
      <c r="H186" t="s">
        <v>44</v>
      </c>
      <c r="I186" t="s">
        <v>1463</v>
      </c>
      <c r="J186" t="s">
        <v>45</v>
      </c>
      <c r="K186" t="s">
        <v>45</v>
      </c>
      <c r="L186" t="s">
        <v>46</v>
      </c>
      <c r="M186" t="s">
        <v>47</v>
      </c>
      <c r="N186" t="s">
        <v>1027</v>
      </c>
      <c r="O186" t="s">
        <v>51</v>
      </c>
      <c r="P186" t="s">
        <v>52</v>
      </c>
      <c r="Q186" s="118">
        <v>37769</v>
      </c>
      <c r="R186" s="120">
        <v>1</v>
      </c>
      <c r="S186" s="124">
        <v>16460</v>
      </c>
      <c r="U186" s="118">
        <v>6216.777</v>
      </c>
      <c r="V186" s="122">
        <v>1.4300000000000001E-4</v>
      </c>
      <c r="W186" s="122">
        <v>1.48165136237074E-2</v>
      </c>
      <c r="X186" s="122">
        <v>3.0798536962165601E-3</v>
      </c>
    </row>
    <row r="187" spans="1:24" x14ac:dyDescent="0.2">
      <c r="A187">
        <v>161</v>
      </c>
      <c r="B187">
        <v>9943</v>
      </c>
      <c r="C187" t="s">
        <v>2035</v>
      </c>
      <c r="D187" t="s">
        <v>2036</v>
      </c>
      <c r="E187" t="s">
        <v>41</v>
      </c>
      <c r="F187" t="s">
        <v>2818</v>
      </c>
      <c r="G187" t="s">
        <v>2819</v>
      </c>
      <c r="H187" t="s">
        <v>44</v>
      </c>
      <c r="I187" t="s">
        <v>1463</v>
      </c>
      <c r="J187" t="s">
        <v>45</v>
      </c>
      <c r="K187" t="s">
        <v>45</v>
      </c>
      <c r="L187" t="s">
        <v>46</v>
      </c>
      <c r="M187" t="s">
        <v>47</v>
      </c>
      <c r="N187" t="s">
        <v>1027</v>
      </c>
      <c r="O187" t="s">
        <v>51</v>
      </c>
      <c r="P187" t="s">
        <v>52</v>
      </c>
      <c r="Q187" s="118">
        <v>14500</v>
      </c>
      <c r="R187" s="120">
        <v>1</v>
      </c>
      <c r="S187" s="124">
        <v>15660</v>
      </c>
      <c r="T187" s="118">
        <v>35.234999999999999</v>
      </c>
      <c r="U187" s="118">
        <v>2305.9349999999999</v>
      </c>
      <c r="V187" s="122">
        <v>6.3999999999999997E-5</v>
      </c>
      <c r="W187" s="122">
        <v>5.4957601253156803E-3</v>
      </c>
      <c r="X187" s="122">
        <v>1.1423832600126801E-3</v>
      </c>
    </row>
    <row r="188" spans="1:24" x14ac:dyDescent="0.2">
      <c r="A188">
        <v>161</v>
      </c>
      <c r="B188">
        <v>9943</v>
      </c>
      <c r="C188" t="s">
        <v>2820</v>
      </c>
      <c r="D188" t="s">
        <v>2821</v>
      </c>
      <c r="E188" t="s">
        <v>41</v>
      </c>
      <c r="F188" t="s">
        <v>2822</v>
      </c>
      <c r="G188" t="s">
        <v>2823</v>
      </c>
      <c r="H188" t="s">
        <v>44</v>
      </c>
      <c r="I188" t="s">
        <v>1463</v>
      </c>
      <c r="J188" t="s">
        <v>45</v>
      </c>
      <c r="K188" t="s">
        <v>384</v>
      </c>
      <c r="L188" t="s">
        <v>46</v>
      </c>
      <c r="M188" t="s">
        <v>47</v>
      </c>
      <c r="N188" t="s">
        <v>1035</v>
      </c>
      <c r="O188" t="s">
        <v>51</v>
      </c>
      <c r="P188" t="s">
        <v>52</v>
      </c>
      <c r="Q188" s="118">
        <v>9600</v>
      </c>
      <c r="R188" s="120">
        <v>1</v>
      </c>
      <c r="S188" s="124">
        <v>76440</v>
      </c>
      <c r="U188" s="118">
        <v>7338.24</v>
      </c>
      <c r="V188" s="122">
        <v>8.5000000000000006E-5</v>
      </c>
      <c r="W188" s="122">
        <v>1.7489307713355499E-2</v>
      </c>
      <c r="X188" s="122">
        <v>3.63543748369118E-3</v>
      </c>
    </row>
    <row r="189" spans="1:24" x14ac:dyDescent="0.2">
      <c r="A189">
        <v>161</v>
      </c>
      <c r="B189">
        <v>9943</v>
      </c>
      <c r="C189" t="s">
        <v>2824</v>
      </c>
      <c r="D189" t="s">
        <v>2825</v>
      </c>
      <c r="E189" t="s">
        <v>41</v>
      </c>
      <c r="F189" t="s">
        <v>2826</v>
      </c>
      <c r="G189" t="s">
        <v>2827</v>
      </c>
      <c r="H189" t="s">
        <v>44</v>
      </c>
      <c r="I189" t="s">
        <v>1463</v>
      </c>
      <c r="J189" t="s">
        <v>45</v>
      </c>
      <c r="K189" t="s">
        <v>62</v>
      </c>
      <c r="L189" t="s">
        <v>46</v>
      </c>
      <c r="M189" t="s">
        <v>47</v>
      </c>
      <c r="N189" t="s">
        <v>1042</v>
      </c>
      <c r="O189" t="s">
        <v>51</v>
      </c>
      <c r="P189" t="s">
        <v>52</v>
      </c>
      <c r="Q189" s="118">
        <v>121135</v>
      </c>
      <c r="R189" s="120">
        <v>1</v>
      </c>
      <c r="S189" s="124">
        <v>9837</v>
      </c>
      <c r="U189" s="118">
        <v>11916.05</v>
      </c>
      <c r="V189" s="122">
        <v>9.5000000000000005E-5</v>
      </c>
      <c r="W189" s="122">
        <v>2.83996522740146E-2</v>
      </c>
      <c r="X189" s="122">
        <v>5.9033303143214803E-3</v>
      </c>
    </row>
    <row r="190" spans="1:24" x14ac:dyDescent="0.2">
      <c r="A190">
        <v>161</v>
      </c>
      <c r="B190">
        <v>9943</v>
      </c>
      <c r="C190" t="s">
        <v>2614</v>
      </c>
      <c r="D190" t="s">
        <v>2615</v>
      </c>
      <c r="E190" t="s">
        <v>41</v>
      </c>
      <c r="F190" t="s">
        <v>2828</v>
      </c>
      <c r="G190" t="s">
        <v>2829</v>
      </c>
      <c r="H190" t="s">
        <v>44</v>
      </c>
      <c r="I190" t="s">
        <v>1463</v>
      </c>
      <c r="J190" t="s">
        <v>45</v>
      </c>
      <c r="K190" t="s">
        <v>45</v>
      </c>
      <c r="L190" t="s">
        <v>46</v>
      </c>
      <c r="M190" t="s">
        <v>47</v>
      </c>
      <c r="N190" t="s">
        <v>1028</v>
      </c>
      <c r="O190" t="s">
        <v>51</v>
      </c>
      <c r="P190" t="s">
        <v>52</v>
      </c>
      <c r="Q190" s="118">
        <v>71383</v>
      </c>
      <c r="R190" s="120">
        <v>1</v>
      </c>
      <c r="S190" s="124">
        <v>1759</v>
      </c>
      <c r="U190" s="118">
        <v>1255.627</v>
      </c>
      <c r="V190" s="122">
        <v>2.0900000000000001E-4</v>
      </c>
      <c r="W190" s="122">
        <v>2.9925495011771598E-3</v>
      </c>
      <c r="X190" s="122">
        <v>6.2205015811306005E-4</v>
      </c>
    </row>
    <row r="191" spans="1:24" x14ac:dyDescent="0.2">
      <c r="A191">
        <v>161</v>
      </c>
      <c r="B191">
        <v>9943</v>
      </c>
      <c r="C191" t="s">
        <v>2934</v>
      </c>
      <c r="D191" t="s">
        <v>2935</v>
      </c>
      <c r="E191" t="s">
        <v>41</v>
      </c>
      <c r="F191" t="s">
        <v>2936</v>
      </c>
      <c r="G191" t="s">
        <v>2937</v>
      </c>
      <c r="H191" t="s">
        <v>44</v>
      </c>
      <c r="I191" t="s">
        <v>1463</v>
      </c>
      <c r="J191" t="s">
        <v>45</v>
      </c>
      <c r="K191" t="s">
        <v>45</v>
      </c>
      <c r="L191" t="s">
        <v>46</v>
      </c>
      <c r="M191" t="s">
        <v>47</v>
      </c>
      <c r="N191" t="s">
        <v>1027</v>
      </c>
      <c r="O191" t="s">
        <v>51</v>
      </c>
      <c r="P191" t="s">
        <v>52</v>
      </c>
      <c r="Q191" s="118">
        <v>9000</v>
      </c>
      <c r="R191" s="120">
        <v>1</v>
      </c>
      <c r="S191" s="124">
        <v>22840</v>
      </c>
      <c r="U191" s="118">
        <v>2055.6</v>
      </c>
      <c r="V191" s="122">
        <v>1.11E-4</v>
      </c>
      <c r="W191" s="122">
        <v>4.8991339797517701E-3</v>
      </c>
      <c r="X191" s="122">
        <v>1.01836479748217E-3</v>
      </c>
    </row>
    <row r="192" spans="1:24" x14ac:dyDescent="0.2">
      <c r="A192">
        <v>161</v>
      </c>
      <c r="B192">
        <v>9943</v>
      </c>
      <c r="C192" t="s">
        <v>208</v>
      </c>
      <c r="D192" t="s">
        <v>209</v>
      </c>
      <c r="E192" t="s">
        <v>41</v>
      </c>
      <c r="F192" t="s">
        <v>2830</v>
      </c>
      <c r="G192" t="s">
        <v>2831</v>
      </c>
      <c r="H192" t="s">
        <v>44</v>
      </c>
      <c r="I192" t="s">
        <v>1463</v>
      </c>
      <c r="J192" t="s">
        <v>45</v>
      </c>
      <c r="K192" t="s">
        <v>45</v>
      </c>
      <c r="L192" t="s">
        <v>46</v>
      </c>
      <c r="M192" t="s">
        <v>47</v>
      </c>
      <c r="N192" t="s">
        <v>213</v>
      </c>
      <c r="O192" t="s">
        <v>51</v>
      </c>
      <c r="P192" t="s">
        <v>52</v>
      </c>
      <c r="Q192" s="118">
        <v>152901</v>
      </c>
      <c r="R192" s="120">
        <v>1</v>
      </c>
      <c r="S192" s="124">
        <v>6653</v>
      </c>
      <c r="U192" s="118">
        <v>10172.504000000001</v>
      </c>
      <c r="V192" s="122">
        <v>9.5000000000000005E-5</v>
      </c>
      <c r="W192" s="122">
        <v>2.4244239007086901E-2</v>
      </c>
      <c r="X192" s="122">
        <v>5.0395599811321103E-3</v>
      </c>
    </row>
    <row r="193" spans="1:24" x14ac:dyDescent="0.2">
      <c r="A193">
        <v>161</v>
      </c>
      <c r="B193">
        <v>9943</v>
      </c>
      <c r="C193" t="s">
        <v>2149</v>
      </c>
      <c r="D193" t="s">
        <v>2150</v>
      </c>
      <c r="E193" t="s">
        <v>41</v>
      </c>
      <c r="F193" t="s">
        <v>2832</v>
      </c>
      <c r="G193" t="s">
        <v>2833</v>
      </c>
      <c r="H193" t="s">
        <v>44</v>
      </c>
      <c r="I193" t="s">
        <v>1463</v>
      </c>
      <c r="J193" t="s">
        <v>45</v>
      </c>
      <c r="K193" t="s">
        <v>45</v>
      </c>
      <c r="L193" t="s">
        <v>46</v>
      </c>
      <c r="M193" t="s">
        <v>47</v>
      </c>
      <c r="N193" t="s">
        <v>115</v>
      </c>
      <c r="O193" t="s">
        <v>51</v>
      </c>
      <c r="P193" t="s">
        <v>52</v>
      </c>
      <c r="Q193" s="118">
        <v>4000</v>
      </c>
      <c r="R193" s="120">
        <v>1</v>
      </c>
      <c r="S193" s="124">
        <v>60000</v>
      </c>
      <c r="U193" s="118">
        <v>2400</v>
      </c>
      <c r="V193" s="122">
        <v>1.05E-4</v>
      </c>
      <c r="W193" s="122">
        <v>5.7199462694124603E-3</v>
      </c>
      <c r="X193" s="122">
        <v>1.1889840017305E-3</v>
      </c>
    </row>
    <row r="194" spans="1:24" x14ac:dyDescent="0.2">
      <c r="A194">
        <v>161</v>
      </c>
      <c r="B194">
        <v>9943</v>
      </c>
      <c r="C194" t="s">
        <v>2961</v>
      </c>
      <c r="D194" t="s">
        <v>2962</v>
      </c>
      <c r="E194" t="s">
        <v>41</v>
      </c>
      <c r="F194" t="s">
        <v>2963</v>
      </c>
      <c r="G194" t="s">
        <v>2964</v>
      </c>
      <c r="H194" t="s">
        <v>44</v>
      </c>
      <c r="I194" t="s">
        <v>1463</v>
      </c>
      <c r="J194" t="s">
        <v>45</v>
      </c>
      <c r="K194" t="s">
        <v>45</v>
      </c>
      <c r="L194" t="s">
        <v>46</v>
      </c>
      <c r="M194" t="s">
        <v>47</v>
      </c>
      <c r="N194" t="s">
        <v>156</v>
      </c>
      <c r="O194" t="s">
        <v>51</v>
      </c>
      <c r="P194" t="s">
        <v>52</v>
      </c>
      <c r="Q194" s="118">
        <v>20000</v>
      </c>
      <c r="R194" s="120">
        <v>1</v>
      </c>
      <c r="S194" s="124">
        <v>4400</v>
      </c>
      <c r="U194" s="118">
        <v>880</v>
      </c>
      <c r="V194" s="122">
        <v>2.7E-4</v>
      </c>
      <c r="W194" s="122">
        <v>2.0973136321179001E-3</v>
      </c>
      <c r="X194" s="122">
        <v>4.3596080063451701E-4</v>
      </c>
    </row>
    <row r="195" spans="1:24" x14ac:dyDescent="0.2">
      <c r="A195">
        <v>161</v>
      </c>
      <c r="B195">
        <v>9943</v>
      </c>
      <c r="C195" t="s">
        <v>2922</v>
      </c>
      <c r="D195" t="s">
        <v>2923</v>
      </c>
      <c r="E195" t="s">
        <v>41</v>
      </c>
      <c r="F195" t="s">
        <v>2924</v>
      </c>
      <c r="G195" t="s">
        <v>2925</v>
      </c>
      <c r="H195" t="s">
        <v>44</v>
      </c>
      <c r="I195" t="s">
        <v>1463</v>
      </c>
      <c r="J195" t="s">
        <v>45</v>
      </c>
      <c r="K195" t="s">
        <v>45</v>
      </c>
      <c r="L195" t="s">
        <v>46</v>
      </c>
      <c r="M195" t="s">
        <v>47</v>
      </c>
      <c r="N195" t="s">
        <v>213</v>
      </c>
      <c r="O195" t="s">
        <v>51</v>
      </c>
      <c r="P195" t="s">
        <v>52</v>
      </c>
      <c r="Q195" s="118">
        <v>29776</v>
      </c>
      <c r="R195" s="120">
        <v>1</v>
      </c>
      <c r="S195" s="124">
        <v>19700</v>
      </c>
      <c r="U195" s="118">
        <v>5865.8720000000003</v>
      </c>
      <c r="V195" s="122">
        <v>1.1400000000000001E-4</v>
      </c>
      <c r="W195" s="122">
        <v>1.39801969430213E-2</v>
      </c>
      <c r="X195" s="122">
        <v>2.9060116517495402E-3</v>
      </c>
    </row>
    <row r="196" spans="1:24" x14ac:dyDescent="0.2">
      <c r="A196">
        <v>161</v>
      </c>
      <c r="B196">
        <v>9943</v>
      </c>
      <c r="C196" t="s">
        <v>2834</v>
      </c>
      <c r="D196" t="s">
        <v>2835</v>
      </c>
      <c r="E196" t="s">
        <v>41</v>
      </c>
      <c r="F196" t="s">
        <v>2836</v>
      </c>
      <c r="G196" t="s">
        <v>2837</v>
      </c>
      <c r="H196" t="s">
        <v>44</v>
      </c>
      <c r="I196" t="s">
        <v>1463</v>
      </c>
      <c r="J196" t="s">
        <v>45</v>
      </c>
      <c r="K196" t="s">
        <v>45</v>
      </c>
      <c r="L196" t="s">
        <v>46</v>
      </c>
      <c r="M196" t="s">
        <v>47</v>
      </c>
      <c r="N196" t="s">
        <v>1051</v>
      </c>
      <c r="O196" t="s">
        <v>51</v>
      </c>
      <c r="P196" t="s">
        <v>52</v>
      </c>
      <c r="Q196" s="118">
        <v>12500</v>
      </c>
      <c r="R196" s="120">
        <v>1</v>
      </c>
      <c r="S196" s="124">
        <v>7558</v>
      </c>
      <c r="T196" s="118">
        <v>12.125</v>
      </c>
      <c r="U196" s="118">
        <v>956.875</v>
      </c>
      <c r="V196" s="122">
        <v>1.34E-4</v>
      </c>
      <c r="W196" s="122">
        <v>2.2805306610600199E-3</v>
      </c>
      <c r="X196" s="122">
        <v>4.7404544443994701E-4</v>
      </c>
    </row>
    <row r="197" spans="1:24" x14ac:dyDescent="0.2">
      <c r="A197">
        <v>161</v>
      </c>
      <c r="B197">
        <v>9943</v>
      </c>
      <c r="C197" t="s">
        <v>2197</v>
      </c>
      <c r="D197" t="s">
        <v>2198</v>
      </c>
      <c r="E197" t="s">
        <v>41</v>
      </c>
      <c r="F197" t="s">
        <v>2838</v>
      </c>
      <c r="G197" t="s">
        <v>2839</v>
      </c>
      <c r="H197" t="s">
        <v>44</v>
      </c>
      <c r="I197" t="s">
        <v>1463</v>
      </c>
      <c r="J197" t="s">
        <v>45</v>
      </c>
      <c r="K197" t="s">
        <v>45</v>
      </c>
      <c r="L197" t="s">
        <v>46</v>
      </c>
      <c r="M197" t="s">
        <v>47</v>
      </c>
      <c r="N197" t="s">
        <v>115</v>
      </c>
      <c r="O197" t="s">
        <v>51</v>
      </c>
      <c r="P197" t="s">
        <v>52</v>
      </c>
      <c r="Q197" s="118">
        <v>9853</v>
      </c>
      <c r="R197" s="120">
        <v>1</v>
      </c>
      <c r="S197" s="124">
        <v>41770</v>
      </c>
      <c r="U197" s="118">
        <v>4115.598</v>
      </c>
      <c r="V197" s="122">
        <v>2.0699999999999999E-4</v>
      </c>
      <c r="W197" s="122">
        <v>9.8087499993733396E-3</v>
      </c>
      <c r="X197" s="122">
        <v>2.0389084576885202E-3</v>
      </c>
    </row>
    <row r="198" spans="1:24" x14ac:dyDescent="0.2">
      <c r="A198">
        <v>161</v>
      </c>
      <c r="B198">
        <v>9943</v>
      </c>
      <c r="C198" t="s">
        <v>2408</v>
      </c>
      <c r="D198" t="s">
        <v>2409</v>
      </c>
      <c r="E198" t="s">
        <v>41</v>
      </c>
      <c r="F198" t="s">
        <v>2840</v>
      </c>
      <c r="G198" t="s">
        <v>2841</v>
      </c>
      <c r="H198" t="s">
        <v>44</v>
      </c>
      <c r="I198" t="s">
        <v>1463</v>
      </c>
      <c r="J198" t="s">
        <v>45</v>
      </c>
      <c r="K198" t="s">
        <v>45</v>
      </c>
      <c r="L198" t="s">
        <v>46</v>
      </c>
      <c r="M198" t="s">
        <v>47</v>
      </c>
      <c r="N198" t="s">
        <v>1027</v>
      </c>
      <c r="O198" t="s">
        <v>51</v>
      </c>
      <c r="P198" t="s">
        <v>52</v>
      </c>
      <c r="Q198" s="118">
        <v>3500</v>
      </c>
      <c r="R198" s="120">
        <v>1</v>
      </c>
      <c r="S198" s="124">
        <v>44680</v>
      </c>
      <c r="U198" s="118">
        <v>1563.8</v>
      </c>
      <c r="V198" s="122">
        <v>5.5000000000000002E-5</v>
      </c>
      <c r="W198" s="122">
        <v>3.7270216567113399E-3</v>
      </c>
      <c r="X198" s="122">
        <v>7.7472215912756598E-4</v>
      </c>
    </row>
    <row r="199" spans="1:24" x14ac:dyDescent="0.2">
      <c r="A199">
        <v>161</v>
      </c>
      <c r="B199">
        <v>9943</v>
      </c>
      <c r="C199" t="s">
        <v>2965</v>
      </c>
      <c r="D199" t="s">
        <v>2966</v>
      </c>
      <c r="E199" t="s">
        <v>41</v>
      </c>
      <c r="F199" t="s">
        <v>2967</v>
      </c>
      <c r="G199" t="s">
        <v>2968</v>
      </c>
      <c r="H199" t="s">
        <v>44</v>
      </c>
      <c r="I199" t="s">
        <v>1463</v>
      </c>
      <c r="J199" t="s">
        <v>45</v>
      </c>
      <c r="K199" t="s">
        <v>45</v>
      </c>
      <c r="L199" t="s">
        <v>46</v>
      </c>
      <c r="M199" t="s">
        <v>47</v>
      </c>
      <c r="N199" t="s">
        <v>115</v>
      </c>
      <c r="O199" t="s">
        <v>51</v>
      </c>
      <c r="P199" t="s">
        <v>52</v>
      </c>
      <c r="Q199" s="118">
        <v>535000</v>
      </c>
      <c r="R199" s="120">
        <v>1</v>
      </c>
      <c r="S199" s="124">
        <v>201.4</v>
      </c>
      <c r="U199" s="118">
        <v>1077.49</v>
      </c>
      <c r="V199" s="122">
        <v>6.3000000000000003E-4</v>
      </c>
      <c r="W199" s="122">
        <v>2.5679937107621802E-3</v>
      </c>
      <c r="X199" s="122">
        <v>5.3379932167691596E-4</v>
      </c>
    </row>
    <row r="200" spans="1:24" x14ac:dyDescent="0.2">
      <c r="A200">
        <v>161</v>
      </c>
      <c r="B200">
        <v>9943</v>
      </c>
      <c r="C200" t="s">
        <v>2674</v>
      </c>
      <c r="D200" t="s">
        <v>2675</v>
      </c>
      <c r="E200" t="s">
        <v>128</v>
      </c>
      <c r="F200" t="s">
        <v>2842</v>
      </c>
      <c r="G200" t="s">
        <v>2843</v>
      </c>
      <c r="H200" t="s">
        <v>44</v>
      </c>
      <c r="I200" t="s">
        <v>1463</v>
      </c>
      <c r="J200" t="s">
        <v>45</v>
      </c>
      <c r="K200" t="s">
        <v>62</v>
      </c>
      <c r="L200" t="s">
        <v>46</v>
      </c>
      <c r="M200" t="s">
        <v>47</v>
      </c>
      <c r="N200" t="s">
        <v>202</v>
      </c>
      <c r="O200" t="s">
        <v>51</v>
      </c>
      <c r="P200" t="s">
        <v>52</v>
      </c>
      <c r="Q200" s="118">
        <v>48800</v>
      </c>
      <c r="R200" s="120">
        <v>1</v>
      </c>
      <c r="S200" s="124">
        <v>11950</v>
      </c>
      <c r="U200" s="118">
        <v>5831.6</v>
      </c>
      <c r="V200" s="122">
        <v>4.1100000000000002E-4</v>
      </c>
      <c r="W200" s="122">
        <v>1.3898516110293999E-2</v>
      </c>
      <c r="X200" s="122">
        <v>2.8890329602048299E-3</v>
      </c>
    </row>
    <row r="201" spans="1:24" x14ac:dyDescent="0.2">
      <c r="A201">
        <v>161</v>
      </c>
      <c r="B201">
        <v>9943</v>
      </c>
      <c r="C201" t="s">
        <v>2902</v>
      </c>
      <c r="D201" t="s">
        <v>2903</v>
      </c>
      <c r="E201" t="s">
        <v>41</v>
      </c>
      <c r="F201" t="s">
        <v>2938</v>
      </c>
      <c r="G201" t="s">
        <v>2905</v>
      </c>
      <c r="H201" t="s">
        <v>44</v>
      </c>
      <c r="I201" t="s">
        <v>1463</v>
      </c>
      <c r="J201" t="s">
        <v>45</v>
      </c>
      <c r="K201" t="s">
        <v>384</v>
      </c>
      <c r="L201" t="s">
        <v>46</v>
      </c>
      <c r="M201" t="s">
        <v>47</v>
      </c>
      <c r="N201" t="s">
        <v>1035</v>
      </c>
      <c r="O201" t="s">
        <v>51</v>
      </c>
      <c r="P201" t="s">
        <v>52</v>
      </c>
      <c r="Q201" s="118">
        <v>1526</v>
      </c>
      <c r="R201" s="120">
        <v>1</v>
      </c>
      <c r="S201" s="124">
        <v>157500</v>
      </c>
      <c r="U201" s="118">
        <v>2403.4499999999998</v>
      </c>
      <c r="V201" s="122">
        <v>5.0000000000000002E-5</v>
      </c>
      <c r="W201" s="122">
        <v>5.7281686921747399E-3</v>
      </c>
      <c r="X201" s="122">
        <v>1.1906931662329901E-3</v>
      </c>
    </row>
    <row r="202" spans="1:24" x14ac:dyDescent="0.2">
      <c r="A202">
        <v>161</v>
      </c>
      <c r="B202">
        <v>9943</v>
      </c>
      <c r="C202" t="s">
        <v>2844</v>
      </c>
      <c r="D202" t="s">
        <v>2845</v>
      </c>
      <c r="E202" t="s">
        <v>128</v>
      </c>
      <c r="F202" t="s">
        <v>2846</v>
      </c>
      <c r="G202" t="s">
        <v>2847</v>
      </c>
      <c r="H202" t="s">
        <v>44</v>
      </c>
      <c r="I202" t="s">
        <v>1463</v>
      </c>
      <c r="J202" t="s">
        <v>45</v>
      </c>
      <c r="K202" t="s">
        <v>45</v>
      </c>
      <c r="L202" t="s">
        <v>46</v>
      </c>
      <c r="M202" t="s">
        <v>47</v>
      </c>
      <c r="N202" t="s">
        <v>202</v>
      </c>
      <c r="O202" t="s">
        <v>51</v>
      </c>
      <c r="P202" t="s">
        <v>52</v>
      </c>
      <c r="Q202" s="118">
        <v>94264</v>
      </c>
      <c r="R202" s="120">
        <v>1</v>
      </c>
      <c r="S202" s="124">
        <v>1560</v>
      </c>
      <c r="U202" s="118">
        <v>1470.518</v>
      </c>
      <c r="V202" s="122">
        <v>8.0000000000000007E-5</v>
      </c>
      <c r="W202" s="122">
        <v>3.5047025984093201E-3</v>
      </c>
      <c r="X202" s="122">
        <v>7.2850952160430599E-4</v>
      </c>
    </row>
    <row r="203" spans="1:24" x14ac:dyDescent="0.2">
      <c r="A203">
        <v>161</v>
      </c>
      <c r="B203">
        <v>9943</v>
      </c>
      <c r="C203" t="s">
        <v>2848</v>
      </c>
      <c r="D203" t="s">
        <v>2849</v>
      </c>
      <c r="E203" t="s">
        <v>41</v>
      </c>
      <c r="F203" t="s">
        <v>2850</v>
      </c>
      <c r="G203" t="s">
        <v>2851</v>
      </c>
      <c r="H203" t="s">
        <v>44</v>
      </c>
      <c r="I203" t="s">
        <v>1463</v>
      </c>
      <c r="J203" t="s">
        <v>45</v>
      </c>
      <c r="K203" t="s">
        <v>62</v>
      </c>
      <c r="L203" t="s">
        <v>46</v>
      </c>
      <c r="M203" t="s">
        <v>47</v>
      </c>
      <c r="N203" t="s">
        <v>1053</v>
      </c>
      <c r="O203" t="s">
        <v>51</v>
      </c>
      <c r="P203" t="s">
        <v>52</v>
      </c>
      <c r="Q203" s="118">
        <v>5093</v>
      </c>
      <c r="R203" s="120">
        <v>1</v>
      </c>
      <c r="S203" s="124">
        <v>26760</v>
      </c>
      <c r="U203" s="118">
        <v>1362.8869999999999</v>
      </c>
      <c r="V203" s="122">
        <v>6.7999999999999999E-5</v>
      </c>
      <c r="W203" s="122">
        <v>3.24818302803812E-3</v>
      </c>
      <c r="X203" s="122">
        <v>6.7518775057069896E-4</v>
      </c>
    </row>
    <row r="204" spans="1:24" x14ac:dyDescent="0.2">
      <c r="A204">
        <v>161</v>
      </c>
      <c r="B204">
        <v>9943</v>
      </c>
      <c r="C204" t="s">
        <v>2852</v>
      </c>
      <c r="D204" t="s">
        <v>2853</v>
      </c>
      <c r="E204" t="s">
        <v>41</v>
      </c>
      <c r="F204" t="s">
        <v>2852</v>
      </c>
      <c r="G204" t="s">
        <v>2854</v>
      </c>
      <c r="H204" t="s">
        <v>44</v>
      </c>
      <c r="I204" t="s">
        <v>1463</v>
      </c>
      <c r="J204" t="s">
        <v>45</v>
      </c>
      <c r="K204" t="s">
        <v>45</v>
      </c>
      <c r="L204" t="s">
        <v>46</v>
      </c>
      <c r="M204" t="s">
        <v>47</v>
      </c>
      <c r="N204" t="s">
        <v>1023</v>
      </c>
      <c r="O204" t="s">
        <v>51</v>
      </c>
      <c r="P204" t="s">
        <v>52</v>
      </c>
      <c r="Q204" s="118">
        <v>19075</v>
      </c>
      <c r="R204" s="120">
        <v>1</v>
      </c>
      <c r="S204" s="124">
        <v>24060</v>
      </c>
      <c r="U204" s="118">
        <v>4589.4449999999997</v>
      </c>
      <c r="V204" s="122">
        <v>2.0699999999999999E-4</v>
      </c>
      <c r="W204" s="122">
        <v>1.09380745026765E-2</v>
      </c>
      <c r="X204" s="122">
        <v>2.2736569507591799E-3</v>
      </c>
    </row>
    <row r="205" spans="1:24" x14ac:dyDescent="0.2">
      <c r="A205">
        <v>161</v>
      </c>
      <c r="B205">
        <v>9943</v>
      </c>
      <c r="C205" t="s">
        <v>2228</v>
      </c>
      <c r="D205" t="s">
        <v>2229</v>
      </c>
      <c r="E205" t="s">
        <v>41</v>
      </c>
      <c r="F205" t="s">
        <v>2855</v>
      </c>
      <c r="G205" t="s">
        <v>2856</v>
      </c>
      <c r="H205" t="s">
        <v>44</v>
      </c>
      <c r="I205" t="s">
        <v>1463</v>
      </c>
      <c r="J205" t="s">
        <v>45</v>
      </c>
      <c r="K205" t="s">
        <v>45</v>
      </c>
      <c r="L205" t="s">
        <v>46</v>
      </c>
      <c r="M205" t="s">
        <v>47</v>
      </c>
      <c r="N205" t="s">
        <v>115</v>
      </c>
      <c r="O205" t="s">
        <v>51</v>
      </c>
      <c r="P205" t="s">
        <v>52</v>
      </c>
      <c r="Q205" s="118">
        <v>8357</v>
      </c>
      <c r="R205" s="120">
        <v>1</v>
      </c>
      <c r="S205" s="124">
        <v>40430</v>
      </c>
      <c r="U205" s="118">
        <v>3378.7350000000001</v>
      </c>
      <c r="V205" s="122">
        <v>6.7000000000000002E-5</v>
      </c>
      <c r="W205" s="122">
        <v>8.0525763460741404E-3</v>
      </c>
      <c r="X205" s="122">
        <v>1.67385915832721E-3</v>
      </c>
    </row>
    <row r="206" spans="1:24" x14ac:dyDescent="0.2">
      <c r="A206">
        <v>161</v>
      </c>
      <c r="B206">
        <v>9943</v>
      </c>
      <c r="C206" t="s">
        <v>2238</v>
      </c>
      <c r="D206" t="s">
        <v>2239</v>
      </c>
      <c r="E206" t="s">
        <v>41</v>
      </c>
      <c r="F206" t="s">
        <v>2857</v>
      </c>
      <c r="G206" t="s">
        <v>2858</v>
      </c>
      <c r="H206" t="s">
        <v>44</v>
      </c>
      <c r="I206" t="s">
        <v>1463</v>
      </c>
      <c r="J206" t="s">
        <v>45</v>
      </c>
      <c r="K206" t="s">
        <v>45</v>
      </c>
      <c r="L206" t="s">
        <v>46</v>
      </c>
      <c r="M206" t="s">
        <v>47</v>
      </c>
      <c r="N206" t="s">
        <v>213</v>
      </c>
      <c r="O206" t="s">
        <v>51</v>
      </c>
      <c r="P206" t="s">
        <v>52</v>
      </c>
      <c r="Q206" s="118">
        <v>188164</v>
      </c>
      <c r="R206" s="120">
        <v>1</v>
      </c>
      <c r="S206" s="124">
        <v>6859</v>
      </c>
      <c r="U206" s="118">
        <v>12906.169</v>
      </c>
      <c r="V206" s="122">
        <v>1.4100000000000001E-4</v>
      </c>
      <c r="W206" s="122">
        <v>3.0759413271320701E-2</v>
      </c>
      <c r="X206" s="122">
        <v>6.3938450746975004E-3</v>
      </c>
    </row>
    <row r="207" spans="1:24" x14ac:dyDescent="0.2">
      <c r="A207">
        <v>161</v>
      </c>
      <c r="B207">
        <v>9943</v>
      </c>
      <c r="C207" t="s">
        <v>2859</v>
      </c>
      <c r="D207" t="s">
        <v>2860</v>
      </c>
      <c r="E207" t="s">
        <v>41</v>
      </c>
      <c r="F207" t="s">
        <v>2861</v>
      </c>
      <c r="G207" t="s">
        <v>2862</v>
      </c>
      <c r="H207" t="s">
        <v>44</v>
      </c>
      <c r="I207" t="s">
        <v>1463</v>
      </c>
      <c r="J207" t="s">
        <v>45</v>
      </c>
      <c r="K207" t="s">
        <v>45</v>
      </c>
      <c r="L207" t="s">
        <v>46</v>
      </c>
      <c r="M207" t="s">
        <v>47</v>
      </c>
      <c r="N207" t="s">
        <v>1022</v>
      </c>
      <c r="O207" t="s">
        <v>51</v>
      </c>
      <c r="P207" t="s">
        <v>52</v>
      </c>
      <c r="Q207" s="118">
        <v>7100</v>
      </c>
      <c r="R207" s="120">
        <v>1</v>
      </c>
      <c r="S207" s="124">
        <v>22480</v>
      </c>
      <c r="U207" s="118">
        <v>1596.08</v>
      </c>
      <c r="V207" s="122">
        <v>7.7200000000000001E-4</v>
      </c>
      <c r="W207" s="122">
        <v>3.8039549340349301E-3</v>
      </c>
      <c r="X207" s="122">
        <v>7.9071399395084097E-4</v>
      </c>
    </row>
    <row r="208" spans="1:24" x14ac:dyDescent="0.2">
      <c r="A208">
        <v>161</v>
      </c>
      <c r="B208">
        <v>9943</v>
      </c>
      <c r="C208" t="s">
        <v>2863</v>
      </c>
      <c r="D208" t="s">
        <v>2864</v>
      </c>
      <c r="E208" t="s">
        <v>41</v>
      </c>
      <c r="F208" t="s">
        <v>2865</v>
      </c>
      <c r="G208" t="s">
        <v>2866</v>
      </c>
      <c r="H208" t="s">
        <v>44</v>
      </c>
      <c r="I208" t="s">
        <v>1463</v>
      </c>
      <c r="J208" t="s">
        <v>45</v>
      </c>
      <c r="K208" t="s">
        <v>45</v>
      </c>
      <c r="L208" t="s">
        <v>46</v>
      </c>
      <c r="M208" t="s">
        <v>47</v>
      </c>
      <c r="N208" t="s">
        <v>1057</v>
      </c>
      <c r="O208" t="s">
        <v>51</v>
      </c>
      <c r="P208" t="s">
        <v>52</v>
      </c>
      <c r="Q208" s="118">
        <v>50000</v>
      </c>
      <c r="R208" s="120">
        <v>1</v>
      </c>
      <c r="S208" s="124">
        <v>3636</v>
      </c>
      <c r="U208" s="118">
        <v>1818</v>
      </c>
      <c r="V208" s="122">
        <v>2.5999999999999998E-4</v>
      </c>
      <c r="W208" s="122">
        <v>4.3328592990799402E-3</v>
      </c>
      <c r="X208" s="122">
        <v>9.0065538131085495E-4</v>
      </c>
    </row>
    <row r="209" spans="1:24" x14ac:dyDescent="0.2">
      <c r="A209">
        <v>161</v>
      </c>
      <c r="B209">
        <v>9943</v>
      </c>
      <c r="C209" t="s">
        <v>2867</v>
      </c>
      <c r="D209" t="s">
        <v>2868</v>
      </c>
      <c r="E209" t="s">
        <v>41</v>
      </c>
      <c r="F209" t="s">
        <v>2869</v>
      </c>
      <c r="G209" t="s">
        <v>2870</v>
      </c>
      <c r="H209" t="s">
        <v>44</v>
      </c>
      <c r="I209" t="s">
        <v>1463</v>
      </c>
      <c r="J209" t="s">
        <v>45</v>
      </c>
      <c r="K209" t="s">
        <v>45</v>
      </c>
      <c r="L209" t="s">
        <v>46</v>
      </c>
      <c r="M209" t="s">
        <v>47</v>
      </c>
      <c r="N209" t="s">
        <v>1039</v>
      </c>
      <c r="O209" t="s">
        <v>51</v>
      </c>
      <c r="P209" t="s">
        <v>52</v>
      </c>
      <c r="Q209" s="118">
        <v>112407</v>
      </c>
      <c r="R209" s="120">
        <v>1</v>
      </c>
      <c r="S209" s="124">
        <v>832.6</v>
      </c>
      <c r="U209" s="118">
        <v>935.90099999999995</v>
      </c>
      <c r="V209" s="122">
        <v>3.8999999999999999E-4</v>
      </c>
      <c r="W209" s="122">
        <v>2.2305423393943701E-3</v>
      </c>
      <c r="X209" s="122">
        <v>4.6365455754444402E-4</v>
      </c>
    </row>
    <row r="210" spans="1:24" x14ac:dyDescent="0.2">
      <c r="A210">
        <v>161</v>
      </c>
      <c r="B210">
        <v>9943</v>
      </c>
      <c r="C210" t="s">
        <v>2429</v>
      </c>
      <c r="D210" t="s">
        <v>2430</v>
      </c>
      <c r="E210" t="s">
        <v>41</v>
      </c>
      <c r="F210" t="s">
        <v>2969</v>
      </c>
      <c r="G210" t="s">
        <v>2970</v>
      </c>
      <c r="H210" t="s">
        <v>44</v>
      </c>
      <c r="I210" t="s">
        <v>1463</v>
      </c>
      <c r="J210" t="s">
        <v>45</v>
      </c>
      <c r="K210" t="s">
        <v>45</v>
      </c>
      <c r="L210" t="s">
        <v>46</v>
      </c>
      <c r="M210" t="s">
        <v>47</v>
      </c>
      <c r="N210" t="s">
        <v>1028</v>
      </c>
      <c r="O210" t="s">
        <v>51</v>
      </c>
      <c r="P210" t="s">
        <v>52</v>
      </c>
      <c r="Q210" s="118">
        <v>174101</v>
      </c>
      <c r="R210" s="120">
        <v>1</v>
      </c>
      <c r="S210" s="124">
        <v>1841</v>
      </c>
      <c r="U210" s="118">
        <v>3205.1990000000001</v>
      </c>
      <c r="V210" s="122">
        <v>6.0599999999999998E-4</v>
      </c>
      <c r="W210" s="122">
        <v>7.6389868366468798E-3</v>
      </c>
      <c r="X210" s="122">
        <v>1.5878878420191799E-3</v>
      </c>
    </row>
    <row r="211" spans="1:24" x14ac:dyDescent="0.2">
      <c r="A211">
        <v>161</v>
      </c>
      <c r="B211">
        <v>9943</v>
      </c>
      <c r="C211" t="s">
        <v>2443</v>
      </c>
      <c r="D211" t="s">
        <v>2444</v>
      </c>
      <c r="E211" t="s">
        <v>41</v>
      </c>
      <c r="F211" t="s">
        <v>2971</v>
      </c>
      <c r="G211" t="s">
        <v>2972</v>
      </c>
      <c r="H211" t="s">
        <v>44</v>
      </c>
      <c r="I211" t="s">
        <v>1463</v>
      </c>
      <c r="J211" t="s">
        <v>45</v>
      </c>
      <c r="K211" t="s">
        <v>45</v>
      </c>
      <c r="L211" t="s">
        <v>46</v>
      </c>
      <c r="M211" t="s">
        <v>47</v>
      </c>
      <c r="N211" t="s">
        <v>1028</v>
      </c>
      <c r="O211" t="s">
        <v>51</v>
      </c>
      <c r="P211" t="s">
        <v>52</v>
      </c>
      <c r="Q211" s="118">
        <v>66778</v>
      </c>
      <c r="R211" s="120">
        <v>1</v>
      </c>
      <c r="S211" s="124">
        <v>1286</v>
      </c>
      <c r="U211" s="118">
        <v>858.76499999999999</v>
      </c>
      <c r="V211" s="122">
        <v>3.235E-3</v>
      </c>
      <c r="W211" s="122">
        <v>2.0467042148532102E-3</v>
      </c>
      <c r="X211" s="122">
        <v>4.25440808902006E-4</v>
      </c>
    </row>
    <row r="212" spans="1:24" x14ac:dyDescent="0.2">
      <c r="A212">
        <v>161</v>
      </c>
      <c r="B212">
        <v>9943</v>
      </c>
      <c r="C212" t="s">
        <v>2973</v>
      </c>
      <c r="D212" t="s">
        <v>2974</v>
      </c>
      <c r="E212" t="s">
        <v>41</v>
      </c>
      <c r="F212" t="s">
        <v>2975</v>
      </c>
      <c r="G212" t="s">
        <v>2976</v>
      </c>
      <c r="H212" t="s">
        <v>44</v>
      </c>
      <c r="I212" t="s">
        <v>1463</v>
      </c>
      <c r="J212" t="s">
        <v>45</v>
      </c>
      <c r="K212" t="s">
        <v>45</v>
      </c>
      <c r="L212" t="s">
        <v>46</v>
      </c>
      <c r="M212" t="s">
        <v>47</v>
      </c>
      <c r="N212" t="s">
        <v>1024</v>
      </c>
      <c r="O212" t="s">
        <v>51</v>
      </c>
      <c r="P212" t="s">
        <v>52</v>
      </c>
      <c r="Q212" s="118">
        <v>49435</v>
      </c>
      <c r="R212" s="120">
        <v>1</v>
      </c>
      <c r="S212" s="124">
        <v>9250</v>
      </c>
      <c r="U212" s="118">
        <v>4572.7380000000003</v>
      </c>
      <c r="V212" s="122">
        <v>1.5899999999999999E-4</v>
      </c>
      <c r="W212" s="122">
        <v>1.0898255335053101E-2</v>
      </c>
      <c r="X212" s="122">
        <v>2.2653798881721401E-3</v>
      </c>
    </row>
    <row r="213" spans="1:24" x14ac:dyDescent="0.2">
      <c r="A213">
        <v>161</v>
      </c>
      <c r="B213">
        <v>9943</v>
      </c>
      <c r="C213" t="s">
        <v>2977</v>
      </c>
      <c r="D213" t="s">
        <v>2978</v>
      </c>
      <c r="E213" t="s">
        <v>41</v>
      </c>
      <c r="F213" t="s">
        <v>2979</v>
      </c>
      <c r="G213" t="s">
        <v>2980</v>
      </c>
      <c r="H213" t="s">
        <v>44</v>
      </c>
      <c r="I213" t="s">
        <v>1463</v>
      </c>
      <c r="J213" t="s">
        <v>45</v>
      </c>
      <c r="K213" t="s">
        <v>45</v>
      </c>
      <c r="L213" t="s">
        <v>46</v>
      </c>
      <c r="M213" t="s">
        <v>47</v>
      </c>
      <c r="N213" t="s">
        <v>1029</v>
      </c>
      <c r="O213" t="s">
        <v>51</v>
      </c>
      <c r="P213" t="s">
        <v>52</v>
      </c>
      <c r="Q213" s="118">
        <v>90000</v>
      </c>
      <c r="R213" s="120">
        <v>1</v>
      </c>
      <c r="S213" s="124">
        <v>1028</v>
      </c>
      <c r="U213" s="118">
        <v>925.2</v>
      </c>
      <c r="V213" s="122">
        <v>1.2093E-2</v>
      </c>
      <c r="W213" s="122">
        <v>2.2050392868584998E-3</v>
      </c>
      <c r="X213" s="122">
        <v>4.5835333266710799E-4</v>
      </c>
    </row>
    <row r="214" spans="1:24" x14ac:dyDescent="0.2">
      <c r="A214">
        <v>161</v>
      </c>
      <c r="B214">
        <v>9943</v>
      </c>
      <c r="C214" t="s">
        <v>2981</v>
      </c>
      <c r="D214" t="s">
        <v>2982</v>
      </c>
      <c r="E214" t="s">
        <v>41</v>
      </c>
      <c r="F214" t="s">
        <v>2983</v>
      </c>
      <c r="G214" t="s">
        <v>2984</v>
      </c>
      <c r="H214" t="s">
        <v>44</v>
      </c>
      <c r="I214" t="s">
        <v>1463</v>
      </c>
      <c r="J214" t="s">
        <v>45</v>
      </c>
      <c r="K214" t="s">
        <v>45</v>
      </c>
      <c r="L214" t="s">
        <v>46</v>
      </c>
      <c r="M214" t="s">
        <v>47</v>
      </c>
      <c r="N214" t="s">
        <v>156</v>
      </c>
      <c r="O214" t="s">
        <v>51</v>
      </c>
      <c r="P214" t="s">
        <v>52</v>
      </c>
      <c r="Q214" s="118">
        <v>21495</v>
      </c>
      <c r="R214" s="120">
        <v>1</v>
      </c>
      <c r="S214" s="124">
        <v>6666</v>
      </c>
      <c r="U214" s="118">
        <v>1432.857</v>
      </c>
      <c r="V214" s="122">
        <v>1.4450000000000001E-3</v>
      </c>
      <c r="W214" s="122">
        <v>3.4149430565698501E-3</v>
      </c>
      <c r="X214" s="122">
        <v>7.0985153878015E-4</v>
      </c>
    </row>
    <row r="215" spans="1:24" x14ac:dyDescent="0.2">
      <c r="A215">
        <v>161</v>
      </c>
      <c r="B215">
        <v>9943</v>
      </c>
      <c r="C215" t="s">
        <v>2985</v>
      </c>
      <c r="D215" t="s">
        <v>2986</v>
      </c>
      <c r="E215" t="s">
        <v>41</v>
      </c>
      <c r="F215" t="s">
        <v>2987</v>
      </c>
      <c r="G215" t="s">
        <v>2988</v>
      </c>
      <c r="H215" t="s">
        <v>44</v>
      </c>
      <c r="I215" t="s">
        <v>1463</v>
      </c>
      <c r="J215" t="s">
        <v>45</v>
      </c>
      <c r="K215" t="s">
        <v>384</v>
      </c>
      <c r="L215" t="s">
        <v>46</v>
      </c>
      <c r="M215" t="s">
        <v>47</v>
      </c>
      <c r="N215" t="s">
        <v>172</v>
      </c>
      <c r="O215" t="s">
        <v>51</v>
      </c>
      <c r="P215" t="s">
        <v>52</v>
      </c>
      <c r="Q215" s="118">
        <v>110100</v>
      </c>
      <c r="R215" s="120">
        <v>1</v>
      </c>
      <c r="S215" s="124">
        <v>1030</v>
      </c>
      <c r="U215" s="118">
        <v>1134.03</v>
      </c>
      <c r="V215" s="122">
        <v>1.789E-3</v>
      </c>
      <c r="W215" s="122">
        <v>2.7027461116257601E-3</v>
      </c>
      <c r="X215" s="122">
        <v>5.6180980311768404E-4</v>
      </c>
    </row>
    <row r="216" spans="1:24" x14ac:dyDescent="0.2">
      <c r="A216">
        <v>161</v>
      </c>
      <c r="B216">
        <v>9943</v>
      </c>
      <c r="C216" t="s">
        <v>2989</v>
      </c>
      <c r="D216" t="s">
        <v>2990</v>
      </c>
      <c r="E216" t="s">
        <v>41</v>
      </c>
      <c r="F216" t="s">
        <v>2991</v>
      </c>
      <c r="G216" t="s">
        <v>2992</v>
      </c>
      <c r="H216" t="s">
        <v>44</v>
      </c>
      <c r="I216" t="s">
        <v>1463</v>
      </c>
      <c r="J216" t="s">
        <v>45</v>
      </c>
      <c r="K216" t="s">
        <v>45</v>
      </c>
      <c r="L216" t="s">
        <v>46</v>
      </c>
      <c r="M216" t="s">
        <v>47</v>
      </c>
      <c r="N216" t="s">
        <v>184</v>
      </c>
      <c r="O216" t="s">
        <v>51</v>
      </c>
      <c r="P216" t="s">
        <v>52</v>
      </c>
      <c r="Q216" s="118">
        <v>191920</v>
      </c>
      <c r="R216" s="120">
        <v>1</v>
      </c>
      <c r="S216" s="124">
        <v>1482</v>
      </c>
      <c r="U216" s="118">
        <v>2844.2539999999999</v>
      </c>
      <c r="V216" s="122">
        <v>3.2499999999999999E-4</v>
      </c>
      <c r="W216" s="122">
        <v>6.7787426435583203E-3</v>
      </c>
      <c r="X216" s="122">
        <v>1.4090720743548299E-3</v>
      </c>
    </row>
    <row r="217" spans="1:24" x14ac:dyDescent="0.2">
      <c r="A217">
        <v>161</v>
      </c>
      <c r="B217">
        <v>9943</v>
      </c>
      <c r="C217" t="s">
        <v>2800</v>
      </c>
      <c r="D217" t="s">
        <v>2801</v>
      </c>
      <c r="E217" t="s">
        <v>41</v>
      </c>
      <c r="F217" t="s">
        <v>2802</v>
      </c>
      <c r="G217" t="s">
        <v>2803</v>
      </c>
      <c r="H217" t="s">
        <v>44</v>
      </c>
      <c r="I217" t="s">
        <v>1463</v>
      </c>
      <c r="J217" t="s">
        <v>45</v>
      </c>
      <c r="K217" t="s">
        <v>45</v>
      </c>
      <c r="L217" t="s">
        <v>46</v>
      </c>
      <c r="M217" t="s">
        <v>47</v>
      </c>
      <c r="N217" t="s">
        <v>172</v>
      </c>
      <c r="O217" t="s">
        <v>51</v>
      </c>
      <c r="P217" t="s">
        <v>52</v>
      </c>
      <c r="Q217" s="118">
        <v>3000</v>
      </c>
      <c r="R217" s="120">
        <v>1</v>
      </c>
      <c r="S217" s="124">
        <v>226000</v>
      </c>
      <c r="T217" s="118">
        <v>8.9730000000000008</v>
      </c>
      <c r="U217" s="118">
        <v>6788.973</v>
      </c>
      <c r="V217" s="122">
        <v>6.3999999999999997E-5</v>
      </c>
      <c r="W217" s="122">
        <v>1.6180233660205001E-2</v>
      </c>
      <c r="X217" s="122">
        <v>3.3633251188251402E-3</v>
      </c>
    </row>
    <row r="218" spans="1:24" x14ac:dyDescent="0.2">
      <c r="A218">
        <v>161</v>
      </c>
      <c r="B218">
        <v>9943</v>
      </c>
      <c r="C218" t="s">
        <v>1929</v>
      </c>
      <c r="D218" t="s">
        <v>1930</v>
      </c>
      <c r="E218" t="s">
        <v>41</v>
      </c>
      <c r="F218" t="s">
        <v>2804</v>
      </c>
      <c r="G218" t="s">
        <v>2805</v>
      </c>
      <c r="H218" t="s">
        <v>44</v>
      </c>
      <c r="I218" t="s">
        <v>1463</v>
      </c>
      <c r="J218" t="s">
        <v>45</v>
      </c>
      <c r="K218" t="s">
        <v>45</v>
      </c>
      <c r="L218" t="s">
        <v>46</v>
      </c>
      <c r="M218" t="s">
        <v>47</v>
      </c>
      <c r="N218" t="s">
        <v>115</v>
      </c>
      <c r="O218" t="s">
        <v>51</v>
      </c>
      <c r="P218" t="s">
        <v>52</v>
      </c>
      <c r="Q218" s="118">
        <v>73508</v>
      </c>
      <c r="R218" s="120">
        <v>1</v>
      </c>
      <c r="S218" s="124">
        <v>3316</v>
      </c>
      <c r="U218" s="118">
        <v>2437.5250000000001</v>
      </c>
      <c r="V218" s="122">
        <v>3.2499999999999999E-4</v>
      </c>
      <c r="W218" s="122">
        <v>5.8093806799727398E-3</v>
      </c>
      <c r="X218" s="122">
        <v>1.2075744007223599E-3</v>
      </c>
    </row>
    <row r="219" spans="1:24" x14ac:dyDescent="0.2">
      <c r="A219">
        <v>161</v>
      </c>
      <c r="B219">
        <v>9943</v>
      </c>
      <c r="C219" t="s">
        <v>2993</v>
      </c>
      <c r="D219" t="s">
        <v>2994</v>
      </c>
      <c r="E219" t="s">
        <v>41</v>
      </c>
      <c r="F219" t="s">
        <v>2995</v>
      </c>
      <c r="G219" t="s">
        <v>2996</v>
      </c>
      <c r="H219" t="s">
        <v>44</v>
      </c>
      <c r="I219" t="s">
        <v>1463</v>
      </c>
      <c r="J219" t="s">
        <v>45</v>
      </c>
      <c r="K219" t="s">
        <v>45</v>
      </c>
      <c r="L219" t="s">
        <v>46</v>
      </c>
      <c r="M219" t="s">
        <v>47</v>
      </c>
      <c r="N219" t="s">
        <v>1050</v>
      </c>
      <c r="O219" t="s">
        <v>51</v>
      </c>
      <c r="P219" t="s">
        <v>52</v>
      </c>
      <c r="Q219" s="118">
        <v>27500</v>
      </c>
      <c r="R219" s="120">
        <v>1</v>
      </c>
      <c r="S219" s="124">
        <v>7562</v>
      </c>
      <c r="U219" s="118">
        <v>2079.5500000000002</v>
      </c>
      <c r="V219" s="122">
        <v>1.093E-3</v>
      </c>
      <c r="W219" s="122">
        <v>4.9562142768986199E-3</v>
      </c>
      <c r="X219" s="122">
        <v>1.03022986699944E-3</v>
      </c>
    </row>
    <row r="220" spans="1:24" x14ac:dyDescent="0.2">
      <c r="A220">
        <v>161</v>
      </c>
      <c r="B220">
        <v>9943</v>
      </c>
      <c r="C220" t="s">
        <v>2997</v>
      </c>
      <c r="D220" t="s">
        <v>2998</v>
      </c>
      <c r="E220" t="s">
        <v>41</v>
      </c>
      <c r="F220" t="s">
        <v>2999</v>
      </c>
      <c r="G220" t="s">
        <v>3000</v>
      </c>
      <c r="H220" t="s">
        <v>44</v>
      </c>
      <c r="I220" t="s">
        <v>1463</v>
      </c>
      <c r="J220" t="s">
        <v>45</v>
      </c>
      <c r="K220" t="s">
        <v>45</v>
      </c>
      <c r="L220" t="s">
        <v>46</v>
      </c>
      <c r="M220" t="s">
        <v>47</v>
      </c>
      <c r="N220" t="s">
        <v>172</v>
      </c>
      <c r="O220" t="s">
        <v>51</v>
      </c>
      <c r="P220" t="s">
        <v>52</v>
      </c>
      <c r="Q220" s="118">
        <v>114147</v>
      </c>
      <c r="R220" s="120">
        <v>1</v>
      </c>
      <c r="S220" s="124">
        <v>2750</v>
      </c>
      <c r="U220" s="118">
        <v>3139.0430000000001</v>
      </c>
      <c r="V220" s="122">
        <v>1.122E-3</v>
      </c>
      <c r="W220" s="122">
        <v>7.4813143489175704E-3</v>
      </c>
      <c r="X220" s="122">
        <v>1.5551130471883801E-3</v>
      </c>
    </row>
    <row r="221" spans="1:24" x14ac:dyDescent="0.2">
      <c r="A221">
        <v>161</v>
      </c>
      <c r="B221">
        <v>9943</v>
      </c>
      <c r="C221" t="s">
        <v>3001</v>
      </c>
      <c r="D221" t="s">
        <v>3002</v>
      </c>
      <c r="E221" t="s">
        <v>41</v>
      </c>
      <c r="F221" t="s">
        <v>3003</v>
      </c>
      <c r="G221" t="s">
        <v>3004</v>
      </c>
      <c r="H221" t="s">
        <v>44</v>
      </c>
      <c r="I221" t="s">
        <v>1463</v>
      </c>
      <c r="J221" t="s">
        <v>45</v>
      </c>
      <c r="K221" t="s">
        <v>45</v>
      </c>
      <c r="L221" t="s">
        <v>46</v>
      </c>
      <c r="M221" t="s">
        <v>47</v>
      </c>
      <c r="N221" t="s">
        <v>213</v>
      </c>
      <c r="O221" t="s">
        <v>51</v>
      </c>
      <c r="P221" t="s">
        <v>52</v>
      </c>
      <c r="Q221" s="118">
        <v>1634</v>
      </c>
      <c r="R221" s="120">
        <v>1</v>
      </c>
      <c r="S221" s="124">
        <v>21090</v>
      </c>
      <c r="U221" s="118">
        <v>344.61099999999999</v>
      </c>
      <c r="V221" s="122">
        <v>1.5999999999999999E-5</v>
      </c>
      <c r="W221" s="122">
        <v>8.21314214945829E-4</v>
      </c>
      <c r="X221" s="122">
        <v>1.7072353759447901E-4</v>
      </c>
    </row>
    <row r="222" spans="1:24" x14ac:dyDescent="0.2">
      <c r="A222">
        <v>161</v>
      </c>
      <c r="B222">
        <v>9943</v>
      </c>
      <c r="C222" t="s">
        <v>3005</v>
      </c>
      <c r="D222" t="s">
        <v>3006</v>
      </c>
      <c r="E222" t="s">
        <v>41</v>
      </c>
      <c r="F222" t="s">
        <v>3007</v>
      </c>
      <c r="G222" t="s">
        <v>3008</v>
      </c>
      <c r="H222" t="s">
        <v>44</v>
      </c>
      <c r="I222" t="s">
        <v>1463</v>
      </c>
      <c r="J222" t="s">
        <v>45</v>
      </c>
      <c r="K222" t="s">
        <v>45</v>
      </c>
      <c r="L222" t="s">
        <v>46</v>
      </c>
      <c r="M222" t="s">
        <v>47</v>
      </c>
      <c r="N222" t="s">
        <v>1039</v>
      </c>
      <c r="O222" t="s">
        <v>51</v>
      </c>
      <c r="P222" t="s">
        <v>52</v>
      </c>
      <c r="Q222" s="118">
        <v>9003</v>
      </c>
      <c r="R222" s="120">
        <v>1</v>
      </c>
      <c r="S222" s="124">
        <v>84760</v>
      </c>
      <c r="U222" s="118">
        <v>7630.9430000000002</v>
      </c>
      <c r="V222" s="122">
        <v>9.4399999999999996E-4</v>
      </c>
      <c r="W222" s="122">
        <v>1.81869095003999E-2</v>
      </c>
      <c r="X222" s="122">
        <v>3.7804453780502299E-3</v>
      </c>
    </row>
    <row r="223" spans="1:24" x14ac:dyDescent="0.2">
      <c r="A223">
        <v>161</v>
      </c>
      <c r="B223">
        <v>9943</v>
      </c>
      <c r="C223" t="s">
        <v>2812</v>
      </c>
      <c r="D223" t="s">
        <v>2813</v>
      </c>
      <c r="E223" t="s">
        <v>41</v>
      </c>
      <c r="F223" t="s">
        <v>2814</v>
      </c>
      <c r="G223" t="s">
        <v>2815</v>
      </c>
      <c r="H223" t="s">
        <v>44</v>
      </c>
      <c r="I223" t="s">
        <v>1463</v>
      </c>
      <c r="J223" t="s">
        <v>45</v>
      </c>
      <c r="K223" t="s">
        <v>45</v>
      </c>
      <c r="L223" t="s">
        <v>46</v>
      </c>
      <c r="M223" t="s">
        <v>47</v>
      </c>
      <c r="N223" t="s">
        <v>132</v>
      </c>
      <c r="O223" t="s">
        <v>51</v>
      </c>
      <c r="P223" t="s">
        <v>52</v>
      </c>
      <c r="Q223" s="118">
        <v>2733084</v>
      </c>
      <c r="R223" s="120">
        <v>1</v>
      </c>
      <c r="S223" s="124">
        <v>277</v>
      </c>
      <c r="T223" s="118">
        <v>39.768000000000001</v>
      </c>
      <c r="U223" s="118">
        <v>7610.4110000000001</v>
      </c>
      <c r="V223" s="122">
        <v>1.2509999999999999E-3</v>
      </c>
      <c r="W223" s="122">
        <v>1.8137975765228E-2</v>
      </c>
      <c r="X223" s="122">
        <v>3.7702737041351302E-3</v>
      </c>
    </row>
    <row r="224" spans="1:24" x14ac:dyDescent="0.2">
      <c r="A224">
        <v>161</v>
      </c>
      <c r="B224">
        <v>9943</v>
      </c>
      <c r="C224" t="s">
        <v>3009</v>
      </c>
      <c r="D224" t="s">
        <v>3010</v>
      </c>
      <c r="E224" t="s">
        <v>41</v>
      </c>
      <c r="F224" t="s">
        <v>3011</v>
      </c>
      <c r="G224" t="s">
        <v>3012</v>
      </c>
      <c r="H224" t="s">
        <v>44</v>
      </c>
      <c r="I224" t="s">
        <v>1463</v>
      </c>
      <c r="J224" t="s">
        <v>45</v>
      </c>
      <c r="K224" t="s">
        <v>45</v>
      </c>
      <c r="L224" t="s">
        <v>46</v>
      </c>
      <c r="M224" t="s">
        <v>47</v>
      </c>
      <c r="N224" t="s">
        <v>49</v>
      </c>
      <c r="O224" t="s">
        <v>51</v>
      </c>
      <c r="P224" t="s">
        <v>52</v>
      </c>
      <c r="Q224" s="118">
        <v>98000</v>
      </c>
      <c r="R224" s="120">
        <v>1</v>
      </c>
      <c r="S224" s="124">
        <v>7702</v>
      </c>
      <c r="U224" s="118">
        <v>7547.96</v>
      </c>
      <c r="V224" s="122">
        <v>4.55E-4</v>
      </c>
      <c r="W224" s="122">
        <v>1.7989135684864401E-2</v>
      </c>
      <c r="X224" s="122">
        <v>3.7393348690424001E-3</v>
      </c>
    </row>
    <row r="225" spans="1:24" x14ac:dyDescent="0.2">
      <c r="A225">
        <v>161</v>
      </c>
      <c r="B225">
        <v>9943</v>
      </c>
      <c r="C225" t="s">
        <v>3013</v>
      </c>
      <c r="D225" t="s">
        <v>3014</v>
      </c>
      <c r="E225" t="s">
        <v>41</v>
      </c>
      <c r="F225" t="s">
        <v>3015</v>
      </c>
      <c r="G225" t="s">
        <v>3016</v>
      </c>
      <c r="H225" t="s">
        <v>44</v>
      </c>
      <c r="I225" t="s">
        <v>1463</v>
      </c>
      <c r="J225" t="s">
        <v>45</v>
      </c>
      <c r="K225" t="s">
        <v>45</v>
      </c>
      <c r="L225" t="s">
        <v>46</v>
      </c>
      <c r="M225" t="s">
        <v>47</v>
      </c>
      <c r="N225" t="s">
        <v>156</v>
      </c>
      <c r="O225" t="s">
        <v>51</v>
      </c>
      <c r="P225" t="s">
        <v>52</v>
      </c>
      <c r="Q225" s="118">
        <v>88258</v>
      </c>
      <c r="R225" s="120">
        <v>1</v>
      </c>
      <c r="S225" s="124">
        <v>12350</v>
      </c>
      <c r="U225" s="118">
        <v>10899.862999999999</v>
      </c>
      <c r="V225" s="122">
        <v>8.12E-4</v>
      </c>
      <c r="W225" s="122">
        <v>2.5977762793315401E-2</v>
      </c>
      <c r="X225" s="122">
        <v>5.3999011366892601E-3</v>
      </c>
    </row>
    <row r="226" spans="1:24" x14ac:dyDescent="0.2">
      <c r="A226">
        <v>161</v>
      </c>
      <c r="B226">
        <v>9943</v>
      </c>
      <c r="C226" t="s">
        <v>2029</v>
      </c>
      <c r="D226" t="s">
        <v>2030</v>
      </c>
      <c r="E226" t="s">
        <v>41</v>
      </c>
      <c r="F226" t="s">
        <v>2816</v>
      </c>
      <c r="G226" t="s">
        <v>2817</v>
      </c>
      <c r="H226" t="s">
        <v>44</v>
      </c>
      <c r="I226" t="s">
        <v>1463</v>
      </c>
      <c r="J226" t="s">
        <v>45</v>
      </c>
      <c r="K226" t="s">
        <v>45</v>
      </c>
      <c r="L226" t="s">
        <v>46</v>
      </c>
      <c r="M226" t="s">
        <v>47</v>
      </c>
      <c r="N226" t="s">
        <v>1027</v>
      </c>
      <c r="O226" t="s">
        <v>51</v>
      </c>
      <c r="P226" t="s">
        <v>52</v>
      </c>
      <c r="Q226" s="118">
        <v>17301</v>
      </c>
      <c r="R226" s="120">
        <v>1</v>
      </c>
      <c r="S226" s="124">
        <v>16460</v>
      </c>
      <c r="U226" s="118">
        <v>2847.7449999999999</v>
      </c>
      <c r="V226" s="122">
        <v>6.6000000000000005E-5</v>
      </c>
      <c r="W226" s="122">
        <v>6.7870608754206198E-3</v>
      </c>
      <c r="X226" s="122">
        <v>1.4108011543393401E-3</v>
      </c>
    </row>
    <row r="227" spans="1:24" x14ac:dyDescent="0.2">
      <c r="A227">
        <v>161</v>
      </c>
      <c r="B227">
        <v>9943</v>
      </c>
      <c r="C227" t="s">
        <v>2035</v>
      </c>
      <c r="D227" t="s">
        <v>2036</v>
      </c>
      <c r="E227" t="s">
        <v>41</v>
      </c>
      <c r="F227" t="s">
        <v>2818</v>
      </c>
      <c r="G227" t="s">
        <v>2819</v>
      </c>
      <c r="H227" t="s">
        <v>44</v>
      </c>
      <c r="I227" t="s">
        <v>1463</v>
      </c>
      <c r="J227" t="s">
        <v>45</v>
      </c>
      <c r="K227" t="s">
        <v>45</v>
      </c>
      <c r="L227" t="s">
        <v>46</v>
      </c>
      <c r="M227" t="s">
        <v>47</v>
      </c>
      <c r="N227" t="s">
        <v>1027</v>
      </c>
      <c r="O227" t="s">
        <v>51</v>
      </c>
      <c r="P227" t="s">
        <v>52</v>
      </c>
      <c r="Q227" s="118">
        <v>41638</v>
      </c>
      <c r="R227" s="120">
        <v>1</v>
      </c>
      <c r="S227" s="124">
        <v>15660</v>
      </c>
      <c r="T227" s="118">
        <v>101.18</v>
      </c>
      <c r="U227" s="118">
        <v>6621.6909999999998</v>
      </c>
      <c r="V227" s="122">
        <v>1.84E-4</v>
      </c>
      <c r="W227" s="122">
        <v>1.5781548972268598E-2</v>
      </c>
      <c r="X227" s="122">
        <v>3.28045201244192E-3</v>
      </c>
    </row>
    <row r="228" spans="1:24" x14ac:dyDescent="0.2">
      <c r="A228">
        <v>161</v>
      </c>
      <c r="B228">
        <v>9943</v>
      </c>
      <c r="C228" t="s">
        <v>3017</v>
      </c>
      <c r="D228" t="s">
        <v>3018</v>
      </c>
      <c r="E228" t="s">
        <v>41</v>
      </c>
      <c r="F228" t="s">
        <v>3019</v>
      </c>
      <c r="G228" t="s">
        <v>3020</v>
      </c>
      <c r="H228" t="s">
        <v>44</v>
      </c>
      <c r="I228" t="s">
        <v>1463</v>
      </c>
      <c r="J228" t="s">
        <v>45</v>
      </c>
      <c r="K228" t="s">
        <v>45</v>
      </c>
      <c r="L228" t="s">
        <v>46</v>
      </c>
      <c r="M228" t="s">
        <v>47</v>
      </c>
      <c r="N228" t="s">
        <v>1051</v>
      </c>
      <c r="O228" t="s">
        <v>51</v>
      </c>
      <c r="P228" t="s">
        <v>52</v>
      </c>
      <c r="Q228" s="118">
        <v>49240</v>
      </c>
      <c r="R228" s="120">
        <v>1</v>
      </c>
      <c r="S228" s="124">
        <v>5681</v>
      </c>
      <c r="U228" s="118">
        <v>2797.3240000000001</v>
      </c>
      <c r="V228" s="122">
        <v>6.6600000000000003E-4</v>
      </c>
      <c r="W228" s="122">
        <v>6.6668938608818503E-3</v>
      </c>
      <c r="X228" s="122">
        <v>1.3858224830209901E-3</v>
      </c>
    </row>
    <row r="229" spans="1:24" x14ac:dyDescent="0.2">
      <c r="A229">
        <v>161</v>
      </c>
      <c r="B229">
        <v>9943</v>
      </c>
      <c r="C229" t="s">
        <v>3021</v>
      </c>
      <c r="D229" t="s">
        <v>3022</v>
      </c>
      <c r="E229" t="s">
        <v>41</v>
      </c>
      <c r="F229" t="s">
        <v>3023</v>
      </c>
      <c r="G229" t="s">
        <v>3024</v>
      </c>
      <c r="H229" t="s">
        <v>44</v>
      </c>
      <c r="I229" t="s">
        <v>1463</v>
      </c>
      <c r="J229" t="s">
        <v>45</v>
      </c>
      <c r="K229" t="s">
        <v>45</v>
      </c>
      <c r="L229" t="s">
        <v>46</v>
      </c>
      <c r="M229" t="s">
        <v>47</v>
      </c>
      <c r="N229" t="s">
        <v>1051</v>
      </c>
      <c r="O229" t="s">
        <v>51</v>
      </c>
      <c r="P229" t="s">
        <v>52</v>
      </c>
      <c r="Q229" s="118">
        <v>16000</v>
      </c>
      <c r="R229" s="120">
        <v>1</v>
      </c>
      <c r="S229" s="124">
        <v>19190</v>
      </c>
      <c r="U229" s="118">
        <v>3070.4</v>
      </c>
      <c r="V229" s="122">
        <v>6.9700000000000003E-4</v>
      </c>
      <c r="W229" s="122">
        <v>7.3177179273350096E-3</v>
      </c>
      <c r="X229" s="122">
        <v>1.52110686621389E-3</v>
      </c>
    </row>
    <row r="230" spans="1:24" x14ac:dyDescent="0.2">
      <c r="A230">
        <v>161</v>
      </c>
      <c r="B230">
        <v>9943</v>
      </c>
      <c r="C230" t="s">
        <v>2824</v>
      </c>
      <c r="D230" t="s">
        <v>2825</v>
      </c>
      <c r="E230" t="s">
        <v>41</v>
      </c>
      <c r="F230" t="s">
        <v>2826</v>
      </c>
      <c r="G230" t="s">
        <v>2827</v>
      </c>
      <c r="H230" t="s">
        <v>44</v>
      </c>
      <c r="I230" t="s">
        <v>1463</v>
      </c>
      <c r="J230" t="s">
        <v>45</v>
      </c>
      <c r="K230" t="s">
        <v>62</v>
      </c>
      <c r="L230" t="s">
        <v>46</v>
      </c>
      <c r="M230" t="s">
        <v>47</v>
      </c>
      <c r="N230" t="s">
        <v>1042</v>
      </c>
      <c r="O230" t="s">
        <v>51</v>
      </c>
      <c r="P230" t="s">
        <v>52</v>
      </c>
      <c r="Q230" s="118">
        <v>59732</v>
      </c>
      <c r="R230" s="120">
        <v>1</v>
      </c>
      <c r="S230" s="124">
        <v>9837</v>
      </c>
      <c r="U230" s="118">
        <v>5875.8370000000004</v>
      </c>
      <c r="V230" s="122">
        <v>4.6999999999999997E-5</v>
      </c>
      <c r="W230" s="122">
        <v>1.4003946255264301E-2</v>
      </c>
      <c r="X230" s="122">
        <v>2.9109483331411301E-3</v>
      </c>
    </row>
    <row r="231" spans="1:24" x14ac:dyDescent="0.2">
      <c r="A231">
        <v>161</v>
      </c>
      <c r="B231">
        <v>9943</v>
      </c>
      <c r="C231" t="s">
        <v>2934</v>
      </c>
      <c r="D231" t="s">
        <v>2935</v>
      </c>
      <c r="E231" t="s">
        <v>41</v>
      </c>
      <c r="F231" t="s">
        <v>2936</v>
      </c>
      <c r="G231" t="s">
        <v>2937</v>
      </c>
      <c r="H231" t="s">
        <v>44</v>
      </c>
      <c r="I231" t="s">
        <v>1463</v>
      </c>
      <c r="J231" t="s">
        <v>45</v>
      </c>
      <c r="K231" t="s">
        <v>45</v>
      </c>
      <c r="L231" t="s">
        <v>46</v>
      </c>
      <c r="M231" t="s">
        <v>47</v>
      </c>
      <c r="N231" t="s">
        <v>1027</v>
      </c>
      <c r="O231" t="s">
        <v>51</v>
      </c>
      <c r="P231" t="s">
        <v>52</v>
      </c>
      <c r="Q231" s="118">
        <v>27400</v>
      </c>
      <c r="R231" s="120">
        <v>1</v>
      </c>
      <c r="S231" s="124">
        <v>22840</v>
      </c>
      <c r="U231" s="118">
        <v>6258.16</v>
      </c>
      <c r="V231" s="122">
        <v>3.3700000000000001E-4</v>
      </c>
      <c r="W231" s="122">
        <v>1.49151412272443E-2</v>
      </c>
      <c r="X231" s="122">
        <v>3.1003550501123999E-3</v>
      </c>
    </row>
    <row r="232" spans="1:24" x14ac:dyDescent="0.2">
      <c r="A232">
        <v>161</v>
      </c>
      <c r="B232">
        <v>9943</v>
      </c>
      <c r="C232" t="s">
        <v>208</v>
      </c>
      <c r="D232" t="s">
        <v>209</v>
      </c>
      <c r="E232" t="s">
        <v>41</v>
      </c>
      <c r="F232" t="s">
        <v>2830</v>
      </c>
      <c r="G232" t="s">
        <v>2831</v>
      </c>
      <c r="H232" t="s">
        <v>44</v>
      </c>
      <c r="I232" t="s">
        <v>1463</v>
      </c>
      <c r="J232" t="s">
        <v>45</v>
      </c>
      <c r="K232" t="s">
        <v>45</v>
      </c>
      <c r="L232" t="s">
        <v>46</v>
      </c>
      <c r="M232" t="s">
        <v>47</v>
      </c>
      <c r="N232" t="s">
        <v>213</v>
      </c>
      <c r="O232" t="s">
        <v>51</v>
      </c>
      <c r="P232" t="s">
        <v>52</v>
      </c>
      <c r="Q232" s="118">
        <v>238333</v>
      </c>
      <c r="R232" s="120">
        <v>1</v>
      </c>
      <c r="S232" s="124">
        <v>6653</v>
      </c>
      <c r="U232" s="118">
        <v>15856.294</v>
      </c>
      <c r="V232" s="122">
        <v>1.47E-4</v>
      </c>
      <c r="W232" s="122">
        <v>3.7790480214492002E-2</v>
      </c>
      <c r="X232" s="122">
        <v>7.8553668647239599E-3</v>
      </c>
    </row>
    <row r="233" spans="1:24" x14ac:dyDescent="0.2">
      <c r="A233">
        <v>161</v>
      </c>
      <c r="B233">
        <v>9943</v>
      </c>
      <c r="C233" t="s">
        <v>3025</v>
      </c>
      <c r="D233" t="s">
        <v>3026</v>
      </c>
      <c r="E233" t="s">
        <v>41</v>
      </c>
      <c r="F233" t="s">
        <v>3027</v>
      </c>
      <c r="G233" t="s">
        <v>3028</v>
      </c>
      <c r="H233" t="s">
        <v>44</v>
      </c>
      <c r="I233" t="s">
        <v>1463</v>
      </c>
      <c r="J233" t="s">
        <v>45</v>
      </c>
      <c r="K233" t="s">
        <v>45</v>
      </c>
      <c r="L233" t="s">
        <v>46</v>
      </c>
      <c r="M233" t="s">
        <v>47</v>
      </c>
      <c r="N233" t="s">
        <v>1050</v>
      </c>
      <c r="O233" t="s">
        <v>51</v>
      </c>
      <c r="P233" t="s">
        <v>52</v>
      </c>
      <c r="Q233" s="118">
        <v>9100</v>
      </c>
      <c r="R233" s="120">
        <v>1</v>
      </c>
      <c r="S233" s="124">
        <v>34000</v>
      </c>
      <c r="U233" s="118">
        <v>3094</v>
      </c>
      <c r="V233" s="122">
        <v>6.2799999999999998E-4</v>
      </c>
      <c r="W233" s="122">
        <v>7.3739640656508999E-3</v>
      </c>
      <c r="X233" s="122">
        <v>1.5327985422309101E-3</v>
      </c>
    </row>
    <row r="234" spans="1:24" x14ac:dyDescent="0.2">
      <c r="A234">
        <v>161</v>
      </c>
      <c r="B234">
        <v>9943</v>
      </c>
      <c r="C234" t="s">
        <v>3029</v>
      </c>
      <c r="D234" t="s">
        <v>3030</v>
      </c>
      <c r="E234" t="s">
        <v>41</v>
      </c>
      <c r="F234" t="s">
        <v>3031</v>
      </c>
      <c r="G234" t="s">
        <v>3032</v>
      </c>
      <c r="H234" t="s">
        <v>44</v>
      </c>
      <c r="I234" t="s">
        <v>1463</v>
      </c>
      <c r="J234" t="s">
        <v>45</v>
      </c>
      <c r="K234" t="s">
        <v>45</v>
      </c>
      <c r="L234" t="s">
        <v>46</v>
      </c>
      <c r="M234" t="s">
        <v>47</v>
      </c>
      <c r="N234" t="s">
        <v>1027</v>
      </c>
      <c r="O234" t="s">
        <v>51</v>
      </c>
      <c r="P234" t="s">
        <v>52</v>
      </c>
      <c r="Q234" s="118">
        <v>130000</v>
      </c>
      <c r="R234" s="120">
        <v>1</v>
      </c>
      <c r="S234" s="124">
        <v>1656</v>
      </c>
      <c r="U234" s="118">
        <v>2152.8000000000002</v>
      </c>
      <c r="V234" s="122">
        <v>1.2300000000000001E-4</v>
      </c>
      <c r="W234" s="122">
        <v>5.1307918036629799E-3</v>
      </c>
      <c r="X234" s="122">
        <v>1.0665186495522601E-3</v>
      </c>
    </row>
    <row r="235" spans="1:24" x14ac:dyDescent="0.2">
      <c r="A235">
        <v>161</v>
      </c>
      <c r="B235">
        <v>9943</v>
      </c>
      <c r="C235" t="s">
        <v>1772</v>
      </c>
      <c r="D235" t="s">
        <v>3033</v>
      </c>
      <c r="E235" t="s">
        <v>41</v>
      </c>
      <c r="F235" t="s">
        <v>3034</v>
      </c>
      <c r="G235" t="s">
        <v>3035</v>
      </c>
      <c r="H235" t="s">
        <v>44</v>
      </c>
      <c r="I235" t="s">
        <v>1463</v>
      </c>
      <c r="J235" t="s">
        <v>45</v>
      </c>
      <c r="K235" t="s">
        <v>45</v>
      </c>
      <c r="L235" t="s">
        <v>46</v>
      </c>
      <c r="M235" t="s">
        <v>47</v>
      </c>
      <c r="N235" t="s">
        <v>156</v>
      </c>
      <c r="O235" t="s">
        <v>51</v>
      </c>
      <c r="P235" t="s">
        <v>52</v>
      </c>
      <c r="Q235" s="118">
        <v>230000</v>
      </c>
      <c r="R235" s="120">
        <v>1</v>
      </c>
      <c r="S235" s="124">
        <v>1700</v>
      </c>
      <c r="U235" s="118">
        <v>3910</v>
      </c>
      <c r="V235" s="122">
        <v>1.774E-3</v>
      </c>
      <c r="W235" s="122">
        <v>9.3187457972511399E-3</v>
      </c>
      <c r="X235" s="122">
        <v>1.93705310281928E-3</v>
      </c>
    </row>
    <row r="236" spans="1:24" x14ac:dyDescent="0.2">
      <c r="A236">
        <v>161</v>
      </c>
      <c r="B236">
        <v>9943</v>
      </c>
      <c r="C236" t="s">
        <v>2922</v>
      </c>
      <c r="D236" t="s">
        <v>2923</v>
      </c>
      <c r="E236" t="s">
        <v>41</v>
      </c>
      <c r="F236" t="s">
        <v>2924</v>
      </c>
      <c r="G236" t="s">
        <v>2925</v>
      </c>
      <c r="H236" t="s">
        <v>44</v>
      </c>
      <c r="I236" t="s">
        <v>1463</v>
      </c>
      <c r="J236" t="s">
        <v>45</v>
      </c>
      <c r="K236" t="s">
        <v>45</v>
      </c>
      <c r="L236" t="s">
        <v>46</v>
      </c>
      <c r="M236" t="s">
        <v>47</v>
      </c>
      <c r="N236" t="s">
        <v>213</v>
      </c>
      <c r="O236" t="s">
        <v>51</v>
      </c>
      <c r="P236" t="s">
        <v>52</v>
      </c>
      <c r="Q236" s="118">
        <v>3285</v>
      </c>
      <c r="R236" s="120">
        <v>1</v>
      </c>
      <c r="S236" s="124">
        <v>19700</v>
      </c>
      <c r="U236" s="118">
        <v>647.14499999999998</v>
      </c>
      <c r="V236" s="122">
        <v>1.2999999999999999E-5</v>
      </c>
      <c r="W236" s="122">
        <v>1.54234776188289E-3</v>
      </c>
      <c r="X236" s="122">
        <v>3.2060210491661898E-4</v>
      </c>
    </row>
    <row r="237" spans="1:24" x14ac:dyDescent="0.2">
      <c r="A237">
        <v>161</v>
      </c>
      <c r="B237">
        <v>9943</v>
      </c>
      <c r="C237" t="s">
        <v>2674</v>
      </c>
      <c r="D237" t="s">
        <v>2675</v>
      </c>
      <c r="E237" t="s">
        <v>128</v>
      </c>
      <c r="F237" t="s">
        <v>2842</v>
      </c>
      <c r="G237" t="s">
        <v>2843</v>
      </c>
      <c r="H237" t="s">
        <v>44</v>
      </c>
      <c r="I237" t="s">
        <v>1463</v>
      </c>
      <c r="J237" t="s">
        <v>45</v>
      </c>
      <c r="K237" t="s">
        <v>62</v>
      </c>
      <c r="L237" t="s">
        <v>46</v>
      </c>
      <c r="M237" t="s">
        <v>47</v>
      </c>
      <c r="N237" t="s">
        <v>202</v>
      </c>
      <c r="O237" t="s">
        <v>51</v>
      </c>
      <c r="P237" t="s">
        <v>52</v>
      </c>
      <c r="Q237" s="118">
        <v>61442</v>
      </c>
      <c r="R237" s="120">
        <v>1</v>
      </c>
      <c r="S237" s="124">
        <v>11950</v>
      </c>
      <c r="U237" s="118">
        <v>7342.3190000000004</v>
      </c>
      <c r="V237" s="122">
        <v>5.1699999999999999E-4</v>
      </c>
      <c r="W237" s="122">
        <v>1.7499029238702599E-2</v>
      </c>
      <c r="X237" s="122">
        <v>3.6374582610841201E-3</v>
      </c>
    </row>
    <row r="238" spans="1:24" x14ac:dyDescent="0.2">
      <c r="A238">
        <v>161</v>
      </c>
      <c r="B238">
        <v>9943</v>
      </c>
      <c r="C238" t="s">
        <v>2844</v>
      </c>
      <c r="D238" t="s">
        <v>2845</v>
      </c>
      <c r="E238" t="s">
        <v>128</v>
      </c>
      <c r="F238" t="s">
        <v>2846</v>
      </c>
      <c r="G238" t="s">
        <v>2847</v>
      </c>
      <c r="H238" t="s">
        <v>44</v>
      </c>
      <c r="I238" t="s">
        <v>1463</v>
      </c>
      <c r="J238" t="s">
        <v>45</v>
      </c>
      <c r="K238" t="s">
        <v>45</v>
      </c>
      <c r="L238" t="s">
        <v>46</v>
      </c>
      <c r="M238" t="s">
        <v>47</v>
      </c>
      <c r="N238" t="s">
        <v>202</v>
      </c>
      <c r="O238" t="s">
        <v>51</v>
      </c>
      <c r="P238" t="s">
        <v>52</v>
      </c>
      <c r="Q238" s="118">
        <v>413104</v>
      </c>
      <c r="R238" s="120">
        <v>1</v>
      </c>
      <c r="S238" s="124">
        <v>1560</v>
      </c>
      <c r="U238" s="118">
        <v>6444.4219999999996</v>
      </c>
      <c r="V238" s="122">
        <v>3.5199999999999999E-4</v>
      </c>
      <c r="W238" s="122">
        <v>1.53590624439159E-2</v>
      </c>
      <c r="X238" s="122">
        <v>3.1926313058307002E-3</v>
      </c>
    </row>
    <row r="239" spans="1:24" x14ac:dyDescent="0.2">
      <c r="A239">
        <v>161</v>
      </c>
      <c r="B239">
        <v>9943</v>
      </c>
      <c r="C239" t="s">
        <v>2852</v>
      </c>
      <c r="D239" t="s">
        <v>2853</v>
      </c>
      <c r="E239" t="s">
        <v>41</v>
      </c>
      <c r="F239" t="s">
        <v>2852</v>
      </c>
      <c r="G239" t="s">
        <v>2854</v>
      </c>
      <c r="H239" t="s">
        <v>44</v>
      </c>
      <c r="I239" t="s">
        <v>1463</v>
      </c>
      <c r="J239" t="s">
        <v>45</v>
      </c>
      <c r="K239" t="s">
        <v>45</v>
      </c>
      <c r="L239" t="s">
        <v>46</v>
      </c>
      <c r="M239" t="s">
        <v>47</v>
      </c>
      <c r="N239" t="s">
        <v>1023</v>
      </c>
      <c r="O239" t="s">
        <v>51</v>
      </c>
      <c r="P239" t="s">
        <v>52</v>
      </c>
      <c r="Q239" s="118">
        <v>39900</v>
      </c>
      <c r="R239" s="120">
        <v>1</v>
      </c>
      <c r="S239" s="124">
        <v>24060</v>
      </c>
      <c r="U239" s="118">
        <v>9599.94</v>
      </c>
      <c r="V239" s="122">
        <v>4.3199999999999998E-4</v>
      </c>
      <c r="W239" s="122">
        <v>2.2879642078993099E-2</v>
      </c>
      <c r="X239" s="122">
        <v>4.7559062823219599E-3</v>
      </c>
    </row>
    <row r="240" spans="1:24" x14ac:dyDescent="0.2">
      <c r="A240">
        <v>161</v>
      </c>
      <c r="B240">
        <v>9943</v>
      </c>
      <c r="C240" t="s">
        <v>2238</v>
      </c>
      <c r="D240" t="s">
        <v>2239</v>
      </c>
      <c r="E240" t="s">
        <v>41</v>
      </c>
      <c r="F240" t="s">
        <v>2857</v>
      </c>
      <c r="G240" t="s">
        <v>2858</v>
      </c>
      <c r="H240" t="s">
        <v>44</v>
      </c>
      <c r="I240" t="s">
        <v>1463</v>
      </c>
      <c r="J240" t="s">
        <v>45</v>
      </c>
      <c r="K240" t="s">
        <v>45</v>
      </c>
      <c r="L240" t="s">
        <v>46</v>
      </c>
      <c r="M240" t="s">
        <v>47</v>
      </c>
      <c r="N240" t="s">
        <v>213</v>
      </c>
      <c r="O240" t="s">
        <v>51</v>
      </c>
      <c r="P240" t="s">
        <v>52</v>
      </c>
      <c r="Q240" s="118">
        <v>203116</v>
      </c>
      <c r="R240" s="120">
        <v>1</v>
      </c>
      <c r="S240" s="124">
        <v>6859</v>
      </c>
      <c r="U240" s="118">
        <v>13931.726000000001</v>
      </c>
      <c r="V240" s="122">
        <v>1.5200000000000001E-4</v>
      </c>
      <c r="W240" s="122">
        <v>3.3203636115397103E-2</v>
      </c>
      <c r="X240" s="122">
        <v>6.9019166056857604E-3</v>
      </c>
    </row>
    <row r="241" spans="1:24" x14ac:dyDescent="0.2">
      <c r="A241">
        <v>161</v>
      </c>
      <c r="B241">
        <v>9943</v>
      </c>
      <c r="C241" t="s">
        <v>2267</v>
      </c>
      <c r="D241" t="s">
        <v>2268</v>
      </c>
      <c r="E241" t="s">
        <v>41</v>
      </c>
      <c r="F241" t="s">
        <v>3036</v>
      </c>
      <c r="G241" t="s">
        <v>3037</v>
      </c>
      <c r="H241" t="s">
        <v>44</v>
      </c>
      <c r="I241" t="s">
        <v>1463</v>
      </c>
      <c r="J241" t="s">
        <v>45</v>
      </c>
      <c r="K241" t="s">
        <v>45</v>
      </c>
      <c r="L241" t="s">
        <v>46</v>
      </c>
      <c r="M241" t="s">
        <v>47</v>
      </c>
      <c r="N241" t="s">
        <v>1051</v>
      </c>
      <c r="O241" t="s">
        <v>51</v>
      </c>
      <c r="P241" t="s">
        <v>52</v>
      </c>
      <c r="Q241" s="118">
        <v>14203</v>
      </c>
      <c r="R241" s="120">
        <v>1</v>
      </c>
      <c r="S241" s="124">
        <v>30990</v>
      </c>
      <c r="U241" s="118">
        <v>4401.51</v>
      </c>
      <c r="V241" s="122">
        <v>8.9300000000000002E-4</v>
      </c>
      <c r="W241" s="122">
        <v>1.04901662451241E-2</v>
      </c>
      <c r="X241" s="122">
        <v>2.18055192365068E-3</v>
      </c>
    </row>
    <row r="242" spans="1:24" x14ac:dyDescent="0.2">
      <c r="A242">
        <v>161</v>
      </c>
      <c r="B242">
        <v>9943</v>
      </c>
      <c r="C242" t="s">
        <v>3038</v>
      </c>
      <c r="D242" t="s">
        <v>3039</v>
      </c>
      <c r="E242" t="s">
        <v>41</v>
      </c>
      <c r="F242" t="s">
        <v>3040</v>
      </c>
      <c r="G242" t="s">
        <v>3041</v>
      </c>
      <c r="H242" t="s">
        <v>44</v>
      </c>
      <c r="I242" t="s">
        <v>1463</v>
      </c>
      <c r="J242" t="s">
        <v>45</v>
      </c>
      <c r="K242" t="s">
        <v>45</v>
      </c>
      <c r="L242" t="s">
        <v>46</v>
      </c>
      <c r="M242" t="s">
        <v>47</v>
      </c>
      <c r="N242" t="s">
        <v>1033</v>
      </c>
      <c r="O242" t="s">
        <v>51</v>
      </c>
      <c r="P242" t="s">
        <v>52</v>
      </c>
      <c r="Q242" s="118">
        <v>2646</v>
      </c>
      <c r="R242" s="120">
        <v>1</v>
      </c>
      <c r="S242" s="124">
        <v>15690</v>
      </c>
      <c r="U242" s="118">
        <v>415.15699999999998</v>
      </c>
      <c r="V242" s="122">
        <v>2.7700000000000001E-4</v>
      </c>
      <c r="W242" s="122">
        <v>9.8944917556207409E-4</v>
      </c>
      <c r="X242" s="122">
        <v>2.0567312783334601E-4</v>
      </c>
    </row>
    <row r="243" spans="1:24" x14ac:dyDescent="0.2">
      <c r="A243">
        <v>161</v>
      </c>
      <c r="B243">
        <v>9943</v>
      </c>
      <c r="C243" t="s">
        <v>2745</v>
      </c>
      <c r="D243" t="s">
        <v>2746</v>
      </c>
      <c r="E243" t="s">
        <v>41</v>
      </c>
      <c r="F243" t="s">
        <v>3042</v>
      </c>
      <c r="G243" t="s">
        <v>3043</v>
      </c>
      <c r="H243" t="s">
        <v>44</v>
      </c>
      <c r="I243" t="s">
        <v>1463</v>
      </c>
      <c r="J243" t="s">
        <v>45</v>
      </c>
      <c r="K243" t="s">
        <v>45</v>
      </c>
      <c r="L243" t="s">
        <v>46</v>
      </c>
      <c r="M243" t="s">
        <v>47</v>
      </c>
      <c r="N243" t="s">
        <v>1028</v>
      </c>
      <c r="O243" t="s">
        <v>51</v>
      </c>
      <c r="P243" t="s">
        <v>52</v>
      </c>
      <c r="Q243" s="118">
        <v>12129</v>
      </c>
      <c r="R243" s="120">
        <v>1</v>
      </c>
      <c r="S243" s="124">
        <v>3487</v>
      </c>
      <c r="U243" s="118">
        <v>422.93799999999999</v>
      </c>
      <c r="V243" s="122">
        <v>5.9500000000000004E-4</v>
      </c>
      <c r="W243" s="122">
        <v>1.0079933128668401E-3</v>
      </c>
      <c r="X243" s="122">
        <v>2.09527828829256E-4</v>
      </c>
    </row>
    <row r="244" spans="1:24" x14ac:dyDescent="0.2">
      <c r="A244">
        <v>161</v>
      </c>
      <c r="B244">
        <v>9943</v>
      </c>
      <c r="C244" t="s">
        <v>3044</v>
      </c>
      <c r="D244" t="s">
        <v>3045</v>
      </c>
      <c r="E244" t="s">
        <v>41</v>
      </c>
      <c r="F244" t="s">
        <v>3046</v>
      </c>
      <c r="G244" t="s">
        <v>3047</v>
      </c>
      <c r="H244" t="s">
        <v>44</v>
      </c>
      <c r="I244" t="s">
        <v>1463</v>
      </c>
      <c r="J244" t="s">
        <v>45</v>
      </c>
      <c r="K244" t="s">
        <v>62</v>
      </c>
      <c r="L244" t="s">
        <v>46</v>
      </c>
      <c r="M244" t="s">
        <v>47</v>
      </c>
      <c r="N244" t="s">
        <v>1035</v>
      </c>
      <c r="O244" t="s">
        <v>51</v>
      </c>
      <c r="P244" t="s">
        <v>52</v>
      </c>
      <c r="Q244" s="118">
        <v>12747</v>
      </c>
      <c r="R244" s="120">
        <v>1</v>
      </c>
      <c r="S244" s="124">
        <v>46720</v>
      </c>
      <c r="U244" s="118">
        <v>5955.3980000000001</v>
      </c>
      <c r="V244" s="122">
        <v>2.5739999999999999E-3</v>
      </c>
      <c r="W244" s="122">
        <v>1.41935661920604E-2</v>
      </c>
      <c r="X244" s="122">
        <v>2.9503639256381001E-3</v>
      </c>
    </row>
    <row r="245" spans="1:24" x14ac:dyDescent="0.2">
      <c r="A245">
        <v>161</v>
      </c>
      <c r="B245">
        <v>9943</v>
      </c>
      <c r="C245" t="s">
        <v>2886</v>
      </c>
      <c r="D245" t="s">
        <v>2887</v>
      </c>
      <c r="E245" t="s">
        <v>41</v>
      </c>
      <c r="F245" t="s">
        <v>2939</v>
      </c>
      <c r="G245" t="s">
        <v>2889</v>
      </c>
      <c r="H245" t="s">
        <v>44</v>
      </c>
      <c r="I245" t="s">
        <v>1463</v>
      </c>
      <c r="J245" t="s">
        <v>45</v>
      </c>
      <c r="K245" t="s">
        <v>384</v>
      </c>
      <c r="L245" t="s">
        <v>46</v>
      </c>
      <c r="M245" t="s">
        <v>47</v>
      </c>
      <c r="N245" t="s">
        <v>1035</v>
      </c>
      <c r="O245" t="s">
        <v>51</v>
      </c>
      <c r="P245" t="s">
        <v>52</v>
      </c>
      <c r="Q245" s="118">
        <v>7000</v>
      </c>
      <c r="R245" s="120">
        <v>1</v>
      </c>
      <c r="S245" s="124">
        <v>47000</v>
      </c>
      <c r="U245" s="118">
        <v>3290</v>
      </c>
      <c r="V245" s="122">
        <v>1.46E-4</v>
      </c>
      <c r="W245" s="122">
        <v>7.8410930109862505E-3</v>
      </c>
      <c r="X245" s="122">
        <v>1.62989890237223E-3</v>
      </c>
    </row>
    <row r="246" spans="1:24" x14ac:dyDescent="0.2">
      <c r="A246">
        <v>161</v>
      </c>
      <c r="B246">
        <v>9943</v>
      </c>
      <c r="C246" t="s">
        <v>3048</v>
      </c>
      <c r="D246" t="s">
        <v>3049</v>
      </c>
      <c r="E246" t="s">
        <v>41</v>
      </c>
      <c r="F246" t="s">
        <v>3050</v>
      </c>
      <c r="G246" t="s">
        <v>3051</v>
      </c>
      <c r="H246" t="s">
        <v>44</v>
      </c>
      <c r="I246" t="s">
        <v>1463</v>
      </c>
      <c r="J246" t="s">
        <v>45</v>
      </c>
      <c r="K246" t="s">
        <v>45</v>
      </c>
      <c r="L246" t="s">
        <v>46</v>
      </c>
      <c r="M246" t="s">
        <v>47</v>
      </c>
      <c r="N246" t="s">
        <v>1028</v>
      </c>
      <c r="O246" t="s">
        <v>51</v>
      </c>
      <c r="P246" t="s">
        <v>52</v>
      </c>
      <c r="Q246" s="118">
        <v>44099</v>
      </c>
      <c r="R246" s="120">
        <v>1</v>
      </c>
      <c r="S246" s="124">
        <v>7281</v>
      </c>
      <c r="U246" s="118">
        <v>3210.848</v>
      </c>
      <c r="V246" s="122">
        <v>2.5040000000000001E-3</v>
      </c>
      <c r="W246" s="122">
        <v>7.6524496358501004E-3</v>
      </c>
      <c r="X246" s="122">
        <v>1.5906863041230601E-3</v>
      </c>
    </row>
    <row r="247" spans="1:24" x14ac:dyDescent="0.2">
      <c r="A247">
        <v>161</v>
      </c>
      <c r="B247">
        <v>9943</v>
      </c>
      <c r="C247" t="s">
        <v>3052</v>
      </c>
      <c r="D247" t="s">
        <v>3053</v>
      </c>
      <c r="E247" t="s">
        <v>41</v>
      </c>
      <c r="F247" t="s">
        <v>3054</v>
      </c>
      <c r="G247" t="s">
        <v>3055</v>
      </c>
      <c r="H247" t="s">
        <v>44</v>
      </c>
      <c r="I247" t="s">
        <v>1463</v>
      </c>
      <c r="J247" t="s">
        <v>45</v>
      </c>
      <c r="K247" t="s">
        <v>45</v>
      </c>
      <c r="L247" t="s">
        <v>46</v>
      </c>
      <c r="M247" t="s">
        <v>47</v>
      </c>
      <c r="N247" t="s">
        <v>132</v>
      </c>
      <c r="O247" t="s">
        <v>51</v>
      </c>
      <c r="P247" t="s">
        <v>52</v>
      </c>
      <c r="Q247" s="118">
        <v>35000</v>
      </c>
      <c r="R247" s="120">
        <v>1</v>
      </c>
      <c r="S247" s="124">
        <v>9172</v>
      </c>
      <c r="U247" s="118">
        <v>3210.2</v>
      </c>
      <c r="V247" s="122">
        <v>2.1029999999999998E-3</v>
      </c>
      <c r="W247" s="122">
        <v>7.6509047975282804E-3</v>
      </c>
      <c r="X247" s="122">
        <v>1.5903651843146901E-3</v>
      </c>
    </row>
    <row r="248" spans="1:24" x14ac:dyDescent="0.2">
      <c r="A248">
        <v>161</v>
      </c>
      <c r="B248">
        <v>9943</v>
      </c>
      <c r="C248" t="s">
        <v>2295</v>
      </c>
      <c r="D248" t="s">
        <v>2296</v>
      </c>
      <c r="E248" t="s">
        <v>41</v>
      </c>
      <c r="F248" t="s">
        <v>3056</v>
      </c>
      <c r="G248" t="s">
        <v>3057</v>
      </c>
      <c r="H248" t="s">
        <v>44</v>
      </c>
      <c r="I248" t="s">
        <v>1463</v>
      </c>
      <c r="J248" t="s">
        <v>45</v>
      </c>
      <c r="K248" t="s">
        <v>45</v>
      </c>
      <c r="L248" t="s">
        <v>46</v>
      </c>
      <c r="M248" t="s">
        <v>47</v>
      </c>
      <c r="N248" t="s">
        <v>1024</v>
      </c>
      <c r="O248" t="s">
        <v>51</v>
      </c>
      <c r="P248" t="s">
        <v>52</v>
      </c>
      <c r="Q248" s="118">
        <v>1318716</v>
      </c>
      <c r="R248" s="120">
        <v>1</v>
      </c>
      <c r="S248" s="124">
        <v>404.8</v>
      </c>
      <c r="U248" s="118">
        <v>5338.1620000000003</v>
      </c>
      <c r="V248" s="122">
        <v>1.346E-3</v>
      </c>
      <c r="W248" s="122">
        <v>1.2722500800983199E-2</v>
      </c>
      <c r="X248" s="122">
        <v>2.6445790225799199E-3</v>
      </c>
    </row>
    <row r="249" spans="1:24" x14ac:dyDescent="0.2">
      <c r="A249">
        <v>161</v>
      </c>
      <c r="B249">
        <v>9943</v>
      </c>
      <c r="C249" t="s">
        <v>3058</v>
      </c>
      <c r="D249" t="s">
        <v>3059</v>
      </c>
      <c r="E249" t="s">
        <v>41</v>
      </c>
      <c r="F249" t="s">
        <v>3060</v>
      </c>
      <c r="G249" t="s">
        <v>3061</v>
      </c>
      <c r="H249" t="s">
        <v>44</v>
      </c>
      <c r="I249" t="s">
        <v>1463</v>
      </c>
      <c r="J249" t="s">
        <v>45</v>
      </c>
      <c r="K249" t="s">
        <v>45</v>
      </c>
      <c r="L249" t="s">
        <v>46</v>
      </c>
      <c r="M249" t="s">
        <v>47</v>
      </c>
      <c r="N249" t="s">
        <v>1050</v>
      </c>
      <c r="O249" t="s">
        <v>51</v>
      </c>
      <c r="P249" t="s">
        <v>52</v>
      </c>
      <c r="Q249" s="118">
        <v>121486</v>
      </c>
      <c r="R249" s="120">
        <v>1</v>
      </c>
      <c r="S249" s="124">
        <v>4261</v>
      </c>
      <c r="U249" s="118">
        <v>5176.518</v>
      </c>
      <c r="V249" s="122">
        <v>4.4099999999999999E-4</v>
      </c>
      <c r="W249" s="122">
        <v>1.2337253105759101E-2</v>
      </c>
      <c r="X249" s="122">
        <v>2.5644990140010898E-3</v>
      </c>
    </row>
    <row r="250" spans="1:24" x14ac:dyDescent="0.2">
      <c r="A250">
        <v>161</v>
      </c>
      <c r="B250">
        <v>9943</v>
      </c>
      <c r="C250" t="s">
        <v>2940</v>
      </c>
      <c r="D250" t="s">
        <v>2941</v>
      </c>
      <c r="E250" t="s">
        <v>57</v>
      </c>
      <c r="F250" t="s">
        <v>2942</v>
      </c>
      <c r="G250" t="s">
        <v>2943</v>
      </c>
      <c r="H250" t="s">
        <v>44</v>
      </c>
      <c r="I250" t="s">
        <v>1463</v>
      </c>
      <c r="J250" t="s">
        <v>61</v>
      </c>
      <c r="K250" t="s">
        <v>900</v>
      </c>
      <c r="L250" t="s">
        <v>46</v>
      </c>
      <c r="M250" t="s">
        <v>940</v>
      </c>
      <c r="N250" t="s">
        <v>1117</v>
      </c>
      <c r="O250" t="s">
        <v>51</v>
      </c>
      <c r="P250" t="s">
        <v>65</v>
      </c>
      <c r="Q250" s="118">
        <v>2790</v>
      </c>
      <c r="R250" s="120">
        <v>2.9780000000000002</v>
      </c>
      <c r="S250" s="124">
        <v>58091</v>
      </c>
      <c r="U250" s="118">
        <v>4826.5600000000004</v>
      </c>
      <c r="V250" s="122">
        <v>1.9999999999999999E-6</v>
      </c>
      <c r="W250" s="122">
        <v>1.15031943362065E-2</v>
      </c>
      <c r="X250" s="122">
        <v>2.3911263131412802E-3</v>
      </c>
    </row>
    <row r="251" spans="1:24" x14ac:dyDescent="0.2">
      <c r="A251">
        <v>161</v>
      </c>
      <c r="B251">
        <v>9943</v>
      </c>
      <c r="C251" t="s">
        <v>2871</v>
      </c>
      <c r="D251" t="s">
        <v>2872</v>
      </c>
      <c r="E251" t="s">
        <v>57</v>
      </c>
      <c r="F251" t="s">
        <v>2873</v>
      </c>
      <c r="G251" t="s">
        <v>2874</v>
      </c>
      <c r="H251" t="s">
        <v>44</v>
      </c>
      <c r="I251" t="s">
        <v>1463</v>
      </c>
      <c r="J251" t="s">
        <v>61</v>
      </c>
      <c r="K251" t="s">
        <v>62</v>
      </c>
      <c r="L251" t="s">
        <v>46</v>
      </c>
      <c r="M251" t="s">
        <v>940</v>
      </c>
      <c r="N251" t="s">
        <v>1118</v>
      </c>
      <c r="O251" t="s">
        <v>51</v>
      </c>
      <c r="P251" t="s">
        <v>65</v>
      </c>
      <c r="Q251" s="118">
        <v>6563</v>
      </c>
      <c r="R251" s="120">
        <v>2.9780000000000002</v>
      </c>
      <c r="S251" s="124">
        <v>35333</v>
      </c>
      <c r="U251" s="118">
        <v>6905.6980000000003</v>
      </c>
      <c r="V251" s="122">
        <v>9.9999999999999995E-7</v>
      </c>
      <c r="W251" s="122">
        <v>1.64584267376627E-2</v>
      </c>
      <c r="X251" s="122">
        <v>3.4211520813367002E-3</v>
      </c>
    </row>
    <row r="252" spans="1:24" x14ac:dyDescent="0.2">
      <c r="A252">
        <v>161</v>
      </c>
      <c r="B252">
        <v>9943</v>
      </c>
      <c r="C252" t="s">
        <v>2875</v>
      </c>
      <c r="D252" t="s">
        <v>2876</v>
      </c>
      <c r="E252" t="s">
        <v>57</v>
      </c>
      <c r="F252" t="s">
        <v>2877</v>
      </c>
      <c r="G252" t="s">
        <v>2878</v>
      </c>
      <c r="H252" t="s">
        <v>44</v>
      </c>
      <c r="I252" t="s">
        <v>1463</v>
      </c>
      <c r="J252" t="s">
        <v>61</v>
      </c>
      <c r="K252" t="s">
        <v>62</v>
      </c>
      <c r="L252" t="s">
        <v>46</v>
      </c>
      <c r="M252" t="s">
        <v>940</v>
      </c>
      <c r="N252" t="s">
        <v>1090</v>
      </c>
      <c r="O252" t="s">
        <v>51</v>
      </c>
      <c r="P252" t="s">
        <v>65</v>
      </c>
      <c r="Q252" s="118">
        <v>7000</v>
      </c>
      <c r="R252" s="120">
        <v>2.9780000000000002</v>
      </c>
      <c r="S252" s="124">
        <v>23834</v>
      </c>
      <c r="U252" s="118">
        <v>4968.4359999999997</v>
      </c>
      <c r="V252" s="122">
        <v>9.9999999999999995E-7</v>
      </c>
      <c r="W252" s="122">
        <v>1.1841327043264099E-2</v>
      </c>
      <c r="X252" s="122">
        <v>2.4614127039948499E-3</v>
      </c>
    </row>
    <row r="253" spans="1:24" x14ac:dyDescent="0.2">
      <c r="A253">
        <v>161</v>
      </c>
      <c r="B253">
        <v>9943</v>
      </c>
      <c r="C253" t="s">
        <v>2879</v>
      </c>
      <c r="D253" t="s">
        <v>2880</v>
      </c>
      <c r="E253" t="s">
        <v>57</v>
      </c>
      <c r="F253" t="s">
        <v>2879</v>
      </c>
      <c r="G253" t="s">
        <v>2881</v>
      </c>
      <c r="H253" t="s">
        <v>44</v>
      </c>
      <c r="I253" t="s">
        <v>1463</v>
      </c>
      <c r="J253" t="s">
        <v>61</v>
      </c>
      <c r="K253" t="s">
        <v>62</v>
      </c>
      <c r="L253" t="s">
        <v>46</v>
      </c>
      <c r="M253" t="s">
        <v>940</v>
      </c>
      <c r="N253" t="s">
        <v>1117</v>
      </c>
      <c r="O253" t="s">
        <v>51</v>
      </c>
      <c r="P253" t="s">
        <v>65</v>
      </c>
      <c r="Q253" s="118">
        <v>1600</v>
      </c>
      <c r="R253" s="120">
        <v>2.9780000000000002</v>
      </c>
      <c r="S253" s="124">
        <v>72300</v>
      </c>
      <c r="U253" s="118">
        <v>3444.95</v>
      </c>
      <c r="V253" s="122">
        <v>9.9999999999999995E-7</v>
      </c>
      <c r="W253" s="122">
        <v>8.21038799532957E-3</v>
      </c>
      <c r="X253" s="122">
        <v>1.70666288014796E-3</v>
      </c>
    </row>
    <row r="254" spans="1:24" x14ac:dyDescent="0.2">
      <c r="A254">
        <v>161</v>
      </c>
      <c r="B254">
        <v>9943</v>
      </c>
      <c r="C254" t="s">
        <v>2882</v>
      </c>
      <c r="D254" t="s">
        <v>2883</v>
      </c>
      <c r="E254" t="s">
        <v>57</v>
      </c>
      <c r="F254" t="s">
        <v>2884</v>
      </c>
      <c r="G254" t="s">
        <v>2885</v>
      </c>
      <c r="H254" t="s">
        <v>44</v>
      </c>
      <c r="I254" t="s">
        <v>1463</v>
      </c>
      <c r="J254" t="s">
        <v>61</v>
      </c>
      <c r="K254" t="s">
        <v>62</v>
      </c>
      <c r="L254" t="s">
        <v>46</v>
      </c>
      <c r="M254" t="s">
        <v>940</v>
      </c>
      <c r="N254" t="s">
        <v>1117</v>
      </c>
      <c r="O254" t="s">
        <v>51</v>
      </c>
      <c r="P254" t="s">
        <v>65</v>
      </c>
      <c r="Q254" s="118">
        <v>1052</v>
      </c>
      <c r="R254" s="120">
        <v>2.9780000000000002</v>
      </c>
      <c r="S254" s="124">
        <v>198944</v>
      </c>
      <c r="U254" s="118">
        <v>6232.6289999999999</v>
      </c>
      <c r="V254" s="122">
        <v>3.0000000000000001E-6</v>
      </c>
      <c r="W254" s="122">
        <v>1.48542930123502E-2</v>
      </c>
      <c r="X254" s="122">
        <v>3.0877067575174502E-3</v>
      </c>
    </row>
    <row r="255" spans="1:24" x14ac:dyDescent="0.2">
      <c r="A255">
        <v>161</v>
      </c>
      <c r="B255">
        <v>9943</v>
      </c>
      <c r="C255" t="s">
        <v>2944</v>
      </c>
      <c r="D255" t="s">
        <v>2945</v>
      </c>
      <c r="E255" t="s">
        <v>57</v>
      </c>
      <c r="F255" t="s">
        <v>2946</v>
      </c>
      <c r="G255" t="s">
        <v>2947</v>
      </c>
      <c r="H255" t="s">
        <v>44</v>
      </c>
      <c r="I255" t="s">
        <v>1463</v>
      </c>
      <c r="J255" t="s">
        <v>61</v>
      </c>
      <c r="K255" t="s">
        <v>62</v>
      </c>
      <c r="L255" t="s">
        <v>46</v>
      </c>
      <c r="M255" t="s">
        <v>940</v>
      </c>
      <c r="N255" t="s">
        <v>1117</v>
      </c>
      <c r="O255" t="s">
        <v>51</v>
      </c>
      <c r="P255" t="s">
        <v>65</v>
      </c>
      <c r="Q255" s="118">
        <v>2000</v>
      </c>
      <c r="R255" s="120">
        <v>2.9780000000000002</v>
      </c>
      <c r="S255" s="124">
        <v>37775</v>
      </c>
      <c r="T255" s="118">
        <v>1.3</v>
      </c>
      <c r="U255" s="118">
        <v>2253.75</v>
      </c>
      <c r="V255" s="122">
        <v>3.9999999999999998E-6</v>
      </c>
      <c r="W255" s="122">
        <v>5.37138799694452E-3</v>
      </c>
      <c r="X255" s="122">
        <v>1.1165304872890499E-3</v>
      </c>
    </row>
    <row r="256" spans="1:24" x14ac:dyDescent="0.2">
      <c r="A256">
        <v>161</v>
      </c>
      <c r="B256">
        <v>9943</v>
      </c>
      <c r="C256" t="s">
        <v>2886</v>
      </c>
      <c r="D256" t="s">
        <v>2887</v>
      </c>
      <c r="E256" t="s">
        <v>41</v>
      </c>
      <c r="F256" t="s">
        <v>2888</v>
      </c>
      <c r="G256" t="s">
        <v>2889</v>
      </c>
      <c r="H256" t="s">
        <v>44</v>
      </c>
      <c r="I256" t="s">
        <v>1463</v>
      </c>
      <c r="J256" t="s">
        <v>61</v>
      </c>
      <c r="K256" t="s">
        <v>384</v>
      </c>
      <c r="L256" t="s">
        <v>46</v>
      </c>
      <c r="M256" t="s">
        <v>940</v>
      </c>
      <c r="N256" t="s">
        <v>1117</v>
      </c>
      <c r="O256" t="s">
        <v>51</v>
      </c>
      <c r="P256" t="s">
        <v>65</v>
      </c>
      <c r="Q256" s="118">
        <v>8750</v>
      </c>
      <c r="R256" s="120">
        <v>2.9780000000000002</v>
      </c>
      <c r="S256" s="124">
        <v>16312</v>
      </c>
      <c r="U256" s="118">
        <v>4250.4989999999998</v>
      </c>
      <c r="V256" s="122">
        <v>2.02E-4</v>
      </c>
      <c r="W256" s="122">
        <v>1.01302617442375E-2</v>
      </c>
      <c r="X256" s="122">
        <v>2.1057399108187899E-3</v>
      </c>
    </row>
    <row r="257" spans="1:24" x14ac:dyDescent="0.2">
      <c r="A257">
        <v>161</v>
      </c>
      <c r="B257">
        <v>9943</v>
      </c>
      <c r="C257" t="s">
        <v>3062</v>
      </c>
      <c r="D257" t="s">
        <v>3063</v>
      </c>
      <c r="E257" t="s">
        <v>57</v>
      </c>
      <c r="F257" t="s">
        <v>3064</v>
      </c>
      <c r="G257" t="s">
        <v>3065</v>
      </c>
      <c r="H257" t="s">
        <v>44</v>
      </c>
      <c r="I257" t="s">
        <v>1463</v>
      </c>
      <c r="J257" t="s">
        <v>61</v>
      </c>
      <c r="K257" t="s">
        <v>62</v>
      </c>
      <c r="L257" t="s">
        <v>46</v>
      </c>
      <c r="M257" t="s">
        <v>940</v>
      </c>
      <c r="N257" t="s">
        <v>1093</v>
      </c>
      <c r="O257" t="s">
        <v>51</v>
      </c>
      <c r="P257" t="s">
        <v>65</v>
      </c>
      <c r="Q257" s="118">
        <v>540</v>
      </c>
      <c r="R257" s="120">
        <v>2.9780000000000002</v>
      </c>
      <c r="S257" s="124">
        <v>93547</v>
      </c>
      <c r="U257" s="118">
        <v>1504.348</v>
      </c>
      <c r="V257" s="122">
        <v>9.9999999999999995E-7</v>
      </c>
      <c r="W257" s="122">
        <v>3.5853290934605101E-3</v>
      </c>
      <c r="X257" s="122">
        <v>7.45269051889423E-4</v>
      </c>
    </row>
    <row r="258" spans="1:24" x14ac:dyDescent="0.2">
      <c r="A258">
        <v>161</v>
      </c>
      <c r="B258">
        <v>9943</v>
      </c>
      <c r="C258" t="s">
        <v>2890</v>
      </c>
      <c r="D258" t="s">
        <v>2891</v>
      </c>
      <c r="E258" t="s">
        <v>57</v>
      </c>
      <c r="F258" t="s">
        <v>2892</v>
      </c>
      <c r="G258" t="s">
        <v>2893</v>
      </c>
      <c r="H258" t="s">
        <v>44</v>
      </c>
      <c r="I258" t="s">
        <v>1463</v>
      </c>
      <c r="J258" t="s">
        <v>61</v>
      </c>
      <c r="K258" t="s">
        <v>62</v>
      </c>
      <c r="L258" t="s">
        <v>46</v>
      </c>
      <c r="M258" t="s">
        <v>940</v>
      </c>
      <c r="N258" t="s">
        <v>1117</v>
      </c>
      <c r="O258" t="s">
        <v>51</v>
      </c>
      <c r="P258" t="s">
        <v>65</v>
      </c>
      <c r="Q258" s="118">
        <v>12200</v>
      </c>
      <c r="R258" s="120">
        <v>2.9780000000000002</v>
      </c>
      <c r="S258" s="124">
        <v>8241</v>
      </c>
      <c r="T258" s="118">
        <v>1.464</v>
      </c>
      <c r="U258" s="118">
        <v>2998.4470000000001</v>
      </c>
      <c r="V258" s="122">
        <v>0</v>
      </c>
      <c r="W258" s="122">
        <v>7.1462314309349096E-3</v>
      </c>
      <c r="X258" s="122">
        <v>1.4854606046706899E-3</v>
      </c>
    </row>
    <row r="259" spans="1:24" x14ac:dyDescent="0.2">
      <c r="A259">
        <v>161</v>
      </c>
      <c r="B259">
        <v>9943</v>
      </c>
      <c r="C259" t="s">
        <v>3066</v>
      </c>
      <c r="D259" t="s">
        <v>3067</v>
      </c>
      <c r="E259" t="s">
        <v>57</v>
      </c>
      <c r="F259" t="s">
        <v>3068</v>
      </c>
      <c r="G259" t="s">
        <v>3069</v>
      </c>
      <c r="H259" t="s">
        <v>44</v>
      </c>
      <c r="I259" t="s">
        <v>1463</v>
      </c>
      <c r="J259" t="s">
        <v>61</v>
      </c>
      <c r="K259" t="s">
        <v>880</v>
      </c>
      <c r="L259" t="s">
        <v>46</v>
      </c>
      <c r="M259" t="s">
        <v>962</v>
      </c>
      <c r="N259" t="s">
        <v>1086</v>
      </c>
      <c r="O259" t="s">
        <v>51</v>
      </c>
      <c r="P259" t="s">
        <v>802</v>
      </c>
      <c r="Q259" s="118">
        <v>380</v>
      </c>
      <c r="R259" s="120">
        <v>0.38030000000000003</v>
      </c>
      <c r="S259" s="124">
        <v>9925</v>
      </c>
      <c r="U259" s="118">
        <v>14.343</v>
      </c>
      <c r="V259" s="122">
        <v>0</v>
      </c>
      <c r="W259" s="122">
        <v>3.4183863450584897E-5</v>
      </c>
      <c r="X259" s="122">
        <v>7.1056728237869196E-6</v>
      </c>
    </row>
    <row r="260" spans="1:24" x14ac:dyDescent="0.2">
      <c r="A260">
        <v>161</v>
      </c>
      <c r="B260">
        <v>9943</v>
      </c>
      <c r="C260" t="s">
        <v>2952</v>
      </c>
      <c r="D260" t="s">
        <v>2953</v>
      </c>
      <c r="E260" t="s">
        <v>57</v>
      </c>
      <c r="F260" t="s">
        <v>2954</v>
      </c>
      <c r="G260" t="s">
        <v>2955</v>
      </c>
      <c r="H260" t="s">
        <v>44</v>
      </c>
      <c r="I260" t="s">
        <v>1463</v>
      </c>
      <c r="J260" t="s">
        <v>61</v>
      </c>
      <c r="K260" t="s">
        <v>62</v>
      </c>
      <c r="L260" t="s">
        <v>46</v>
      </c>
      <c r="M260" t="s">
        <v>938</v>
      </c>
      <c r="N260" t="s">
        <v>1109</v>
      </c>
      <c r="O260" t="s">
        <v>51</v>
      </c>
      <c r="P260" t="s">
        <v>65</v>
      </c>
      <c r="Q260" s="118">
        <v>1424</v>
      </c>
      <c r="R260" s="120">
        <v>2.9780000000000002</v>
      </c>
      <c r="S260" s="124">
        <v>51360</v>
      </c>
      <c r="U260" s="118">
        <v>2178.009</v>
      </c>
      <c r="V260" s="122">
        <v>9.9999999999999995E-7</v>
      </c>
      <c r="W260" s="122">
        <v>5.1908730210471999E-3</v>
      </c>
      <c r="X260" s="122">
        <v>1.0790075092215099E-3</v>
      </c>
    </row>
    <row r="261" spans="1:24" x14ac:dyDescent="0.2">
      <c r="A261">
        <v>161</v>
      </c>
      <c r="B261">
        <v>9943</v>
      </c>
      <c r="C261" t="s">
        <v>2894</v>
      </c>
      <c r="D261" t="s">
        <v>2895</v>
      </c>
      <c r="E261" t="s">
        <v>57</v>
      </c>
      <c r="F261" t="s">
        <v>2896</v>
      </c>
      <c r="G261" t="s">
        <v>2897</v>
      </c>
      <c r="H261" t="s">
        <v>44</v>
      </c>
      <c r="I261" t="s">
        <v>1463</v>
      </c>
      <c r="J261" t="s">
        <v>61</v>
      </c>
      <c r="K261" t="s">
        <v>62</v>
      </c>
      <c r="L261" t="s">
        <v>46</v>
      </c>
      <c r="M261" t="s">
        <v>940</v>
      </c>
      <c r="N261" t="s">
        <v>1118</v>
      </c>
      <c r="O261" t="s">
        <v>51</v>
      </c>
      <c r="P261" t="s">
        <v>65</v>
      </c>
      <c r="Q261" s="118">
        <v>1100</v>
      </c>
      <c r="R261" s="120">
        <v>2.9780000000000002</v>
      </c>
      <c r="S261" s="124">
        <v>56329</v>
      </c>
      <c r="U261" s="118">
        <v>1845.2249999999999</v>
      </c>
      <c r="V261" s="122">
        <v>9.9999999999999995E-7</v>
      </c>
      <c r="W261" s="122">
        <v>4.3977458499983701E-3</v>
      </c>
      <c r="X261" s="122">
        <v>9.1414310782710604E-4</v>
      </c>
    </row>
    <row r="262" spans="1:24" x14ac:dyDescent="0.2">
      <c r="A262">
        <v>161</v>
      </c>
      <c r="B262">
        <v>9943</v>
      </c>
      <c r="C262" t="s">
        <v>2898</v>
      </c>
      <c r="D262" t="s">
        <v>2899</v>
      </c>
      <c r="E262" t="s">
        <v>57</v>
      </c>
      <c r="F262" t="s">
        <v>2900</v>
      </c>
      <c r="G262" t="s">
        <v>2901</v>
      </c>
      <c r="H262" t="s">
        <v>44</v>
      </c>
      <c r="I262" t="s">
        <v>1463</v>
      </c>
      <c r="J262" t="s">
        <v>61</v>
      </c>
      <c r="K262" t="s">
        <v>62</v>
      </c>
      <c r="L262" t="s">
        <v>46</v>
      </c>
      <c r="M262" t="s">
        <v>940</v>
      </c>
      <c r="N262" t="s">
        <v>1114</v>
      </c>
      <c r="O262" t="s">
        <v>51</v>
      </c>
      <c r="P262" t="s">
        <v>65</v>
      </c>
      <c r="Q262" s="118">
        <v>3033</v>
      </c>
      <c r="R262" s="120">
        <v>2.9780000000000002</v>
      </c>
      <c r="S262" s="124">
        <v>37302</v>
      </c>
      <c r="U262" s="118">
        <v>3369.2190000000001</v>
      </c>
      <c r="V262" s="122">
        <v>0</v>
      </c>
      <c r="W262" s="122">
        <v>8.0298961572822392E-3</v>
      </c>
      <c r="X262" s="122">
        <v>1.66914471165942E-3</v>
      </c>
    </row>
    <row r="263" spans="1:24" x14ac:dyDescent="0.2">
      <c r="A263">
        <v>161</v>
      </c>
      <c r="B263">
        <v>9943</v>
      </c>
      <c r="C263" t="s">
        <v>2902</v>
      </c>
      <c r="D263" t="s">
        <v>2903</v>
      </c>
      <c r="E263" t="s">
        <v>41</v>
      </c>
      <c r="F263" t="s">
        <v>2904</v>
      </c>
      <c r="G263" t="s">
        <v>2905</v>
      </c>
      <c r="H263" t="s">
        <v>44</v>
      </c>
      <c r="I263" t="s">
        <v>1463</v>
      </c>
      <c r="J263" t="s">
        <v>61</v>
      </c>
      <c r="K263" t="s">
        <v>384</v>
      </c>
      <c r="L263" t="s">
        <v>46</v>
      </c>
      <c r="M263" t="s">
        <v>940</v>
      </c>
      <c r="N263" t="s">
        <v>1117</v>
      </c>
      <c r="O263" t="s">
        <v>51</v>
      </c>
      <c r="P263" t="s">
        <v>65</v>
      </c>
      <c r="Q263" s="118">
        <v>3102</v>
      </c>
      <c r="R263" s="120">
        <v>2.9780000000000002</v>
      </c>
      <c r="S263" s="124">
        <v>54294</v>
      </c>
      <c r="U263" s="118">
        <v>5015.5469999999996</v>
      </c>
      <c r="V263" s="122">
        <v>1.07E-4</v>
      </c>
      <c r="W263" s="122">
        <v>1.19536086415003E-2</v>
      </c>
      <c r="X263" s="122">
        <v>2.4847522630927102E-3</v>
      </c>
    </row>
    <row r="264" spans="1:24" x14ac:dyDescent="0.2">
      <c r="A264">
        <v>161</v>
      </c>
      <c r="B264">
        <v>9943</v>
      </c>
      <c r="C264" t="s">
        <v>2906</v>
      </c>
      <c r="D264" t="s">
        <v>2907</v>
      </c>
      <c r="E264" t="s">
        <v>57</v>
      </c>
      <c r="F264" t="s">
        <v>2908</v>
      </c>
      <c r="G264" t="s">
        <v>2909</v>
      </c>
      <c r="H264" t="s">
        <v>44</v>
      </c>
      <c r="I264" t="s">
        <v>1463</v>
      </c>
      <c r="J264" t="s">
        <v>61</v>
      </c>
      <c r="K264" t="s">
        <v>62</v>
      </c>
      <c r="L264" t="s">
        <v>46</v>
      </c>
      <c r="M264" t="s">
        <v>940</v>
      </c>
      <c r="N264" t="s">
        <v>1117</v>
      </c>
      <c r="O264" t="s">
        <v>51</v>
      </c>
      <c r="P264" t="s">
        <v>65</v>
      </c>
      <c r="Q264" s="118">
        <v>8120</v>
      </c>
      <c r="R264" s="120">
        <v>2.9780000000000002</v>
      </c>
      <c r="S264" s="124">
        <v>20009</v>
      </c>
      <c r="U264" s="118">
        <v>4838.4480000000003</v>
      </c>
      <c r="V264" s="122">
        <v>0</v>
      </c>
      <c r="W264" s="122">
        <v>1.1531526846440401E-2</v>
      </c>
      <c r="X264" s="122">
        <v>2.3970156868889101E-3</v>
      </c>
    </row>
    <row r="265" spans="1:24" x14ac:dyDescent="0.2">
      <c r="A265">
        <v>161</v>
      </c>
      <c r="B265">
        <v>9943</v>
      </c>
      <c r="C265" t="s">
        <v>2930</v>
      </c>
      <c r="D265" t="s">
        <v>2931</v>
      </c>
      <c r="E265" t="s">
        <v>57</v>
      </c>
      <c r="F265" t="s">
        <v>2956</v>
      </c>
      <c r="G265" t="s">
        <v>2933</v>
      </c>
      <c r="H265" t="s">
        <v>44</v>
      </c>
      <c r="I265" t="s">
        <v>1463</v>
      </c>
      <c r="J265" t="s">
        <v>61</v>
      </c>
      <c r="K265" t="s">
        <v>62</v>
      </c>
      <c r="L265" t="s">
        <v>46</v>
      </c>
      <c r="M265" t="s">
        <v>938</v>
      </c>
      <c r="N265" t="s">
        <v>1126</v>
      </c>
      <c r="O265" t="s">
        <v>51</v>
      </c>
      <c r="P265" t="s">
        <v>65</v>
      </c>
      <c r="Q265" s="118">
        <v>9533</v>
      </c>
      <c r="R265" s="120">
        <v>2.9780000000000002</v>
      </c>
      <c r="S265" s="124">
        <v>10890</v>
      </c>
      <c r="U265" s="118">
        <v>3091.5920000000001</v>
      </c>
      <c r="V265" s="122">
        <v>1.5699999999999999E-4</v>
      </c>
      <c r="W265" s="122">
        <v>7.3682249065586299E-3</v>
      </c>
      <c r="X265" s="122">
        <v>1.531605564531E-3</v>
      </c>
    </row>
    <row r="266" spans="1:24" x14ac:dyDescent="0.2">
      <c r="A266">
        <v>161</v>
      </c>
      <c r="B266">
        <v>9943</v>
      </c>
      <c r="C266" t="s">
        <v>2926</v>
      </c>
      <c r="D266" t="s">
        <v>2927</v>
      </c>
      <c r="E266" t="s">
        <v>57</v>
      </c>
      <c r="F266" t="s">
        <v>2928</v>
      </c>
      <c r="G266" t="s">
        <v>2929</v>
      </c>
      <c r="H266" t="s">
        <v>44</v>
      </c>
      <c r="I266" t="s">
        <v>1463</v>
      </c>
      <c r="J266" t="s">
        <v>61</v>
      </c>
      <c r="K266" t="s">
        <v>62</v>
      </c>
      <c r="L266" t="s">
        <v>46</v>
      </c>
      <c r="M266" t="s">
        <v>940</v>
      </c>
      <c r="N266" t="s">
        <v>1114</v>
      </c>
      <c r="O266" t="s">
        <v>51</v>
      </c>
      <c r="P266" t="s">
        <v>65</v>
      </c>
      <c r="Q266" s="118">
        <v>2750</v>
      </c>
      <c r="R266" s="120">
        <v>2.9780000000000002</v>
      </c>
      <c r="S266" s="124">
        <v>34102</v>
      </c>
      <c r="U266" s="118">
        <v>2792.7829999999999</v>
      </c>
      <c r="V266" s="122">
        <v>7.9999999999999996E-6</v>
      </c>
      <c r="W266" s="122">
        <v>6.6560709837137303E-3</v>
      </c>
      <c r="X266" s="122">
        <v>1.38357277171262E-3</v>
      </c>
    </row>
    <row r="267" spans="1:24" x14ac:dyDescent="0.2">
      <c r="A267">
        <v>161</v>
      </c>
      <c r="B267">
        <v>9943</v>
      </c>
      <c r="C267" t="s">
        <v>2957</v>
      </c>
      <c r="D267" t="s">
        <v>2958</v>
      </c>
      <c r="E267" t="s">
        <v>57</v>
      </c>
      <c r="F267" t="s">
        <v>2959</v>
      </c>
      <c r="G267" t="s">
        <v>2960</v>
      </c>
      <c r="H267" t="s">
        <v>44</v>
      </c>
      <c r="I267" t="s">
        <v>1463</v>
      </c>
      <c r="J267" t="s">
        <v>61</v>
      </c>
      <c r="K267" t="s">
        <v>862</v>
      </c>
      <c r="L267" t="s">
        <v>46</v>
      </c>
      <c r="M267" t="s">
        <v>938</v>
      </c>
      <c r="N267" t="s">
        <v>1117</v>
      </c>
      <c r="O267" t="s">
        <v>51</v>
      </c>
      <c r="P267" t="s">
        <v>65</v>
      </c>
      <c r="Q267" s="118">
        <v>4050</v>
      </c>
      <c r="R267" s="120">
        <v>2.9780000000000002</v>
      </c>
      <c r="S267" s="124">
        <v>47757</v>
      </c>
      <c r="T267" s="118">
        <v>3.0409999999999999</v>
      </c>
      <c r="U267" s="118">
        <v>5768.9790000000003</v>
      </c>
      <c r="V267" s="122">
        <v>9.9999999999999995E-7</v>
      </c>
      <c r="W267" s="122">
        <v>1.3749270533453799E-2</v>
      </c>
      <c r="X267" s="122">
        <v>2.8580098360644901E-3</v>
      </c>
    </row>
    <row r="268" spans="1:24" x14ac:dyDescent="0.2">
      <c r="A268">
        <v>161</v>
      </c>
      <c r="B268">
        <v>9943</v>
      </c>
      <c r="C268" t="s">
        <v>2871</v>
      </c>
      <c r="D268" t="s">
        <v>2872</v>
      </c>
      <c r="E268" t="s">
        <v>57</v>
      </c>
      <c r="F268" t="s">
        <v>2873</v>
      </c>
      <c r="G268" t="s">
        <v>2874</v>
      </c>
      <c r="H268" t="s">
        <v>44</v>
      </c>
      <c r="I268" t="s">
        <v>1463</v>
      </c>
      <c r="J268" t="s">
        <v>61</v>
      </c>
      <c r="K268" t="s">
        <v>62</v>
      </c>
      <c r="L268" t="s">
        <v>46</v>
      </c>
      <c r="M268" t="s">
        <v>940</v>
      </c>
      <c r="N268" t="s">
        <v>1118</v>
      </c>
      <c r="O268" t="s">
        <v>51</v>
      </c>
      <c r="P268" t="s">
        <v>65</v>
      </c>
      <c r="Q268" s="118">
        <v>486</v>
      </c>
      <c r="R268" s="120">
        <v>2.9780000000000002</v>
      </c>
      <c r="S268" s="124">
        <v>35333</v>
      </c>
      <c r="U268" s="118">
        <v>511.37700000000001</v>
      </c>
      <c r="V268" s="122">
        <v>0</v>
      </c>
      <c r="W268" s="122">
        <v>1.21877120135671E-3</v>
      </c>
      <c r="X268" s="122">
        <v>2.5334144621813701E-4</v>
      </c>
    </row>
    <row r="269" spans="1:24" x14ac:dyDescent="0.2">
      <c r="A269">
        <v>161</v>
      </c>
      <c r="B269">
        <v>9943</v>
      </c>
      <c r="C269" t="s">
        <v>2871</v>
      </c>
      <c r="D269" t="s">
        <v>2872</v>
      </c>
      <c r="E269" t="s">
        <v>57</v>
      </c>
      <c r="F269" t="s">
        <v>3070</v>
      </c>
      <c r="G269" t="s">
        <v>3071</v>
      </c>
      <c r="H269" t="s">
        <v>44</v>
      </c>
      <c r="I269" t="s">
        <v>1463</v>
      </c>
      <c r="J269" t="s">
        <v>61</v>
      </c>
      <c r="K269" t="s">
        <v>62</v>
      </c>
      <c r="L269" t="s">
        <v>46</v>
      </c>
      <c r="M269" t="s">
        <v>940</v>
      </c>
      <c r="N269" t="s">
        <v>1114</v>
      </c>
      <c r="O269" t="s">
        <v>51</v>
      </c>
      <c r="P269" t="s">
        <v>65</v>
      </c>
      <c r="Q269" s="118">
        <v>2567</v>
      </c>
      <c r="R269" s="120">
        <v>2.9780000000000002</v>
      </c>
      <c r="S269" s="124">
        <v>35737</v>
      </c>
      <c r="U269" s="118">
        <v>2731.924</v>
      </c>
      <c r="V269" s="122">
        <v>0</v>
      </c>
      <c r="W269" s="122">
        <v>6.5110249833212402E-3</v>
      </c>
      <c r="X269" s="122">
        <v>1.35342259794195E-3</v>
      </c>
    </row>
    <row r="270" spans="1:24" x14ac:dyDescent="0.2">
      <c r="A270">
        <v>161</v>
      </c>
      <c r="B270">
        <v>9943</v>
      </c>
      <c r="C270" t="s">
        <v>3072</v>
      </c>
      <c r="D270" t="s">
        <v>3073</v>
      </c>
      <c r="E270" t="s">
        <v>57</v>
      </c>
      <c r="F270" t="s">
        <v>3074</v>
      </c>
      <c r="G270" t="s">
        <v>3075</v>
      </c>
      <c r="H270" t="s">
        <v>44</v>
      </c>
      <c r="I270" t="s">
        <v>1463</v>
      </c>
      <c r="J270" t="s">
        <v>61</v>
      </c>
      <c r="K270" t="s">
        <v>62</v>
      </c>
      <c r="L270" t="s">
        <v>46</v>
      </c>
      <c r="M270" t="s">
        <v>940</v>
      </c>
      <c r="N270" t="s">
        <v>278</v>
      </c>
      <c r="O270" t="s">
        <v>51</v>
      </c>
      <c r="P270" t="s">
        <v>65</v>
      </c>
      <c r="Q270" s="118">
        <v>4445</v>
      </c>
      <c r="R270" s="120">
        <v>2.9780000000000002</v>
      </c>
      <c r="S270" s="124">
        <v>28936</v>
      </c>
      <c r="U270" s="118">
        <v>3830.319</v>
      </c>
      <c r="V270" s="122">
        <v>0</v>
      </c>
      <c r="W270" s="122">
        <v>9.1288414018071105E-3</v>
      </c>
      <c r="X270" s="122">
        <v>1.89757838095892E-3</v>
      </c>
    </row>
    <row r="271" spans="1:24" x14ac:dyDescent="0.2">
      <c r="A271">
        <v>161</v>
      </c>
      <c r="B271">
        <v>9943</v>
      </c>
      <c r="C271" t="s">
        <v>3076</v>
      </c>
      <c r="D271" t="s">
        <v>3077</v>
      </c>
      <c r="E271" t="s">
        <v>57</v>
      </c>
      <c r="F271" t="s">
        <v>3078</v>
      </c>
      <c r="G271" t="s">
        <v>3079</v>
      </c>
      <c r="H271" t="s">
        <v>44</v>
      </c>
      <c r="I271" t="s">
        <v>1463</v>
      </c>
      <c r="J271" t="s">
        <v>61</v>
      </c>
      <c r="K271" t="s">
        <v>62</v>
      </c>
      <c r="L271" t="s">
        <v>46</v>
      </c>
      <c r="M271" t="s">
        <v>938</v>
      </c>
      <c r="N271" t="s">
        <v>1107</v>
      </c>
      <c r="O271" t="s">
        <v>51</v>
      </c>
      <c r="P271" t="s">
        <v>65</v>
      </c>
      <c r="Q271" s="118">
        <v>21659</v>
      </c>
      <c r="R271" s="120">
        <v>2.9780000000000002</v>
      </c>
      <c r="S271" s="124">
        <v>5698</v>
      </c>
      <c r="U271" s="118">
        <v>3675.239</v>
      </c>
      <c r="V271" s="122">
        <v>3.0000000000000001E-6</v>
      </c>
      <c r="W271" s="122">
        <v>8.7592363924673608E-3</v>
      </c>
      <c r="X271" s="122">
        <v>1.8207499594378299E-3</v>
      </c>
    </row>
    <row r="272" spans="1:24" x14ac:dyDescent="0.2">
      <c r="A272">
        <v>161</v>
      </c>
      <c r="B272">
        <v>9943</v>
      </c>
      <c r="C272" t="s">
        <v>2894</v>
      </c>
      <c r="D272" t="s">
        <v>2895</v>
      </c>
      <c r="E272" t="s">
        <v>57</v>
      </c>
      <c r="F272" t="s">
        <v>2896</v>
      </c>
      <c r="G272" t="s">
        <v>2897</v>
      </c>
      <c r="H272" t="s">
        <v>44</v>
      </c>
      <c r="I272" t="s">
        <v>1463</v>
      </c>
      <c r="J272" t="s">
        <v>61</v>
      </c>
      <c r="K272" t="s">
        <v>62</v>
      </c>
      <c r="L272" t="s">
        <v>46</v>
      </c>
      <c r="M272" t="s">
        <v>940</v>
      </c>
      <c r="N272" t="s">
        <v>1118</v>
      </c>
      <c r="O272" t="s">
        <v>51</v>
      </c>
      <c r="P272" t="s">
        <v>65</v>
      </c>
      <c r="Q272" s="118">
        <v>1617</v>
      </c>
      <c r="R272" s="120">
        <v>2.9780000000000002</v>
      </c>
      <c r="S272" s="124">
        <v>56329</v>
      </c>
      <c r="U272" s="118">
        <v>2712.4810000000002</v>
      </c>
      <c r="V272" s="122">
        <v>9.9999999999999995E-7</v>
      </c>
      <c r="W272" s="122">
        <v>6.4646863994975998E-3</v>
      </c>
      <c r="X272" s="122">
        <v>1.3437903685058501E-3</v>
      </c>
    </row>
    <row r="273" spans="1:24" x14ac:dyDescent="0.2">
      <c r="A273">
        <v>161</v>
      </c>
      <c r="B273">
        <v>9943</v>
      </c>
      <c r="C273" t="s">
        <v>2898</v>
      </c>
      <c r="D273" t="s">
        <v>2899</v>
      </c>
      <c r="E273" t="s">
        <v>57</v>
      </c>
      <c r="F273" t="s">
        <v>2900</v>
      </c>
      <c r="G273" t="s">
        <v>2901</v>
      </c>
      <c r="H273" t="s">
        <v>44</v>
      </c>
      <c r="I273" t="s">
        <v>1463</v>
      </c>
      <c r="J273" t="s">
        <v>61</v>
      </c>
      <c r="K273" t="s">
        <v>62</v>
      </c>
      <c r="L273" t="s">
        <v>46</v>
      </c>
      <c r="M273" t="s">
        <v>940</v>
      </c>
      <c r="N273" t="s">
        <v>1114</v>
      </c>
      <c r="O273" t="s">
        <v>51</v>
      </c>
      <c r="P273" t="s">
        <v>65</v>
      </c>
      <c r="Q273" s="118">
        <v>1903</v>
      </c>
      <c r="R273" s="120">
        <v>2.9780000000000002</v>
      </c>
      <c r="S273" s="124">
        <v>37302</v>
      </c>
      <c r="U273" s="118">
        <v>2113.9540000000002</v>
      </c>
      <c r="V273" s="122">
        <v>0</v>
      </c>
      <c r="W273" s="122">
        <v>5.0382104804840401E-3</v>
      </c>
      <c r="X273" s="122">
        <v>1.0472741135139701E-3</v>
      </c>
    </row>
    <row r="274" spans="1:24" x14ac:dyDescent="0.2">
      <c r="A274">
        <v>161</v>
      </c>
      <c r="B274">
        <v>9943</v>
      </c>
      <c r="C274" t="s">
        <v>2902</v>
      </c>
      <c r="D274" t="s">
        <v>2903</v>
      </c>
      <c r="E274" t="s">
        <v>41</v>
      </c>
      <c r="F274" t="s">
        <v>2904</v>
      </c>
      <c r="G274" t="s">
        <v>2905</v>
      </c>
      <c r="H274" t="s">
        <v>44</v>
      </c>
      <c r="I274" t="s">
        <v>1463</v>
      </c>
      <c r="J274" t="s">
        <v>61</v>
      </c>
      <c r="K274" t="s">
        <v>384</v>
      </c>
      <c r="L274" t="s">
        <v>46</v>
      </c>
      <c r="M274" t="s">
        <v>940</v>
      </c>
      <c r="N274" t="s">
        <v>1117</v>
      </c>
      <c r="O274" t="s">
        <v>51</v>
      </c>
      <c r="P274" t="s">
        <v>65</v>
      </c>
      <c r="Q274" s="118">
        <v>2000</v>
      </c>
      <c r="R274" s="120">
        <v>2.9780000000000002</v>
      </c>
      <c r="S274" s="124">
        <v>54294</v>
      </c>
      <c r="U274" s="118">
        <v>3233.7510000000002</v>
      </c>
      <c r="V274" s="122">
        <v>6.8999999999999997E-5</v>
      </c>
      <c r="W274" s="122">
        <v>7.7070332956159001E-3</v>
      </c>
      <c r="X274" s="122">
        <v>1.6020324068940701E-3</v>
      </c>
    </row>
    <row r="275" spans="1:24" x14ac:dyDescent="0.2">
      <c r="A275">
        <v>161</v>
      </c>
      <c r="B275">
        <v>9943</v>
      </c>
      <c r="C275" t="s">
        <v>3080</v>
      </c>
      <c r="D275" t="s">
        <v>3081</v>
      </c>
      <c r="E275" t="s">
        <v>57</v>
      </c>
      <c r="F275" t="s">
        <v>3082</v>
      </c>
      <c r="G275" t="s">
        <v>3083</v>
      </c>
      <c r="H275" t="s">
        <v>44</v>
      </c>
      <c r="I275" t="s">
        <v>1463</v>
      </c>
      <c r="J275" t="s">
        <v>61</v>
      </c>
      <c r="K275" t="s">
        <v>456</v>
      </c>
      <c r="L275" t="s">
        <v>46</v>
      </c>
      <c r="M275" t="s">
        <v>972</v>
      </c>
      <c r="N275" t="s">
        <v>1088</v>
      </c>
      <c r="O275" t="s">
        <v>51</v>
      </c>
      <c r="P275" t="s">
        <v>603</v>
      </c>
      <c r="Q275" s="118">
        <v>2262</v>
      </c>
      <c r="R275" s="120">
        <v>3.9388999999999998</v>
      </c>
      <c r="S275" s="124">
        <v>1720</v>
      </c>
      <c r="U275" s="118">
        <v>153.24799999999999</v>
      </c>
      <c r="V275" s="122">
        <v>5.1E-5</v>
      </c>
      <c r="W275" s="122">
        <v>3.65238634301504E-4</v>
      </c>
      <c r="X275" s="122">
        <v>7.5920799347472197E-5</v>
      </c>
    </row>
    <row r="276" spans="1:24" x14ac:dyDescent="0.2">
      <c r="A276">
        <v>161</v>
      </c>
      <c r="B276">
        <v>9943</v>
      </c>
      <c r="C276" t="s">
        <v>3084</v>
      </c>
      <c r="D276" t="s">
        <v>3085</v>
      </c>
      <c r="E276" t="s">
        <v>41</v>
      </c>
      <c r="F276" t="s">
        <v>3086</v>
      </c>
      <c r="G276" t="s">
        <v>3087</v>
      </c>
      <c r="H276" t="s">
        <v>44</v>
      </c>
      <c r="I276" t="s">
        <v>1463</v>
      </c>
      <c r="J276" t="s">
        <v>61</v>
      </c>
      <c r="K276" t="s">
        <v>898</v>
      </c>
      <c r="L276" t="s">
        <v>46</v>
      </c>
      <c r="M276" t="s">
        <v>988</v>
      </c>
      <c r="N276" t="s">
        <v>1101</v>
      </c>
      <c r="O276" t="s">
        <v>51</v>
      </c>
      <c r="P276" t="s">
        <v>805</v>
      </c>
      <c r="Q276" s="118">
        <v>2803</v>
      </c>
      <c r="R276" s="120">
        <v>3.6802000000000001</v>
      </c>
      <c r="S276" s="124">
        <v>102</v>
      </c>
      <c r="U276" s="118">
        <v>10.522</v>
      </c>
      <c r="V276" s="122">
        <v>1.7100000000000001E-4</v>
      </c>
      <c r="W276" s="122">
        <v>2.5076989496705599E-5</v>
      </c>
      <c r="X276" s="122">
        <v>5.2126607346976597E-6</v>
      </c>
    </row>
    <row r="277" spans="1:24" x14ac:dyDescent="0.2">
      <c r="A277">
        <v>161</v>
      </c>
      <c r="B277">
        <v>9943</v>
      </c>
      <c r="C277" t="s">
        <v>2824</v>
      </c>
      <c r="D277" t="s">
        <v>2825</v>
      </c>
      <c r="E277" t="s">
        <v>41</v>
      </c>
      <c r="F277" t="s">
        <v>3088</v>
      </c>
      <c r="G277" t="s">
        <v>3089</v>
      </c>
      <c r="H277" t="s">
        <v>44</v>
      </c>
      <c r="I277" t="s">
        <v>1463</v>
      </c>
      <c r="J277" t="s">
        <v>61</v>
      </c>
      <c r="K277" t="s">
        <v>62</v>
      </c>
      <c r="L277" t="s">
        <v>46</v>
      </c>
      <c r="M277" t="s">
        <v>938</v>
      </c>
      <c r="N277" t="s">
        <v>1105</v>
      </c>
      <c r="O277" t="s">
        <v>51</v>
      </c>
      <c r="P277" t="s">
        <v>65</v>
      </c>
      <c r="Q277" s="118">
        <v>50000</v>
      </c>
      <c r="R277" s="120">
        <v>2.9780000000000002</v>
      </c>
      <c r="S277" s="124">
        <v>3388</v>
      </c>
      <c r="U277" s="118">
        <v>5044.732</v>
      </c>
      <c r="V277" s="122">
        <v>4.3999999999999999E-5</v>
      </c>
      <c r="W277" s="122">
        <v>1.2023164993160701E-2</v>
      </c>
      <c r="X277" s="122">
        <v>2.4992106837574699E-3</v>
      </c>
    </row>
    <row r="278" spans="1:24" x14ac:dyDescent="0.2">
      <c r="A278">
        <v>161</v>
      </c>
      <c r="B278">
        <v>9943</v>
      </c>
      <c r="C278" t="s">
        <v>3090</v>
      </c>
      <c r="D278" t="s">
        <v>3091</v>
      </c>
      <c r="E278" t="s">
        <v>57</v>
      </c>
      <c r="F278" t="s">
        <v>3092</v>
      </c>
      <c r="G278" t="s">
        <v>3093</v>
      </c>
      <c r="H278" t="s">
        <v>44</v>
      </c>
      <c r="I278" t="s">
        <v>1463</v>
      </c>
      <c r="J278" t="s">
        <v>61</v>
      </c>
      <c r="K278" t="s">
        <v>884</v>
      </c>
      <c r="L278" t="s">
        <v>46</v>
      </c>
      <c r="M278" t="s">
        <v>986</v>
      </c>
      <c r="N278" t="s">
        <v>1137</v>
      </c>
      <c r="O278" t="s">
        <v>51</v>
      </c>
      <c r="P278" t="s">
        <v>386</v>
      </c>
      <c r="Q278" s="118">
        <v>865</v>
      </c>
      <c r="R278" s="120">
        <v>3.3944999999999999</v>
      </c>
      <c r="S278" s="124">
        <v>430</v>
      </c>
      <c r="U278" s="118">
        <v>12.625999999999999</v>
      </c>
      <c r="V278" s="122">
        <v>2.4000000000000001E-4</v>
      </c>
      <c r="W278" s="122">
        <v>3.00913092233545E-5</v>
      </c>
      <c r="X278" s="122">
        <v>6.2549687658812704E-6</v>
      </c>
    </row>
    <row r="279" spans="1:24" x14ac:dyDescent="0.2">
      <c r="A279">
        <v>161</v>
      </c>
      <c r="B279">
        <v>12468</v>
      </c>
      <c r="C279" t="s">
        <v>2930</v>
      </c>
      <c r="D279" t="s">
        <v>2931</v>
      </c>
      <c r="E279" t="s">
        <v>57</v>
      </c>
      <c r="F279" t="s">
        <v>2932</v>
      </c>
      <c r="G279" t="s">
        <v>2933</v>
      </c>
      <c r="H279" t="s">
        <v>44</v>
      </c>
      <c r="I279" t="s">
        <v>1463</v>
      </c>
      <c r="J279" t="s">
        <v>45</v>
      </c>
      <c r="K279" t="s">
        <v>62</v>
      </c>
      <c r="L279" t="s">
        <v>46</v>
      </c>
      <c r="M279" t="s">
        <v>47</v>
      </c>
      <c r="N279" t="s">
        <v>49</v>
      </c>
      <c r="O279" t="s">
        <v>51</v>
      </c>
      <c r="P279" t="s">
        <v>52</v>
      </c>
      <c r="Q279" s="118">
        <v>200</v>
      </c>
      <c r="R279" s="120">
        <v>1</v>
      </c>
      <c r="S279" s="124">
        <v>32500</v>
      </c>
      <c r="U279" s="118">
        <v>65</v>
      </c>
      <c r="V279" s="122">
        <v>3.9999999999999998E-6</v>
      </c>
      <c r="W279" s="122">
        <v>6.8648634630136202E-3</v>
      </c>
      <c r="X279" s="122">
        <v>1.5463527273081601E-3</v>
      </c>
    </row>
    <row r="280" spans="1:24" x14ac:dyDescent="0.2">
      <c r="A280">
        <v>161</v>
      </c>
      <c r="B280">
        <v>12468</v>
      </c>
      <c r="C280" t="s">
        <v>2800</v>
      </c>
      <c r="D280" t="s">
        <v>2801</v>
      </c>
      <c r="E280" t="s">
        <v>41</v>
      </c>
      <c r="F280" t="s">
        <v>2802</v>
      </c>
      <c r="G280" t="s">
        <v>2803</v>
      </c>
      <c r="H280" t="s">
        <v>44</v>
      </c>
      <c r="I280" t="s">
        <v>1463</v>
      </c>
      <c r="J280" t="s">
        <v>45</v>
      </c>
      <c r="K280" t="s">
        <v>45</v>
      </c>
      <c r="L280" t="s">
        <v>46</v>
      </c>
      <c r="M280" t="s">
        <v>47</v>
      </c>
      <c r="N280" t="s">
        <v>172</v>
      </c>
      <c r="O280" t="s">
        <v>51</v>
      </c>
      <c r="P280" t="s">
        <v>52</v>
      </c>
      <c r="Q280" s="118">
        <v>160</v>
      </c>
      <c r="R280" s="120">
        <v>1</v>
      </c>
      <c r="S280" s="124">
        <v>226000</v>
      </c>
      <c r="T280" s="118">
        <v>0.47899999999999998</v>
      </c>
      <c r="U280" s="118">
        <v>362.07900000000001</v>
      </c>
      <c r="V280" s="122">
        <v>3.0000000000000001E-6</v>
      </c>
      <c r="W280" s="122">
        <v>3.8240305804378198E-2</v>
      </c>
      <c r="X280" s="122">
        <v>8.6138641347047792E-3</v>
      </c>
    </row>
    <row r="281" spans="1:24" x14ac:dyDescent="0.2">
      <c r="A281">
        <v>161</v>
      </c>
      <c r="B281">
        <v>12468</v>
      </c>
      <c r="C281" t="s">
        <v>1929</v>
      </c>
      <c r="D281" t="s">
        <v>1930</v>
      </c>
      <c r="E281" t="s">
        <v>41</v>
      </c>
      <c r="F281" t="s">
        <v>2804</v>
      </c>
      <c r="G281" t="s">
        <v>2805</v>
      </c>
      <c r="H281" t="s">
        <v>44</v>
      </c>
      <c r="I281" t="s">
        <v>1463</v>
      </c>
      <c r="J281" t="s">
        <v>45</v>
      </c>
      <c r="K281" t="s">
        <v>45</v>
      </c>
      <c r="L281" t="s">
        <v>46</v>
      </c>
      <c r="M281" t="s">
        <v>47</v>
      </c>
      <c r="N281" t="s">
        <v>115</v>
      </c>
      <c r="O281" t="s">
        <v>51</v>
      </c>
      <c r="P281" t="s">
        <v>52</v>
      </c>
      <c r="Q281" s="118">
        <v>1950</v>
      </c>
      <c r="R281" s="120">
        <v>1</v>
      </c>
      <c r="S281" s="124">
        <v>3316</v>
      </c>
      <c r="U281" s="118">
        <v>64.662000000000006</v>
      </c>
      <c r="V281" s="122">
        <v>9.0000000000000002E-6</v>
      </c>
      <c r="W281" s="122">
        <v>6.8291661730059501E-3</v>
      </c>
      <c r="X281" s="122">
        <v>1.5383116931261601E-3</v>
      </c>
    </row>
    <row r="282" spans="1:24" x14ac:dyDescent="0.2">
      <c r="A282">
        <v>161</v>
      </c>
      <c r="B282">
        <v>12468</v>
      </c>
      <c r="C282" t="s">
        <v>1958</v>
      </c>
      <c r="D282" t="s">
        <v>1959</v>
      </c>
      <c r="E282" t="s">
        <v>41</v>
      </c>
      <c r="F282" t="s">
        <v>2806</v>
      </c>
      <c r="G282" t="s">
        <v>2807</v>
      </c>
      <c r="H282" t="s">
        <v>44</v>
      </c>
      <c r="I282" t="s">
        <v>1463</v>
      </c>
      <c r="J282" t="s">
        <v>45</v>
      </c>
      <c r="K282" t="s">
        <v>62</v>
      </c>
      <c r="L282" t="s">
        <v>46</v>
      </c>
      <c r="M282" t="s">
        <v>47</v>
      </c>
      <c r="N282" t="s">
        <v>49</v>
      </c>
      <c r="O282" t="s">
        <v>51</v>
      </c>
      <c r="P282" t="s">
        <v>52</v>
      </c>
      <c r="Q282" s="118">
        <v>1795.9</v>
      </c>
      <c r="R282" s="120">
        <v>1</v>
      </c>
      <c r="S282" s="124">
        <v>26300</v>
      </c>
      <c r="U282" s="118">
        <v>472.322</v>
      </c>
      <c r="V282" s="122">
        <v>1.2999999999999999E-5</v>
      </c>
      <c r="W282" s="122">
        <v>4.98834458633612E-2</v>
      </c>
      <c r="X282" s="122">
        <v>1.1236553060951201E-2</v>
      </c>
    </row>
    <row r="283" spans="1:24" x14ac:dyDescent="0.2">
      <c r="A283">
        <v>161</v>
      </c>
      <c r="B283">
        <v>12468</v>
      </c>
      <c r="C283" t="s">
        <v>2322</v>
      </c>
      <c r="D283" t="s">
        <v>2323</v>
      </c>
      <c r="E283" t="s">
        <v>41</v>
      </c>
      <c r="F283" t="s">
        <v>2910</v>
      </c>
      <c r="G283" t="s">
        <v>2911</v>
      </c>
      <c r="H283" t="s">
        <v>44</v>
      </c>
      <c r="I283" t="s">
        <v>1463</v>
      </c>
      <c r="J283" t="s">
        <v>45</v>
      </c>
      <c r="K283" t="s">
        <v>45</v>
      </c>
      <c r="L283" t="s">
        <v>46</v>
      </c>
      <c r="M283" t="s">
        <v>47</v>
      </c>
      <c r="N283" t="s">
        <v>49</v>
      </c>
      <c r="O283" t="s">
        <v>51</v>
      </c>
      <c r="P283" t="s">
        <v>52</v>
      </c>
      <c r="Q283" s="118">
        <v>11824</v>
      </c>
      <c r="R283" s="120">
        <v>1</v>
      </c>
      <c r="S283" s="124">
        <v>2613</v>
      </c>
      <c r="U283" s="118">
        <v>308.96100000000001</v>
      </c>
      <c r="V283" s="122">
        <v>2.0000000000000002E-5</v>
      </c>
      <c r="W283" s="122">
        <v>3.2630398525842597E-2</v>
      </c>
      <c r="X283" s="122">
        <v>7.3501980083720501E-3</v>
      </c>
    </row>
    <row r="284" spans="1:24" x14ac:dyDescent="0.2">
      <c r="A284">
        <v>161</v>
      </c>
      <c r="B284">
        <v>12468</v>
      </c>
      <c r="C284" t="s">
        <v>2532</v>
      </c>
      <c r="D284" t="s">
        <v>2533</v>
      </c>
      <c r="E284" t="s">
        <v>41</v>
      </c>
      <c r="F284" t="s">
        <v>2808</v>
      </c>
      <c r="G284" t="s">
        <v>2809</v>
      </c>
      <c r="H284" t="s">
        <v>44</v>
      </c>
      <c r="I284" t="s">
        <v>1463</v>
      </c>
      <c r="J284" t="s">
        <v>45</v>
      </c>
      <c r="K284" t="s">
        <v>45</v>
      </c>
      <c r="L284" t="s">
        <v>46</v>
      </c>
      <c r="M284" t="s">
        <v>47</v>
      </c>
      <c r="N284" t="s">
        <v>1057</v>
      </c>
      <c r="O284" t="s">
        <v>51</v>
      </c>
      <c r="P284" t="s">
        <v>52</v>
      </c>
      <c r="Q284" s="118">
        <v>16700</v>
      </c>
      <c r="R284" s="120">
        <v>1</v>
      </c>
      <c r="S284" s="124">
        <v>702.7</v>
      </c>
      <c r="U284" s="118">
        <v>117.351</v>
      </c>
      <c r="V284" s="122">
        <v>6.0000000000000002E-6</v>
      </c>
      <c r="W284" s="122">
        <v>1.23938139347964E-2</v>
      </c>
      <c r="X284" s="122">
        <v>2.7917828348779498E-3</v>
      </c>
    </row>
    <row r="285" spans="1:24" x14ac:dyDescent="0.2">
      <c r="A285">
        <v>161</v>
      </c>
      <c r="B285">
        <v>12468</v>
      </c>
      <c r="C285" t="s">
        <v>1973</v>
      </c>
      <c r="D285" t="s">
        <v>1974</v>
      </c>
      <c r="E285" t="s">
        <v>41</v>
      </c>
      <c r="F285" t="s">
        <v>2810</v>
      </c>
      <c r="G285" t="s">
        <v>2811</v>
      </c>
      <c r="H285" t="s">
        <v>44</v>
      </c>
      <c r="I285" t="s">
        <v>1463</v>
      </c>
      <c r="J285" t="s">
        <v>45</v>
      </c>
      <c r="K285" t="s">
        <v>45</v>
      </c>
      <c r="L285" t="s">
        <v>46</v>
      </c>
      <c r="M285" t="s">
        <v>47</v>
      </c>
      <c r="N285" t="s">
        <v>115</v>
      </c>
      <c r="O285" t="s">
        <v>51</v>
      </c>
      <c r="P285" t="s">
        <v>52</v>
      </c>
      <c r="Q285" s="118">
        <v>170</v>
      </c>
      <c r="R285" s="120">
        <v>1</v>
      </c>
      <c r="S285" s="124">
        <v>67510</v>
      </c>
      <c r="U285" s="118">
        <v>114.767</v>
      </c>
      <c r="V285" s="122">
        <v>6.9999999999999999E-6</v>
      </c>
      <c r="W285" s="122">
        <v>1.2120919770148999E-2</v>
      </c>
      <c r="X285" s="122">
        <v>2.7303117454611598E-3</v>
      </c>
    </row>
    <row r="286" spans="1:24" x14ac:dyDescent="0.2">
      <c r="A286">
        <v>161</v>
      </c>
      <c r="B286">
        <v>12468</v>
      </c>
      <c r="C286" t="s">
        <v>1988</v>
      </c>
      <c r="D286" t="s">
        <v>1989</v>
      </c>
      <c r="E286" t="s">
        <v>41</v>
      </c>
      <c r="F286" t="s">
        <v>2912</v>
      </c>
      <c r="G286" t="s">
        <v>2913</v>
      </c>
      <c r="H286" t="s">
        <v>44</v>
      </c>
      <c r="I286" t="s">
        <v>1463</v>
      </c>
      <c r="J286" t="s">
        <v>45</v>
      </c>
      <c r="K286" t="s">
        <v>45</v>
      </c>
      <c r="L286" t="s">
        <v>46</v>
      </c>
      <c r="M286" t="s">
        <v>47</v>
      </c>
      <c r="N286" t="s">
        <v>115</v>
      </c>
      <c r="O286" t="s">
        <v>51</v>
      </c>
      <c r="P286" t="s">
        <v>52</v>
      </c>
      <c r="Q286" s="118">
        <v>3500</v>
      </c>
      <c r="R286" s="120">
        <v>1</v>
      </c>
      <c r="S286" s="124">
        <v>3662</v>
      </c>
      <c r="U286" s="118">
        <v>128.16999999999999</v>
      </c>
      <c r="V286" s="122">
        <v>1.5999999999999999E-5</v>
      </c>
      <c r="W286" s="122">
        <v>1.3536454616222399E-2</v>
      </c>
      <c r="X286" s="122">
        <v>3.0491696778320999E-3</v>
      </c>
    </row>
    <row r="287" spans="1:24" x14ac:dyDescent="0.2">
      <c r="A287">
        <v>161</v>
      </c>
      <c r="B287">
        <v>12468</v>
      </c>
      <c r="C287" t="s">
        <v>2812</v>
      </c>
      <c r="D287" t="s">
        <v>2813</v>
      </c>
      <c r="E287" t="s">
        <v>41</v>
      </c>
      <c r="F287" t="s">
        <v>2814</v>
      </c>
      <c r="G287" t="s">
        <v>2815</v>
      </c>
      <c r="H287" t="s">
        <v>44</v>
      </c>
      <c r="I287" t="s">
        <v>1463</v>
      </c>
      <c r="J287" t="s">
        <v>45</v>
      </c>
      <c r="K287" t="s">
        <v>45</v>
      </c>
      <c r="L287" t="s">
        <v>46</v>
      </c>
      <c r="M287" t="s">
        <v>47</v>
      </c>
      <c r="N287" t="s">
        <v>132</v>
      </c>
      <c r="O287" t="s">
        <v>51</v>
      </c>
      <c r="P287" t="s">
        <v>52</v>
      </c>
      <c r="Q287" s="118">
        <v>37000</v>
      </c>
      <c r="R287" s="120">
        <v>1</v>
      </c>
      <c r="S287" s="124">
        <v>277</v>
      </c>
      <c r="U287" s="118">
        <v>102.49</v>
      </c>
      <c r="V287" s="122">
        <v>1.7E-5</v>
      </c>
      <c r="W287" s="122">
        <v>1.08243054819118E-2</v>
      </c>
      <c r="X287" s="122">
        <v>2.43824140033559E-3</v>
      </c>
    </row>
    <row r="288" spans="1:24" x14ac:dyDescent="0.2">
      <c r="A288">
        <v>161</v>
      </c>
      <c r="B288">
        <v>12468</v>
      </c>
      <c r="C288" t="s">
        <v>2914</v>
      </c>
      <c r="D288" t="s">
        <v>2915</v>
      </c>
      <c r="E288" t="s">
        <v>41</v>
      </c>
      <c r="F288" t="s">
        <v>2916</v>
      </c>
      <c r="G288" t="s">
        <v>2917</v>
      </c>
      <c r="H288" t="s">
        <v>44</v>
      </c>
      <c r="I288" t="s">
        <v>1463</v>
      </c>
      <c r="J288" t="s">
        <v>45</v>
      </c>
      <c r="K288" t="s">
        <v>45</v>
      </c>
      <c r="L288" t="s">
        <v>46</v>
      </c>
      <c r="M288" t="s">
        <v>47</v>
      </c>
      <c r="N288" t="s">
        <v>213</v>
      </c>
      <c r="O288" t="s">
        <v>51</v>
      </c>
      <c r="P288" t="s">
        <v>52</v>
      </c>
      <c r="Q288" s="118">
        <v>4823</v>
      </c>
      <c r="R288" s="120">
        <v>1</v>
      </c>
      <c r="S288" s="124">
        <v>2950</v>
      </c>
      <c r="U288" s="118">
        <v>142.279</v>
      </c>
      <c r="V288" s="122">
        <v>3.9999999999999998E-6</v>
      </c>
      <c r="W288" s="122">
        <v>1.5026499634190499E-2</v>
      </c>
      <c r="X288" s="122">
        <v>3.3848114848048301E-3</v>
      </c>
    </row>
    <row r="289" spans="1:24" x14ac:dyDescent="0.2">
      <c r="A289">
        <v>161</v>
      </c>
      <c r="B289">
        <v>12468</v>
      </c>
      <c r="C289" t="s">
        <v>2918</v>
      </c>
      <c r="D289" t="s">
        <v>2919</v>
      </c>
      <c r="E289" t="s">
        <v>41</v>
      </c>
      <c r="F289" t="s">
        <v>2920</v>
      </c>
      <c r="G289" t="s">
        <v>2921</v>
      </c>
      <c r="H289" t="s">
        <v>44</v>
      </c>
      <c r="I289" t="s">
        <v>1463</v>
      </c>
      <c r="J289" t="s">
        <v>45</v>
      </c>
      <c r="K289" t="s">
        <v>45</v>
      </c>
      <c r="L289" t="s">
        <v>46</v>
      </c>
      <c r="M289" t="s">
        <v>47</v>
      </c>
      <c r="N289" t="s">
        <v>1028</v>
      </c>
      <c r="O289" t="s">
        <v>51</v>
      </c>
      <c r="P289" t="s">
        <v>52</v>
      </c>
      <c r="Q289" s="118">
        <v>180</v>
      </c>
      <c r="R289" s="120">
        <v>1</v>
      </c>
      <c r="S289" s="124">
        <v>35870</v>
      </c>
      <c r="U289" s="118">
        <v>64.566000000000003</v>
      </c>
      <c r="V289" s="122">
        <v>7.9999999999999996E-6</v>
      </c>
      <c r="W289" s="122">
        <v>6.8190272977374997E-3</v>
      </c>
      <c r="X289" s="122">
        <v>1.5360278490981301E-3</v>
      </c>
    </row>
    <row r="290" spans="1:24" x14ac:dyDescent="0.2">
      <c r="A290">
        <v>161</v>
      </c>
      <c r="B290">
        <v>12468</v>
      </c>
      <c r="C290" t="s">
        <v>2029</v>
      </c>
      <c r="D290" t="s">
        <v>2030</v>
      </c>
      <c r="E290" t="s">
        <v>41</v>
      </c>
      <c r="F290" t="s">
        <v>2816</v>
      </c>
      <c r="G290" t="s">
        <v>2817</v>
      </c>
      <c r="H290" t="s">
        <v>44</v>
      </c>
      <c r="I290" t="s">
        <v>1463</v>
      </c>
      <c r="J290" t="s">
        <v>45</v>
      </c>
      <c r="K290" t="s">
        <v>45</v>
      </c>
      <c r="L290" t="s">
        <v>46</v>
      </c>
      <c r="M290" t="s">
        <v>47</v>
      </c>
      <c r="N290" t="s">
        <v>1027</v>
      </c>
      <c r="O290" t="s">
        <v>51</v>
      </c>
      <c r="P290" t="s">
        <v>52</v>
      </c>
      <c r="Q290" s="118">
        <v>2443</v>
      </c>
      <c r="R290" s="120">
        <v>1</v>
      </c>
      <c r="S290" s="124">
        <v>16460</v>
      </c>
      <c r="U290" s="118">
        <v>402.11799999999999</v>
      </c>
      <c r="V290" s="122">
        <v>9.0000000000000002E-6</v>
      </c>
      <c r="W290" s="122">
        <v>4.2468981431498701E-2</v>
      </c>
      <c r="X290" s="122">
        <v>9.5663993342947097E-3</v>
      </c>
    </row>
    <row r="291" spans="1:24" x14ac:dyDescent="0.2">
      <c r="A291">
        <v>161</v>
      </c>
      <c r="B291">
        <v>12468</v>
      </c>
      <c r="C291" t="s">
        <v>2035</v>
      </c>
      <c r="D291" t="s">
        <v>2036</v>
      </c>
      <c r="E291" t="s">
        <v>41</v>
      </c>
      <c r="F291" t="s">
        <v>2818</v>
      </c>
      <c r="G291" t="s">
        <v>2819</v>
      </c>
      <c r="H291" t="s">
        <v>44</v>
      </c>
      <c r="I291" t="s">
        <v>1463</v>
      </c>
      <c r="J291" t="s">
        <v>45</v>
      </c>
      <c r="K291" t="s">
        <v>45</v>
      </c>
      <c r="L291" t="s">
        <v>46</v>
      </c>
      <c r="M291" t="s">
        <v>47</v>
      </c>
      <c r="N291" t="s">
        <v>1027</v>
      </c>
      <c r="O291" t="s">
        <v>51</v>
      </c>
      <c r="P291" t="s">
        <v>52</v>
      </c>
      <c r="Q291" s="118">
        <v>770</v>
      </c>
      <c r="R291" s="120">
        <v>1</v>
      </c>
      <c r="S291" s="124">
        <v>15660</v>
      </c>
      <c r="T291" s="118">
        <v>1.871</v>
      </c>
      <c r="U291" s="118">
        <v>122.453</v>
      </c>
      <c r="V291" s="122">
        <v>3.0000000000000001E-6</v>
      </c>
      <c r="W291" s="122">
        <v>1.2932674032657699E-2</v>
      </c>
      <c r="X291" s="122">
        <v>2.9131643869590601E-3</v>
      </c>
    </row>
    <row r="292" spans="1:24" x14ac:dyDescent="0.2">
      <c r="A292">
        <v>161</v>
      </c>
      <c r="B292">
        <v>12468</v>
      </c>
      <c r="C292" t="s">
        <v>2600</v>
      </c>
      <c r="D292" t="s">
        <v>2601</v>
      </c>
      <c r="E292" t="s">
        <v>41</v>
      </c>
      <c r="F292" t="s">
        <v>3094</v>
      </c>
      <c r="G292" t="s">
        <v>3095</v>
      </c>
      <c r="H292" t="s">
        <v>44</v>
      </c>
      <c r="I292" t="s">
        <v>1463</v>
      </c>
      <c r="J292" t="s">
        <v>45</v>
      </c>
      <c r="K292" t="s">
        <v>45</v>
      </c>
      <c r="L292" t="s">
        <v>46</v>
      </c>
      <c r="M292" t="s">
        <v>47</v>
      </c>
      <c r="N292" t="s">
        <v>1028</v>
      </c>
      <c r="O292" t="s">
        <v>51</v>
      </c>
      <c r="P292" t="s">
        <v>52</v>
      </c>
      <c r="Q292" s="118">
        <v>2800</v>
      </c>
      <c r="R292" s="120">
        <v>1</v>
      </c>
      <c r="S292" s="124">
        <v>2278</v>
      </c>
      <c r="U292" s="118">
        <v>63.783999999999999</v>
      </c>
      <c r="V292" s="122">
        <v>4.5000000000000003E-5</v>
      </c>
      <c r="W292" s="122">
        <v>6.7364377096132402E-3</v>
      </c>
      <c r="X292" s="122">
        <v>1.5174240362865201E-3</v>
      </c>
    </row>
    <row r="293" spans="1:24" x14ac:dyDescent="0.2">
      <c r="A293">
        <v>161</v>
      </c>
      <c r="B293">
        <v>12468</v>
      </c>
      <c r="C293" t="s">
        <v>2820</v>
      </c>
      <c r="D293" t="s">
        <v>2821</v>
      </c>
      <c r="E293" t="s">
        <v>41</v>
      </c>
      <c r="F293" t="s">
        <v>2822</v>
      </c>
      <c r="G293" t="s">
        <v>2823</v>
      </c>
      <c r="H293" t="s">
        <v>44</v>
      </c>
      <c r="I293" t="s">
        <v>1463</v>
      </c>
      <c r="J293" t="s">
        <v>45</v>
      </c>
      <c r="K293" t="s">
        <v>384</v>
      </c>
      <c r="L293" t="s">
        <v>46</v>
      </c>
      <c r="M293" t="s">
        <v>47</v>
      </c>
      <c r="N293" t="s">
        <v>1035</v>
      </c>
      <c r="O293" t="s">
        <v>51</v>
      </c>
      <c r="P293" t="s">
        <v>52</v>
      </c>
      <c r="Q293" s="118">
        <v>630</v>
      </c>
      <c r="R293" s="120">
        <v>1</v>
      </c>
      <c r="S293" s="124">
        <v>76440</v>
      </c>
      <c r="U293" s="118">
        <v>481.572</v>
      </c>
      <c r="V293" s="122">
        <v>6.0000000000000002E-6</v>
      </c>
      <c r="W293" s="122">
        <v>5.0860400424775298E-2</v>
      </c>
      <c r="X293" s="122">
        <v>1.14566180860807E-2</v>
      </c>
    </row>
    <row r="294" spans="1:24" x14ac:dyDescent="0.2">
      <c r="A294">
        <v>161</v>
      </c>
      <c r="B294">
        <v>12468</v>
      </c>
      <c r="C294" t="s">
        <v>2824</v>
      </c>
      <c r="D294" t="s">
        <v>2825</v>
      </c>
      <c r="E294" t="s">
        <v>41</v>
      </c>
      <c r="F294" t="s">
        <v>2826</v>
      </c>
      <c r="G294" t="s">
        <v>2827</v>
      </c>
      <c r="H294" t="s">
        <v>44</v>
      </c>
      <c r="I294" t="s">
        <v>1463</v>
      </c>
      <c r="J294" t="s">
        <v>45</v>
      </c>
      <c r="K294" t="s">
        <v>62</v>
      </c>
      <c r="L294" t="s">
        <v>46</v>
      </c>
      <c r="M294" t="s">
        <v>47</v>
      </c>
      <c r="N294" t="s">
        <v>1042</v>
      </c>
      <c r="O294" t="s">
        <v>51</v>
      </c>
      <c r="P294" t="s">
        <v>52</v>
      </c>
      <c r="Q294" s="118">
        <v>4033</v>
      </c>
      <c r="R294" s="120">
        <v>1</v>
      </c>
      <c r="S294" s="124">
        <v>9837</v>
      </c>
      <c r="U294" s="118">
        <v>396.726</v>
      </c>
      <c r="V294" s="122">
        <v>3.0000000000000001E-6</v>
      </c>
      <c r="W294" s="122">
        <v>4.1899557905367202E-2</v>
      </c>
      <c r="X294" s="122">
        <v>9.4381331819712207E-3</v>
      </c>
    </row>
    <row r="295" spans="1:24" x14ac:dyDescent="0.2">
      <c r="A295">
        <v>161</v>
      </c>
      <c r="B295">
        <v>12468</v>
      </c>
      <c r="C295" t="s">
        <v>2614</v>
      </c>
      <c r="D295" t="s">
        <v>2615</v>
      </c>
      <c r="E295" t="s">
        <v>41</v>
      </c>
      <c r="F295" t="s">
        <v>2828</v>
      </c>
      <c r="G295" t="s">
        <v>2829</v>
      </c>
      <c r="H295" t="s">
        <v>44</v>
      </c>
      <c r="I295" t="s">
        <v>1463</v>
      </c>
      <c r="J295" t="s">
        <v>45</v>
      </c>
      <c r="K295" t="s">
        <v>45</v>
      </c>
      <c r="L295" t="s">
        <v>46</v>
      </c>
      <c r="M295" t="s">
        <v>47</v>
      </c>
      <c r="N295" t="s">
        <v>1028</v>
      </c>
      <c r="O295" t="s">
        <v>51</v>
      </c>
      <c r="P295" t="s">
        <v>52</v>
      </c>
      <c r="Q295" s="118">
        <v>3613</v>
      </c>
      <c r="R295" s="120">
        <v>1</v>
      </c>
      <c r="S295" s="124">
        <v>1759</v>
      </c>
      <c r="U295" s="118">
        <v>63.552999999999997</v>
      </c>
      <c r="V295" s="122">
        <v>1.1E-5</v>
      </c>
      <c r="W295" s="122">
        <v>6.7120061886148004E-3</v>
      </c>
      <c r="X295" s="122">
        <v>1.5119206858802399E-3</v>
      </c>
    </row>
    <row r="296" spans="1:24" x14ac:dyDescent="0.2">
      <c r="A296">
        <v>161</v>
      </c>
      <c r="B296">
        <v>12468</v>
      </c>
      <c r="C296" t="s">
        <v>2934</v>
      </c>
      <c r="D296" t="s">
        <v>2935</v>
      </c>
      <c r="E296" t="s">
        <v>41</v>
      </c>
      <c r="F296" t="s">
        <v>2936</v>
      </c>
      <c r="G296" t="s">
        <v>2937</v>
      </c>
      <c r="H296" t="s">
        <v>44</v>
      </c>
      <c r="I296" t="s">
        <v>1463</v>
      </c>
      <c r="J296" t="s">
        <v>45</v>
      </c>
      <c r="K296" t="s">
        <v>45</v>
      </c>
      <c r="L296" t="s">
        <v>46</v>
      </c>
      <c r="M296" t="s">
        <v>47</v>
      </c>
      <c r="N296" t="s">
        <v>1027</v>
      </c>
      <c r="O296" t="s">
        <v>51</v>
      </c>
      <c r="P296" t="s">
        <v>52</v>
      </c>
      <c r="Q296" s="118">
        <v>430</v>
      </c>
      <c r="R296" s="120">
        <v>1</v>
      </c>
      <c r="S296" s="124">
        <v>22840</v>
      </c>
      <c r="U296" s="118">
        <v>98.212000000000003</v>
      </c>
      <c r="V296" s="122">
        <v>5.0000000000000004E-6</v>
      </c>
      <c r="W296" s="122">
        <v>1.0372491852761401E-2</v>
      </c>
      <c r="X296" s="122">
        <v>2.3364676008367502E-3</v>
      </c>
    </row>
    <row r="297" spans="1:24" x14ac:dyDescent="0.2">
      <c r="A297">
        <v>161</v>
      </c>
      <c r="B297">
        <v>12468</v>
      </c>
      <c r="C297" t="s">
        <v>208</v>
      </c>
      <c r="D297" t="s">
        <v>209</v>
      </c>
      <c r="E297" t="s">
        <v>41</v>
      </c>
      <c r="F297" t="s">
        <v>2830</v>
      </c>
      <c r="G297" t="s">
        <v>2831</v>
      </c>
      <c r="H297" t="s">
        <v>44</v>
      </c>
      <c r="I297" t="s">
        <v>1463</v>
      </c>
      <c r="J297" t="s">
        <v>45</v>
      </c>
      <c r="K297" t="s">
        <v>45</v>
      </c>
      <c r="L297" t="s">
        <v>46</v>
      </c>
      <c r="M297" t="s">
        <v>47</v>
      </c>
      <c r="N297" t="s">
        <v>213</v>
      </c>
      <c r="O297" t="s">
        <v>51</v>
      </c>
      <c r="P297" t="s">
        <v>52</v>
      </c>
      <c r="Q297" s="118">
        <v>8174</v>
      </c>
      <c r="R297" s="120">
        <v>1</v>
      </c>
      <c r="S297" s="124">
        <v>6653</v>
      </c>
      <c r="U297" s="118">
        <v>543.81600000000003</v>
      </c>
      <c r="V297" s="122">
        <v>5.0000000000000004E-6</v>
      </c>
      <c r="W297" s="122">
        <v>5.7434216911879603E-2</v>
      </c>
      <c r="X297" s="122">
        <v>1.29374106915602E-2</v>
      </c>
    </row>
    <row r="298" spans="1:24" x14ac:dyDescent="0.2">
      <c r="A298">
        <v>161</v>
      </c>
      <c r="B298">
        <v>12468</v>
      </c>
      <c r="C298" t="s">
        <v>2149</v>
      </c>
      <c r="D298" t="s">
        <v>2150</v>
      </c>
      <c r="E298" t="s">
        <v>41</v>
      </c>
      <c r="F298" t="s">
        <v>2832</v>
      </c>
      <c r="G298" t="s">
        <v>2833</v>
      </c>
      <c r="H298" t="s">
        <v>44</v>
      </c>
      <c r="I298" t="s">
        <v>1463</v>
      </c>
      <c r="J298" t="s">
        <v>45</v>
      </c>
      <c r="K298" t="s">
        <v>45</v>
      </c>
      <c r="L298" t="s">
        <v>46</v>
      </c>
      <c r="M298" t="s">
        <v>47</v>
      </c>
      <c r="N298" t="s">
        <v>115</v>
      </c>
      <c r="O298" t="s">
        <v>51</v>
      </c>
      <c r="P298" t="s">
        <v>52</v>
      </c>
      <c r="Q298" s="118">
        <v>260</v>
      </c>
      <c r="R298" s="120">
        <v>1</v>
      </c>
      <c r="S298" s="124">
        <v>60000</v>
      </c>
      <c r="U298" s="118">
        <v>156</v>
      </c>
      <c r="V298" s="122">
        <v>6.9999999999999999E-6</v>
      </c>
      <c r="W298" s="122">
        <v>1.64756723112327E-2</v>
      </c>
      <c r="X298" s="122">
        <v>3.7112465455395802E-3</v>
      </c>
    </row>
    <row r="299" spans="1:24" x14ac:dyDescent="0.2">
      <c r="A299">
        <v>161</v>
      </c>
      <c r="B299">
        <v>12468</v>
      </c>
      <c r="C299" t="s">
        <v>2922</v>
      </c>
      <c r="D299" t="s">
        <v>2923</v>
      </c>
      <c r="E299" t="s">
        <v>41</v>
      </c>
      <c r="F299" t="s">
        <v>2924</v>
      </c>
      <c r="G299" t="s">
        <v>2925</v>
      </c>
      <c r="H299" t="s">
        <v>44</v>
      </c>
      <c r="I299" t="s">
        <v>1463</v>
      </c>
      <c r="J299" t="s">
        <v>45</v>
      </c>
      <c r="K299" t="s">
        <v>45</v>
      </c>
      <c r="L299" t="s">
        <v>46</v>
      </c>
      <c r="M299" t="s">
        <v>47</v>
      </c>
      <c r="N299" t="s">
        <v>213</v>
      </c>
      <c r="O299" t="s">
        <v>51</v>
      </c>
      <c r="P299" t="s">
        <v>52</v>
      </c>
      <c r="Q299" s="118">
        <v>570</v>
      </c>
      <c r="R299" s="120">
        <v>1</v>
      </c>
      <c r="S299" s="124">
        <v>19700</v>
      </c>
      <c r="U299" s="118">
        <v>112.29</v>
      </c>
      <c r="V299" s="122">
        <v>1.9999999999999999E-6</v>
      </c>
      <c r="W299" s="122">
        <v>1.1859315665566099E-2</v>
      </c>
      <c r="X299" s="122">
        <v>2.6713838115297399E-3</v>
      </c>
    </row>
    <row r="300" spans="1:24" x14ac:dyDescent="0.2">
      <c r="A300">
        <v>161</v>
      </c>
      <c r="B300">
        <v>12468</v>
      </c>
      <c r="C300" t="s">
        <v>2834</v>
      </c>
      <c r="D300" t="s">
        <v>2835</v>
      </c>
      <c r="E300" t="s">
        <v>41</v>
      </c>
      <c r="F300" t="s">
        <v>2836</v>
      </c>
      <c r="G300" t="s">
        <v>2837</v>
      </c>
      <c r="H300" t="s">
        <v>44</v>
      </c>
      <c r="I300" t="s">
        <v>1463</v>
      </c>
      <c r="J300" t="s">
        <v>45</v>
      </c>
      <c r="K300" t="s">
        <v>45</v>
      </c>
      <c r="L300" t="s">
        <v>46</v>
      </c>
      <c r="M300" t="s">
        <v>47</v>
      </c>
      <c r="N300" t="s">
        <v>1051</v>
      </c>
      <c r="O300" t="s">
        <v>51</v>
      </c>
      <c r="P300" t="s">
        <v>52</v>
      </c>
      <c r="Q300" s="118">
        <v>630</v>
      </c>
      <c r="R300" s="120">
        <v>1</v>
      </c>
      <c r="S300" s="124">
        <v>7558</v>
      </c>
      <c r="T300" s="118">
        <v>0.61099999999999999</v>
      </c>
      <c r="U300" s="118">
        <v>48.226999999999997</v>
      </c>
      <c r="V300" s="122">
        <v>6.9999999999999999E-6</v>
      </c>
      <c r="W300" s="122">
        <v>5.0933590430619399E-3</v>
      </c>
      <c r="X300" s="122">
        <v>1.1473104585158001E-3</v>
      </c>
    </row>
    <row r="301" spans="1:24" x14ac:dyDescent="0.2">
      <c r="A301">
        <v>161</v>
      </c>
      <c r="B301">
        <v>12468</v>
      </c>
      <c r="C301" t="s">
        <v>2197</v>
      </c>
      <c r="D301" t="s">
        <v>2198</v>
      </c>
      <c r="E301" t="s">
        <v>41</v>
      </c>
      <c r="F301" t="s">
        <v>2838</v>
      </c>
      <c r="G301" t="s">
        <v>2839</v>
      </c>
      <c r="H301" t="s">
        <v>44</v>
      </c>
      <c r="I301" t="s">
        <v>1463</v>
      </c>
      <c r="J301" t="s">
        <v>45</v>
      </c>
      <c r="K301" t="s">
        <v>45</v>
      </c>
      <c r="L301" t="s">
        <v>46</v>
      </c>
      <c r="M301" t="s">
        <v>47</v>
      </c>
      <c r="N301" t="s">
        <v>115</v>
      </c>
      <c r="O301" t="s">
        <v>51</v>
      </c>
      <c r="P301" t="s">
        <v>52</v>
      </c>
      <c r="Q301" s="118">
        <v>279</v>
      </c>
      <c r="R301" s="120">
        <v>1</v>
      </c>
      <c r="S301" s="124">
        <v>41770</v>
      </c>
      <c r="U301" s="118">
        <v>116.538</v>
      </c>
      <c r="V301" s="122">
        <v>6.0000000000000002E-6</v>
      </c>
      <c r="W301" s="122">
        <v>1.23079925801803E-2</v>
      </c>
      <c r="X301" s="122">
        <v>2.7724510467824E-3</v>
      </c>
    </row>
    <row r="302" spans="1:24" x14ac:dyDescent="0.2">
      <c r="A302">
        <v>161</v>
      </c>
      <c r="B302">
        <v>12468</v>
      </c>
      <c r="C302" t="s">
        <v>2408</v>
      </c>
      <c r="D302" t="s">
        <v>2409</v>
      </c>
      <c r="E302" t="s">
        <v>41</v>
      </c>
      <c r="F302" t="s">
        <v>2840</v>
      </c>
      <c r="G302" t="s">
        <v>2841</v>
      </c>
      <c r="H302" t="s">
        <v>44</v>
      </c>
      <c r="I302" t="s">
        <v>1463</v>
      </c>
      <c r="J302" t="s">
        <v>45</v>
      </c>
      <c r="K302" t="s">
        <v>45</v>
      </c>
      <c r="L302" t="s">
        <v>46</v>
      </c>
      <c r="M302" t="s">
        <v>47</v>
      </c>
      <c r="N302" t="s">
        <v>1027</v>
      </c>
      <c r="O302" t="s">
        <v>51</v>
      </c>
      <c r="P302" t="s">
        <v>52</v>
      </c>
      <c r="Q302" s="118">
        <v>130</v>
      </c>
      <c r="R302" s="120">
        <v>1</v>
      </c>
      <c r="S302" s="124">
        <v>44680</v>
      </c>
      <c r="U302" s="118">
        <v>58.084000000000003</v>
      </c>
      <c r="V302" s="122">
        <v>1.9999999999999999E-6</v>
      </c>
      <c r="W302" s="122">
        <v>6.1344419905489701E-3</v>
      </c>
      <c r="X302" s="122">
        <v>1.38182079712257E-3</v>
      </c>
    </row>
    <row r="303" spans="1:24" x14ac:dyDescent="0.2">
      <c r="A303">
        <v>161</v>
      </c>
      <c r="B303">
        <v>12468</v>
      </c>
      <c r="C303" t="s">
        <v>2674</v>
      </c>
      <c r="D303" t="s">
        <v>2675</v>
      </c>
      <c r="E303" t="s">
        <v>128</v>
      </c>
      <c r="F303" t="s">
        <v>2842</v>
      </c>
      <c r="G303" t="s">
        <v>2843</v>
      </c>
      <c r="H303" t="s">
        <v>44</v>
      </c>
      <c r="I303" t="s">
        <v>1463</v>
      </c>
      <c r="J303" t="s">
        <v>45</v>
      </c>
      <c r="K303" t="s">
        <v>62</v>
      </c>
      <c r="L303" t="s">
        <v>46</v>
      </c>
      <c r="M303" t="s">
        <v>47</v>
      </c>
      <c r="N303" t="s">
        <v>202</v>
      </c>
      <c r="O303" t="s">
        <v>51</v>
      </c>
      <c r="P303" t="s">
        <v>52</v>
      </c>
      <c r="Q303" s="118">
        <v>2105</v>
      </c>
      <c r="R303" s="120">
        <v>1</v>
      </c>
      <c r="S303" s="124">
        <v>11950</v>
      </c>
      <c r="U303" s="118">
        <v>251.548</v>
      </c>
      <c r="V303" s="122">
        <v>1.8E-5</v>
      </c>
      <c r="W303" s="122">
        <v>2.6566757568652601E-2</v>
      </c>
      <c r="X303" s="122">
        <v>5.9843255795776797E-3</v>
      </c>
    </row>
    <row r="304" spans="1:24" x14ac:dyDescent="0.2">
      <c r="A304">
        <v>161</v>
      </c>
      <c r="B304">
        <v>12468</v>
      </c>
      <c r="C304" t="s">
        <v>2902</v>
      </c>
      <c r="D304" t="s">
        <v>2903</v>
      </c>
      <c r="E304" t="s">
        <v>41</v>
      </c>
      <c r="F304" t="s">
        <v>2938</v>
      </c>
      <c r="G304" t="s">
        <v>2905</v>
      </c>
      <c r="H304" t="s">
        <v>44</v>
      </c>
      <c r="I304" t="s">
        <v>1463</v>
      </c>
      <c r="J304" t="s">
        <v>45</v>
      </c>
      <c r="K304" t="s">
        <v>384</v>
      </c>
      <c r="L304" t="s">
        <v>46</v>
      </c>
      <c r="M304" t="s">
        <v>47</v>
      </c>
      <c r="N304" t="s">
        <v>1035</v>
      </c>
      <c r="O304" t="s">
        <v>51</v>
      </c>
      <c r="P304" t="s">
        <v>52</v>
      </c>
      <c r="Q304" s="118">
        <v>128</v>
      </c>
      <c r="R304" s="120">
        <v>1</v>
      </c>
      <c r="S304" s="124">
        <v>157500</v>
      </c>
      <c r="U304" s="118">
        <v>201.6</v>
      </c>
      <c r="V304" s="122">
        <v>3.9999999999999998E-6</v>
      </c>
      <c r="W304" s="122">
        <v>2.1291638063746801E-2</v>
      </c>
      <c r="X304" s="122">
        <v>4.79607245885115E-3</v>
      </c>
    </row>
    <row r="305" spans="1:24" x14ac:dyDescent="0.2">
      <c r="A305">
        <v>161</v>
      </c>
      <c r="B305">
        <v>12468</v>
      </c>
      <c r="C305" t="s">
        <v>2844</v>
      </c>
      <c r="D305" t="s">
        <v>2845</v>
      </c>
      <c r="E305" t="s">
        <v>128</v>
      </c>
      <c r="F305" t="s">
        <v>2846</v>
      </c>
      <c r="G305" t="s">
        <v>2847</v>
      </c>
      <c r="H305" t="s">
        <v>44</v>
      </c>
      <c r="I305" t="s">
        <v>1463</v>
      </c>
      <c r="J305" t="s">
        <v>45</v>
      </c>
      <c r="K305" t="s">
        <v>45</v>
      </c>
      <c r="L305" t="s">
        <v>46</v>
      </c>
      <c r="M305" t="s">
        <v>47</v>
      </c>
      <c r="N305" t="s">
        <v>202</v>
      </c>
      <c r="O305" t="s">
        <v>51</v>
      </c>
      <c r="P305" t="s">
        <v>52</v>
      </c>
      <c r="Q305" s="118">
        <v>12029</v>
      </c>
      <c r="R305" s="120">
        <v>1</v>
      </c>
      <c r="S305" s="124">
        <v>1560</v>
      </c>
      <c r="U305" s="118">
        <v>187.65199999999999</v>
      </c>
      <c r="V305" s="122">
        <v>1.0000000000000001E-5</v>
      </c>
      <c r="W305" s="122">
        <v>1.9818586223181799E-2</v>
      </c>
      <c r="X305" s="122">
        <v>4.4642584696295597E-3</v>
      </c>
    </row>
    <row r="306" spans="1:24" x14ac:dyDescent="0.2">
      <c r="A306">
        <v>161</v>
      </c>
      <c r="B306">
        <v>12468</v>
      </c>
      <c r="C306" t="s">
        <v>2848</v>
      </c>
      <c r="D306" t="s">
        <v>2849</v>
      </c>
      <c r="E306" t="s">
        <v>41</v>
      </c>
      <c r="F306" t="s">
        <v>2850</v>
      </c>
      <c r="G306" t="s">
        <v>2851</v>
      </c>
      <c r="H306" t="s">
        <v>44</v>
      </c>
      <c r="I306" t="s">
        <v>1463</v>
      </c>
      <c r="J306" t="s">
        <v>45</v>
      </c>
      <c r="K306" t="s">
        <v>62</v>
      </c>
      <c r="L306" t="s">
        <v>46</v>
      </c>
      <c r="M306" t="s">
        <v>47</v>
      </c>
      <c r="N306" t="s">
        <v>1053</v>
      </c>
      <c r="O306" t="s">
        <v>51</v>
      </c>
      <c r="P306" t="s">
        <v>52</v>
      </c>
      <c r="Q306" s="118">
        <v>185</v>
      </c>
      <c r="R306" s="120">
        <v>1</v>
      </c>
      <c r="S306" s="124">
        <v>26760</v>
      </c>
      <c r="U306" s="118">
        <v>49.506</v>
      </c>
      <c r="V306" s="122">
        <v>1.9999999999999999E-6</v>
      </c>
      <c r="W306" s="122">
        <v>5.2284912399992601E-3</v>
      </c>
      <c r="X306" s="122">
        <v>1.17774981720181E-3</v>
      </c>
    </row>
    <row r="307" spans="1:24" x14ac:dyDescent="0.2">
      <c r="A307">
        <v>161</v>
      </c>
      <c r="B307">
        <v>12468</v>
      </c>
      <c r="C307" t="s">
        <v>2852</v>
      </c>
      <c r="D307" t="s">
        <v>2853</v>
      </c>
      <c r="E307" t="s">
        <v>41</v>
      </c>
      <c r="F307" t="s">
        <v>2852</v>
      </c>
      <c r="G307" t="s">
        <v>2854</v>
      </c>
      <c r="H307" t="s">
        <v>44</v>
      </c>
      <c r="I307" t="s">
        <v>1463</v>
      </c>
      <c r="J307" t="s">
        <v>45</v>
      </c>
      <c r="K307" t="s">
        <v>45</v>
      </c>
      <c r="L307" t="s">
        <v>46</v>
      </c>
      <c r="M307" t="s">
        <v>47</v>
      </c>
      <c r="N307" t="s">
        <v>1023</v>
      </c>
      <c r="O307" t="s">
        <v>51</v>
      </c>
      <c r="P307" t="s">
        <v>52</v>
      </c>
      <c r="Q307" s="118">
        <v>1433</v>
      </c>
      <c r="R307" s="120">
        <v>1</v>
      </c>
      <c r="S307" s="124">
        <v>24060</v>
      </c>
      <c r="U307" s="118">
        <v>344.78</v>
      </c>
      <c r="V307" s="122">
        <v>1.5999999999999999E-5</v>
      </c>
      <c r="W307" s="122">
        <v>3.6413326950848403E-2</v>
      </c>
      <c r="X307" s="122">
        <v>8.2023259084732496E-3</v>
      </c>
    </row>
    <row r="308" spans="1:24" x14ac:dyDescent="0.2">
      <c r="A308">
        <v>161</v>
      </c>
      <c r="B308">
        <v>12468</v>
      </c>
      <c r="C308" t="s">
        <v>2228</v>
      </c>
      <c r="D308" t="s">
        <v>2229</v>
      </c>
      <c r="E308" t="s">
        <v>41</v>
      </c>
      <c r="F308" t="s">
        <v>2855</v>
      </c>
      <c r="G308" t="s">
        <v>2856</v>
      </c>
      <c r="H308" t="s">
        <v>44</v>
      </c>
      <c r="I308" t="s">
        <v>1463</v>
      </c>
      <c r="J308" t="s">
        <v>45</v>
      </c>
      <c r="K308" t="s">
        <v>45</v>
      </c>
      <c r="L308" t="s">
        <v>46</v>
      </c>
      <c r="M308" t="s">
        <v>47</v>
      </c>
      <c r="N308" t="s">
        <v>115</v>
      </c>
      <c r="O308" t="s">
        <v>51</v>
      </c>
      <c r="P308" t="s">
        <v>52</v>
      </c>
      <c r="Q308" s="118">
        <v>488</v>
      </c>
      <c r="R308" s="120">
        <v>1</v>
      </c>
      <c r="S308" s="124">
        <v>40430</v>
      </c>
      <c r="U308" s="118">
        <v>197.298</v>
      </c>
      <c r="V308" s="122">
        <v>3.9999999999999998E-6</v>
      </c>
      <c r="W308" s="122">
        <v>2.0837331961093001E-2</v>
      </c>
      <c r="X308" s="122">
        <v>4.6937372143620896E-3</v>
      </c>
    </row>
    <row r="309" spans="1:24" x14ac:dyDescent="0.2">
      <c r="A309">
        <v>161</v>
      </c>
      <c r="B309">
        <v>12468</v>
      </c>
      <c r="C309" t="s">
        <v>2238</v>
      </c>
      <c r="D309" t="s">
        <v>2239</v>
      </c>
      <c r="E309" t="s">
        <v>41</v>
      </c>
      <c r="F309" t="s">
        <v>2857</v>
      </c>
      <c r="G309" t="s">
        <v>2858</v>
      </c>
      <c r="H309" t="s">
        <v>44</v>
      </c>
      <c r="I309" t="s">
        <v>1463</v>
      </c>
      <c r="J309" t="s">
        <v>45</v>
      </c>
      <c r="K309" t="s">
        <v>45</v>
      </c>
      <c r="L309" t="s">
        <v>46</v>
      </c>
      <c r="M309" t="s">
        <v>47</v>
      </c>
      <c r="N309" t="s">
        <v>213</v>
      </c>
      <c r="O309" t="s">
        <v>51</v>
      </c>
      <c r="P309" t="s">
        <v>52</v>
      </c>
      <c r="Q309" s="118">
        <v>7071</v>
      </c>
      <c r="R309" s="120">
        <v>1</v>
      </c>
      <c r="S309" s="124">
        <v>6859</v>
      </c>
      <c r="U309" s="118">
        <v>485</v>
      </c>
      <c r="V309" s="122">
        <v>5.0000000000000004E-6</v>
      </c>
      <c r="W309" s="122">
        <v>5.1222431145024998E-2</v>
      </c>
      <c r="X309" s="122">
        <v>1.1538167733010101E-2</v>
      </c>
    </row>
    <row r="310" spans="1:24" x14ac:dyDescent="0.2">
      <c r="A310">
        <v>161</v>
      </c>
      <c r="B310">
        <v>12468</v>
      </c>
      <c r="C310" t="s">
        <v>2859</v>
      </c>
      <c r="D310" t="s">
        <v>2860</v>
      </c>
      <c r="E310" t="s">
        <v>41</v>
      </c>
      <c r="F310" t="s">
        <v>2861</v>
      </c>
      <c r="G310" t="s">
        <v>2862</v>
      </c>
      <c r="H310" t="s">
        <v>44</v>
      </c>
      <c r="I310" t="s">
        <v>1463</v>
      </c>
      <c r="J310" t="s">
        <v>45</v>
      </c>
      <c r="K310" t="s">
        <v>45</v>
      </c>
      <c r="L310" t="s">
        <v>46</v>
      </c>
      <c r="M310" t="s">
        <v>47</v>
      </c>
      <c r="N310" t="s">
        <v>1022</v>
      </c>
      <c r="O310" t="s">
        <v>51</v>
      </c>
      <c r="P310" t="s">
        <v>52</v>
      </c>
      <c r="Q310" s="118">
        <v>600</v>
      </c>
      <c r="R310" s="120">
        <v>1</v>
      </c>
      <c r="S310" s="124">
        <v>22480</v>
      </c>
      <c r="U310" s="118">
        <v>134.88</v>
      </c>
      <c r="V310" s="122">
        <v>6.4999999999999994E-5</v>
      </c>
      <c r="W310" s="122">
        <v>1.4245119752173499E-2</v>
      </c>
      <c r="X310" s="122">
        <v>3.2088008593742202E-3</v>
      </c>
    </row>
    <row r="311" spans="1:24" x14ac:dyDescent="0.2">
      <c r="A311">
        <v>161</v>
      </c>
      <c r="B311">
        <v>12468</v>
      </c>
      <c r="C311" t="s">
        <v>2863</v>
      </c>
      <c r="D311" t="s">
        <v>2864</v>
      </c>
      <c r="E311" t="s">
        <v>41</v>
      </c>
      <c r="F311" t="s">
        <v>2865</v>
      </c>
      <c r="G311" t="s">
        <v>2866</v>
      </c>
      <c r="H311" t="s">
        <v>44</v>
      </c>
      <c r="I311" t="s">
        <v>1463</v>
      </c>
      <c r="J311" t="s">
        <v>45</v>
      </c>
      <c r="K311" t="s">
        <v>45</v>
      </c>
      <c r="L311" t="s">
        <v>46</v>
      </c>
      <c r="M311" t="s">
        <v>47</v>
      </c>
      <c r="N311" t="s">
        <v>1057</v>
      </c>
      <c r="O311" t="s">
        <v>51</v>
      </c>
      <c r="P311" t="s">
        <v>52</v>
      </c>
      <c r="Q311" s="118">
        <v>3250</v>
      </c>
      <c r="R311" s="120">
        <v>1</v>
      </c>
      <c r="S311" s="124">
        <v>3636</v>
      </c>
      <c r="U311" s="118">
        <v>118.17</v>
      </c>
      <c r="V311" s="122">
        <v>1.7E-5</v>
      </c>
      <c r="W311" s="122">
        <v>1.24803217757588E-2</v>
      </c>
      <c r="X311" s="122">
        <v>2.8112692582462299E-3</v>
      </c>
    </row>
    <row r="312" spans="1:24" x14ac:dyDescent="0.2">
      <c r="A312">
        <v>161</v>
      </c>
      <c r="B312">
        <v>12468</v>
      </c>
      <c r="C312" t="s">
        <v>2867</v>
      </c>
      <c r="D312" t="s">
        <v>2868</v>
      </c>
      <c r="E312" t="s">
        <v>41</v>
      </c>
      <c r="F312" t="s">
        <v>2869</v>
      </c>
      <c r="G312" t="s">
        <v>2870</v>
      </c>
      <c r="H312" t="s">
        <v>44</v>
      </c>
      <c r="I312" t="s">
        <v>1463</v>
      </c>
      <c r="J312" t="s">
        <v>45</v>
      </c>
      <c r="K312" t="s">
        <v>45</v>
      </c>
      <c r="L312" t="s">
        <v>46</v>
      </c>
      <c r="M312" t="s">
        <v>47</v>
      </c>
      <c r="N312" t="s">
        <v>1039</v>
      </c>
      <c r="O312" t="s">
        <v>51</v>
      </c>
      <c r="P312" t="s">
        <v>52</v>
      </c>
      <c r="Q312" s="118">
        <v>6046</v>
      </c>
      <c r="R312" s="120">
        <v>1</v>
      </c>
      <c r="S312" s="124">
        <v>832.6</v>
      </c>
      <c r="U312" s="118">
        <v>50.338999999999999</v>
      </c>
      <c r="V312" s="122">
        <v>2.0999999999999999E-5</v>
      </c>
      <c r="W312" s="122">
        <v>5.3164666831567496E-3</v>
      </c>
      <c r="X312" s="122">
        <v>1.1975668269931499E-3</v>
      </c>
    </row>
    <row r="313" spans="1:24" x14ac:dyDescent="0.2">
      <c r="A313">
        <v>161</v>
      </c>
      <c r="B313">
        <v>12468</v>
      </c>
      <c r="C313" t="s">
        <v>2886</v>
      </c>
      <c r="D313" t="s">
        <v>2887</v>
      </c>
      <c r="E313" t="s">
        <v>41</v>
      </c>
      <c r="F313" t="s">
        <v>2939</v>
      </c>
      <c r="G313" t="s">
        <v>2889</v>
      </c>
      <c r="H313" t="s">
        <v>44</v>
      </c>
      <c r="I313" t="s">
        <v>1463</v>
      </c>
      <c r="J313" t="s">
        <v>45</v>
      </c>
      <c r="K313" t="s">
        <v>384</v>
      </c>
      <c r="L313" t="s">
        <v>46</v>
      </c>
      <c r="M313" t="s">
        <v>47</v>
      </c>
      <c r="N313" t="s">
        <v>1035</v>
      </c>
      <c r="O313" t="s">
        <v>51</v>
      </c>
      <c r="P313" t="s">
        <v>52</v>
      </c>
      <c r="Q313" s="118">
        <v>208</v>
      </c>
      <c r="R313" s="120">
        <v>1</v>
      </c>
      <c r="S313" s="124">
        <v>47000</v>
      </c>
      <c r="U313" s="118">
        <v>97.76</v>
      </c>
      <c r="V313" s="122">
        <v>3.9999999999999998E-6</v>
      </c>
      <c r="W313" s="122">
        <v>1.03247546483725E-2</v>
      </c>
      <c r="X313" s="122">
        <v>2.3257145018714702E-3</v>
      </c>
    </row>
    <row r="314" spans="1:24" x14ac:dyDescent="0.2">
      <c r="A314">
        <v>161</v>
      </c>
      <c r="B314">
        <v>12468</v>
      </c>
      <c r="C314" t="s">
        <v>2940</v>
      </c>
      <c r="D314" t="s">
        <v>2941</v>
      </c>
      <c r="E314" t="s">
        <v>57</v>
      </c>
      <c r="F314" t="s">
        <v>2942</v>
      </c>
      <c r="G314" t="s">
        <v>2943</v>
      </c>
      <c r="H314" t="s">
        <v>44</v>
      </c>
      <c r="I314" t="s">
        <v>1463</v>
      </c>
      <c r="J314" t="s">
        <v>61</v>
      </c>
      <c r="K314" t="s">
        <v>900</v>
      </c>
      <c r="L314" t="s">
        <v>46</v>
      </c>
      <c r="M314" t="s">
        <v>940</v>
      </c>
      <c r="N314" t="s">
        <v>1117</v>
      </c>
      <c r="O314" t="s">
        <v>51</v>
      </c>
      <c r="P314" t="s">
        <v>65</v>
      </c>
      <c r="Q314" s="118">
        <v>55</v>
      </c>
      <c r="R314" s="120">
        <v>2.9780000000000002</v>
      </c>
      <c r="S314" s="124">
        <v>58091</v>
      </c>
      <c r="U314" s="118">
        <v>95.147000000000006</v>
      </c>
      <c r="V314" s="122">
        <v>0</v>
      </c>
      <c r="W314" s="122">
        <v>1.00488134243057E-2</v>
      </c>
      <c r="X314" s="122">
        <v>2.2635570435751199E-3</v>
      </c>
    </row>
    <row r="315" spans="1:24" x14ac:dyDescent="0.2">
      <c r="A315">
        <v>161</v>
      </c>
      <c r="B315">
        <v>12468</v>
      </c>
      <c r="C315" t="s">
        <v>2871</v>
      </c>
      <c r="D315" t="s">
        <v>2872</v>
      </c>
      <c r="E315" t="s">
        <v>57</v>
      </c>
      <c r="F315" t="s">
        <v>2873</v>
      </c>
      <c r="G315" t="s">
        <v>2874</v>
      </c>
      <c r="H315" t="s">
        <v>44</v>
      </c>
      <c r="I315" t="s">
        <v>1463</v>
      </c>
      <c r="J315" t="s">
        <v>61</v>
      </c>
      <c r="K315" t="s">
        <v>62</v>
      </c>
      <c r="L315" t="s">
        <v>46</v>
      </c>
      <c r="M315" t="s">
        <v>940</v>
      </c>
      <c r="N315" t="s">
        <v>1118</v>
      </c>
      <c r="O315" t="s">
        <v>51</v>
      </c>
      <c r="P315" t="s">
        <v>65</v>
      </c>
      <c r="Q315" s="118">
        <v>287</v>
      </c>
      <c r="R315" s="120">
        <v>2.9780000000000002</v>
      </c>
      <c r="S315" s="124">
        <v>35333</v>
      </c>
      <c r="U315" s="118">
        <v>301.98599999999999</v>
      </c>
      <c r="V315" s="122">
        <v>0</v>
      </c>
      <c r="W315" s="122">
        <v>3.1893754781268102E-2</v>
      </c>
      <c r="X315" s="122">
        <v>7.1842644731146396E-3</v>
      </c>
    </row>
    <row r="316" spans="1:24" x14ac:dyDescent="0.2">
      <c r="A316">
        <v>161</v>
      </c>
      <c r="B316">
        <v>12468</v>
      </c>
      <c r="C316" t="s">
        <v>2875</v>
      </c>
      <c r="D316" t="s">
        <v>2876</v>
      </c>
      <c r="E316" t="s">
        <v>57</v>
      </c>
      <c r="F316" t="s">
        <v>2877</v>
      </c>
      <c r="G316" t="s">
        <v>2878</v>
      </c>
      <c r="H316" t="s">
        <v>44</v>
      </c>
      <c r="I316" t="s">
        <v>1463</v>
      </c>
      <c r="J316" t="s">
        <v>61</v>
      </c>
      <c r="K316" t="s">
        <v>62</v>
      </c>
      <c r="L316" t="s">
        <v>46</v>
      </c>
      <c r="M316" t="s">
        <v>940</v>
      </c>
      <c r="N316" t="s">
        <v>1090</v>
      </c>
      <c r="O316" t="s">
        <v>51</v>
      </c>
      <c r="P316" t="s">
        <v>65</v>
      </c>
      <c r="Q316" s="118">
        <v>470</v>
      </c>
      <c r="R316" s="120">
        <v>2.9780000000000002</v>
      </c>
      <c r="S316" s="124">
        <v>23834</v>
      </c>
      <c r="U316" s="118">
        <v>333.59500000000003</v>
      </c>
      <c r="V316" s="122">
        <v>0</v>
      </c>
      <c r="W316" s="122">
        <v>3.5232059731613703E-2</v>
      </c>
      <c r="X316" s="122">
        <v>7.9362382002493501E-3</v>
      </c>
    </row>
    <row r="317" spans="1:24" x14ac:dyDescent="0.2">
      <c r="A317">
        <v>161</v>
      </c>
      <c r="B317">
        <v>12468</v>
      </c>
      <c r="C317" t="s">
        <v>2879</v>
      </c>
      <c r="D317" t="s">
        <v>2880</v>
      </c>
      <c r="E317" t="s">
        <v>57</v>
      </c>
      <c r="F317" t="s">
        <v>2879</v>
      </c>
      <c r="G317" t="s">
        <v>2881</v>
      </c>
      <c r="H317" t="s">
        <v>44</v>
      </c>
      <c r="I317" t="s">
        <v>1463</v>
      </c>
      <c r="J317" t="s">
        <v>61</v>
      </c>
      <c r="K317" t="s">
        <v>62</v>
      </c>
      <c r="L317" t="s">
        <v>46</v>
      </c>
      <c r="M317" t="s">
        <v>940</v>
      </c>
      <c r="N317" t="s">
        <v>1117</v>
      </c>
      <c r="O317" t="s">
        <v>51</v>
      </c>
      <c r="P317" t="s">
        <v>65</v>
      </c>
      <c r="Q317" s="118">
        <v>120</v>
      </c>
      <c r="R317" s="120">
        <v>2.9780000000000002</v>
      </c>
      <c r="S317" s="124">
        <v>72300</v>
      </c>
      <c r="U317" s="118">
        <v>258.37099999999998</v>
      </c>
      <c r="V317" s="122">
        <v>0</v>
      </c>
      <c r="W317" s="122">
        <v>2.7287439384062501E-2</v>
      </c>
      <c r="X317" s="122">
        <v>6.1466635920938402E-3</v>
      </c>
    </row>
    <row r="318" spans="1:24" x14ac:dyDescent="0.2">
      <c r="A318">
        <v>161</v>
      </c>
      <c r="B318">
        <v>12468</v>
      </c>
      <c r="C318" t="s">
        <v>2882</v>
      </c>
      <c r="D318" t="s">
        <v>2883</v>
      </c>
      <c r="E318" t="s">
        <v>57</v>
      </c>
      <c r="F318" t="s">
        <v>2884</v>
      </c>
      <c r="G318" t="s">
        <v>2885</v>
      </c>
      <c r="H318" t="s">
        <v>44</v>
      </c>
      <c r="I318" t="s">
        <v>1463</v>
      </c>
      <c r="J318" t="s">
        <v>61</v>
      </c>
      <c r="K318" t="s">
        <v>62</v>
      </c>
      <c r="L318" t="s">
        <v>46</v>
      </c>
      <c r="M318" t="s">
        <v>940</v>
      </c>
      <c r="N318" t="s">
        <v>1117</v>
      </c>
      <c r="O318" t="s">
        <v>51</v>
      </c>
      <c r="P318" t="s">
        <v>65</v>
      </c>
      <c r="Q318" s="118">
        <v>60</v>
      </c>
      <c r="R318" s="120">
        <v>2.9780000000000002</v>
      </c>
      <c r="S318" s="124">
        <v>198944</v>
      </c>
      <c r="U318" s="118">
        <v>355.47300000000001</v>
      </c>
      <c r="V318" s="122">
        <v>0</v>
      </c>
      <c r="W318" s="122">
        <v>3.7542685621182098E-2</v>
      </c>
      <c r="X318" s="122">
        <v>8.4567208967186603E-3</v>
      </c>
    </row>
    <row r="319" spans="1:24" x14ac:dyDescent="0.2">
      <c r="A319">
        <v>161</v>
      </c>
      <c r="B319">
        <v>12468</v>
      </c>
      <c r="C319" t="s">
        <v>2944</v>
      </c>
      <c r="D319" t="s">
        <v>2945</v>
      </c>
      <c r="E319" t="s">
        <v>57</v>
      </c>
      <c r="F319" t="s">
        <v>2946</v>
      </c>
      <c r="G319" t="s">
        <v>2947</v>
      </c>
      <c r="H319" t="s">
        <v>44</v>
      </c>
      <c r="I319" t="s">
        <v>1463</v>
      </c>
      <c r="J319" t="s">
        <v>61</v>
      </c>
      <c r="K319" t="s">
        <v>62</v>
      </c>
      <c r="L319" t="s">
        <v>46</v>
      </c>
      <c r="M319" t="s">
        <v>940</v>
      </c>
      <c r="N319" t="s">
        <v>1117</v>
      </c>
      <c r="O319" t="s">
        <v>51</v>
      </c>
      <c r="P319" t="s">
        <v>65</v>
      </c>
      <c r="Q319" s="118">
        <v>120</v>
      </c>
      <c r="R319" s="120">
        <v>2.9780000000000002</v>
      </c>
      <c r="S319" s="124">
        <v>37775</v>
      </c>
      <c r="T319" s="118">
        <v>7.8E-2</v>
      </c>
      <c r="U319" s="118">
        <v>135.22499999999999</v>
      </c>
      <c r="V319" s="122">
        <v>0</v>
      </c>
      <c r="W319" s="122">
        <v>1.42815588698883E-2</v>
      </c>
      <c r="X319" s="122">
        <v>3.2170089948109402E-3</v>
      </c>
    </row>
    <row r="320" spans="1:24" x14ac:dyDescent="0.2">
      <c r="A320">
        <v>161</v>
      </c>
      <c r="B320">
        <v>12468</v>
      </c>
      <c r="C320" t="s">
        <v>2890</v>
      </c>
      <c r="D320" t="s">
        <v>2891</v>
      </c>
      <c r="E320" t="s">
        <v>57</v>
      </c>
      <c r="F320" t="s">
        <v>2892</v>
      </c>
      <c r="G320" t="s">
        <v>2893</v>
      </c>
      <c r="H320" t="s">
        <v>44</v>
      </c>
      <c r="I320" t="s">
        <v>1463</v>
      </c>
      <c r="J320" t="s">
        <v>61</v>
      </c>
      <c r="K320" t="s">
        <v>62</v>
      </c>
      <c r="L320" t="s">
        <v>46</v>
      </c>
      <c r="M320" t="s">
        <v>940</v>
      </c>
      <c r="N320" t="s">
        <v>1117</v>
      </c>
      <c r="O320" t="s">
        <v>51</v>
      </c>
      <c r="P320" t="s">
        <v>65</v>
      </c>
      <c r="Q320" s="118">
        <v>840</v>
      </c>
      <c r="R320" s="120">
        <v>2.9780000000000002</v>
      </c>
      <c r="S320" s="124">
        <v>8241</v>
      </c>
      <c r="T320" s="118">
        <v>0.10100000000000001</v>
      </c>
      <c r="U320" s="118">
        <v>206.45</v>
      </c>
      <c r="V320" s="122">
        <v>0</v>
      </c>
      <c r="W320" s="122">
        <v>2.1803909552651098E-2</v>
      </c>
      <c r="X320" s="122">
        <v>4.9114647631929896E-3</v>
      </c>
    </row>
    <row r="321" spans="1:24" x14ac:dyDescent="0.2">
      <c r="A321">
        <v>161</v>
      </c>
      <c r="B321">
        <v>12468</v>
      </c>
      <c r="C321" t="s">
        <v>2948</v>
      </c>
      <c r="D321" t="s">
        <v>2949</v>
      </c>
      <c r="E321" t="s">
        <v>57</v>
      </c>
      <c r="F321" t="s">
        <v>2950</v>
      </c>
      <c r="G321" t="s">
        <v>2951</v>
      </c>
      <c r="H321" t="s">
        <v>44</v>
      </c>
      <c r="I321" t="s">
        <v>1463</v>
      </c>
      <c r="J321" t="s">
        <v>61</v>
      </c>
      <c r="K321" t="s">
        <v>62</v>
      </c>
      <c r="L321" t="s">
        <v>46</v>
      </c>
      <c r="M321" t="s">
        <v>938</v>
      </c>
      <c r="N321" t="s">
        <v>1107</v>
      </c>
      <c r="O321" t="s">
        <v>51</v>
      </c>
      <c r="P321" t="s">
        <v>65</v>
      </c>
      <c r="Q321" s="118">
        <v>17</v>
      </c>
      <c r="R321" s="120">
        <v>2.9780000000000002</v>
      </c>
      <c r="S321" s="124">
        <v>32733</v>
      </c>
      <c r="U321" s="118">
        <v>16.571000000000002</v>
      </c>
      <c r="V321" s="122">
        <v>0</v>
      </c>
      <c r="W321" s="122">
        <v>1.75016088140788E-3</v>
      </c>
      <c r="X321" s="122">
        <v>3.94234505431089E-4</v>
      </c>
    </row>
    <row r="322" spans="1:24" x14ac:dyDescent="0.2">
      <c r="A322">
        <v>161</v>
      </c>
      <c r="B322">
        <v>12468</v>
      </c>
      <c r="C322" t="s">
        <v>2952</v>
      </c>
      <c r="D322" t="s">
        <v>2953</v>
      </c>
      <c r="E322" t="s">
        <v>57</v>
      </c>
      <c r="F322" t="s">
        <v>2954</v>
      </c>
      <c r="G322" t="s">
        <v>2955</v>
      </c>
      <c r="H322" t="s">
        <v>44</v>
      </c>
      <c r="I322" t="s">
        <v>1463</v>
      </c>
      <c r="J322" t="s">
        <v>61</v>
      </c>
      <c r="K322" t="s">
        <v>62</v>
      </c>
      <c r="L322" t="s">
        <v>46</v>
      </c>
      <c r="M322" t="s">
        <v>938</v>
      </c>
      <c r="N322" t="s">
        <v>1109</v>
      </c>
      <c r="O322" t="s">
        <v>51</v>
      </c>
      <c r="P322" t="s">
        <v>65</v>
      </c>
      <c r="Q322" s="118">
        <v>25</v>
      </c>
      <c r="R322" s="120">
        <v>2.9780000000000002</v>
      </c>
      <c r="S322" s="124">
        <v>51360</v>
      </c>
      <c r="U322" s="118">
        <v>38.238</v>
      </c>
      <c r="V322" s="122">
        <v>0</v>
      </c>
      <c r="W322" s="122">
        <v>4.0383900609885E-3</v>
      </c>
      <c r="X322" s="122">
        <v>9.0967220519231099E-4</v>
      </c>
    </row>
    <row r="323" spans="1:24" x14ac:dyDescent="0.2">
      <c r="A323">
        <v>161</v>
      </c>
      <c r="B323">
        <v>12468</v>
      </c>
      <c r="C323" t="s">
        <v>2894</v>
      </c>
      <c r="D323" t="s">
        <v>2895</v>
      </c>
      <c r="E323" t="s">
        <v>57</v>
      </c>
      <c r="F323" t="s">
        <v>2896</v>
      </c>
      <c r="G323" t="s">
        <v>2897</v>
      </c>
      <c r="H323" t="s">
        <v>44</v>
      </c>
      <c r="I323" t="s">
        <v>1463</v>
      </c>
      <c r="J323" t="s">
        <v>61</v>
      </c>
      <c r="K323" t="s">
        <v>62</v>
      </c>
      <c r="L323" t="s">
        <v>46</v>
      </c>
      <c r="M323" t="s">
        <v>940</v>
      </c>
      <c r="N323" t="s">
        <v>1118</v>
      </c>
      <c r="O323" t="s">
        <v>51</v>
      </c>
      <c r="P323" t="s">
        <v>65</v>
      </c>
      <c r="Q323" s="118">
        <v>60</v>
      </c>
      <c r="R323" s="120">
        <v>2.9780000000000002</v>
      </c>
      <c r="S323" s="124">
        <v>56329</v>
      </c>
      <c r="U323" s="118">
        <v>100.649</v>
      </c>
      <c r="V323" s="122">
        <v>0</v>
      </c>
      <c r="W323" s="122">
        <v>1.06298352217487E-2</v>
      </c>
      <c r="X323" s="122">
        <v>2.3944357778634402E-3</v>
      </c>
    </row>
    <row r="324" spans="1:24" x14ac:dyDescent="0.2">
      <c r="A324">
        <v>161</v>
      </c>
      <c r="B324">
        <v>12468</v>
      </c>
      <c r="C324" t="s">
        <v>2898</v>
      </c>
      <c r="D324" t="s">
        <v>2899</v>
      </c>
      <c r="E324" t="s">
        <v>57</v>
      </c>
      <c r="F324" t="s">
        <v>2900</v>
      </c>
      <c r="G324" t="s">
        <v>2901</v>
      </c>
      <c r="H324" t="s">
        <v>44</v>
      </c>
      <c r="I324" t="s">
        <v>1463</v>
      </c>
      <c r="J324" t="s">
        <v>61</v>
      </c>
      <c r="K324" t="s">
        <v>62</v>
      </c>
      <c r="L324" t="s">
        <v>46</v>
      </c>
      <c r="M324" t="s">
        <v>940</v>
      </c>
      <c r="N324" t="s">
        <v>1114</v>
      </c>
      <c r="O324" t="s">
        <v>51</v>
      </c>
      <c r="P324" t="s">
        <v>65</v>
      </c>
      <c r="Q324" s="118">
        <v>173</v>
      </c>
      <c r="R324" s="120">
        <v>2.9780000000000002</v>
      </c>
      <c r="S324" s="124">
        <v>37302</v>
      </c>
      <c r="U324" s="118">
        <v>192.178</v>
      </c>
      <c r="V324" s="122">
        <v>0</v>
      </c>
      <c r="W324" s="122">
        <v>2.02965144139516E-2</v>
      </c>
      <c r="X324" s="122">
        <v>4.5719147347885198E-3</v>
      </c>
    </row>
    <row r="325" spans="1:24" x14ac:dyDescent="0.2">
      <c r="A325">
        <v>161</v>
      </c>
      <c r="B325">
        <v>12468</v>
      </c>
      <c r="C325" t="s">
        <v>2906</v>
      </c>
      <c r="D325" t="s">
        <v>2907</v>
      </c>
      <c r="E325" t="s">
        <v>57</v>
      </c>
      <c r="F325" t="s">
        <v>2908</v>
      </c>
      <c r="G325" t="s">
        <v>2909</v>
      </c>
      <c r="H325" t="s">
        <v>44</v>
      </c>
      <c r="I325" t="s">
        <v>1463</v>
      </c>
      <c r="J325" t="s">
        <v>61</v>
      </c>
      <c r="K325" t="s">
        <v>62</v>
      </c>
      <c r="L325" t="s">
        <v>46</v>
      </c>
      <c r="M325" t="s">
        <v>940</v>
      </c>
      <c r="N325" t="s">
        <v>1117</v>
      </c>
      <c r="O325" t="s">
        <v>51</v>
      </c>
      <c r="P325" t="s">
        <v>65</v>
      </c>
      <c r="Q325" s="118">
        <v>610</v>
      </c>
      <c r="R325" s="120">
        <v>2.9780000000000002</v>
      </c>
      <c r="S325" s="124">
        <v>20009</v>
      </c>
      <c r="U325" s="118">
        <v>363.47899999999998</v>
      </c>
      <c r="V325" s="122">
        <v>0</v>
      </c>
      <c r="W325" s="122">
        <v>3.8388262854746502E-2</v>
      </c>
      <c r="X325" s="122">
        <v>8.6471923705239099E-3</v>
      </c>
    </row>
    <row r="326" spans="1:24" x14ac:dyDescent="0.2">
      <c r="A326">
        <v>161</v>
      </c>
      <c r="B326">
        <v>12468</v>
      </c>
      <c r="C326" t="s">
        <v>2930</v>
      </c>
      <c r="D326" t="s">
        <v>2931</v>
      </c>
      <c r="E326" t="s">
        <v>57</v>
      </c>
      <c r="F326" t="s">
        <v>2956</v>
      </c>
      <c r="G326" t="s">
        <v>2933</v>
      </c>
      <c r="H326" t="s">
        <v>44</v>
      </c>
      <c r="I326" t="s">
        <v>1463</v>
      </c>
      <c r="J326" t="s">
        <v>61</v>
      </c>
      <c r="K326" t="s">
        <v>62</v>
      </c>
      <c r="L326" t="s">
        <v>46</v>
      </c>
      <c r="M326" t="s">
        <v>938</v>
      </c>
      <c r="N326" t="s">
        <v>1126</v>
      </c>
      <c r="O326" t="s">
        <v>51</v>
      </c>
      <c r="P326" t="s">
        <v>65</v>
      </c>
      <c r="Q326" s="118">
        <v>28</v>
      </c>
      <c r="R326" s="120">
        <v>2.9780000000000002</v>
      </c>
      <c r="S326" s="124">
        <v>10890</v>
      </c>
      <c r="U326" s="118">
        <v>9.0809999999999995</v>
      </c>
      <c r="V326" s="122">
        <v>0</v>
      </c>
      <c r="W326" s="122">
        <v>9.5902328457680205E-4</v>
      </c>
      <c r="X326" s="122">
        <v>2.1602589470968799E-4</v>
      </c>
    </row>
    <row r="327" spans="1:24" x14ac:dyDescent="0.2">
      <c r="A327">
        <v>161</v>
      </c>
      <c r="B327">
        <v>12468</v>
      </c>
      <c r="C327" t="s">
        <v>2926</v>
      </c>
      <c r="D327" t="s">
        <v>2927</v>
      </c>
      <c r="E327" t="s">
        <v>57</v>
      </c>
      <c r="F327" t="s">
        <v>2928</v>
      </c>
      <c r="G327" t="s">
        <v>2929</v>
      </c>
      <c r="H327" t="s">
        <v>44</v>
      </c>
      <c r="I327" t="s">
        <v>1463</v>
      </c>
      <c r="J327" t="s">
        <v>61</v>
      </c>
      <c r="K327" t="s">
        <v>62</v>
      </c>
      <c r="L327" t="s">
        <v>46</v>
      </c>
      <c r="M327" t="s">
        <v>940</v>
      </c>
      <c r="N327" t="s">
        <v>1114</v>
      </c>
      <c r="O327" t="s">
        <v>51</v>
      </c>
      <c r="P327" t="s">
        <v>65</v>
      </c>
      <c r="Q327" s="118">
        <v>150</v>
      </c>
      <c r="R327" s="120">
        <v>2.9780000000000002</v>
      </c>
      <c r="S327" s="124">
        <v>34102</v>
      </c>
      <c r="U327" s="118">
        <v>152.334</v>
      </c>
      <c r="V327" s="122">
        <v>0</v>
      </c>
      <c r="W327" s="122">
        <v>1.6088455357456798E-2</v>
      </c>
      <c r="X327" s="122">
        <v>3.6240235445640402E-3</v>
      </c>
    </row>
    <row r="328" spans="1:24" x14ac:dyDescent="0.2">
      <c r="A328">
        <v>161</v>
      </c>
      <c r="B328">
        <v>12468</v>
      </c>
      <c r="C328" t="s">
        <v>2957</v>
      </c>
      <c r="D328" t="s">
        <v>2958</v>
      </c>
      <c r="E328" t="s">
        <v>57</v>
      </c>
      <c r="F328" t="s">
        <v>2959</v>
      </c>
      <c r="G328" t="s">
        <v>2960</v>
      </c>
      <c r="H328" t="s">
        <v>44</v>
      </c>
      <c r="I328" t="s">
        <v>1463</v>
      </c>
      <c r="J328" t="s">
        <v>61</v>
      </c>
      <c r="K328" t="s">
        <v>862</v>
      </c>
      <c r="L328" t="s">
        <v>46</v>
      </c>
      <c r="M328" t="s">
        <v>938</v>
      </c>
      <c r="N328" t="s">
        <v>1117</v>
      </c>
      <c r="O328" t="s">
        <v>51</v>
      </c>
      <c r="P328" t="s">
        <v>65</v>
      </c>
      <c r="Q328" s="118">
        <v>130</v>
      </c>
      <c r="R328" s="120">
        <v>2.9780000000000002</v>
      </c>
      <c r="S328" s="124">
        <v>47757</v>
      </c>
      <c r="T328" s="118">
        <v>9.8000000000000004E-2</v>
      </c>
      <c r="U328" s="118">
        <v>185.17699999999999</v>
      </c>
      <c r="V328" s="122">
        <v>0</v>
      </c>
      <c r="W328" s="122">
        <v>1.9557161935776401E-2</v>
      </c>
      <c r="X328" s="122">
        <v>4.40537104062358E-3</v>
      </c>
    </row>
  </sheetData>
  <sheetProtection formatColumns="0"/>
  <autoFilter ref="A1:X328" xr:uid="{00000000-0001-0000-0600-000000000000}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X273"/>
  <sheetViews>
    <sheetView rightToLeft="1" workbookViewId="0">
      <selection sqref="A1:XFD1048576"/>
    </sheetView>
  </sheetViews>
  <sheetFormatPr defaultColWidth="0" defaultRowHeight="14.25" x14ac:dyDescent="0.2"/>
  <cols>
    <col min="1" max="23" width="11.625" customWidth="1"/>
    <col min="24" max="24" width="11.625" hidden="1" customWidth="1"/>
    <col min="25" max="25" width="9" hidden="1" customWidth="1"/>
    <col min="26" max="16384" width="9" hidden="1"/>
  </cols>
  <sheetData>
    <row r="1" spans="1:23" s="6" customFormat="1" ht="51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53</v>
      </c>
      <c r="J1" s="12" t="s">
        <v>22</v>
      </c>
      <c r="K1" s="12" t="s">
        <v>23</v>
      </c>
      <c r="L1" s="12" t="s">
        <v>25</v>
      </c>
      <c r="M1" s="12" t="s">
        <v>1138</v>
      </c>
      <c r="N1" s="12" t="s">
        <v>29</v>
      </c>
      <c r="O1" s="12" t="s">
        <v>30</v>
      </c>
      <c r="P1" s="12" t="s">
        <v>33</v>
      </c>
      <c r="Q1" s="119" t="s">
        <v>34</v>
      </c>
      <c r="R1" s="123" t="s">
        <v>35</v>
      </c>
      <c r="S1" s="12" t="s">
        <v>1622</v>
      </c>
      <c r="T1" s="12" t="s">
        <v>36</v>
      </c>
      <c r="U1" s="121" t="s">
        <v>1623</v>
      </c>
      <c r="V1" s="121" t="s">
        <v>37</v>
      </c>
      <c r="W1" s="121" t="s">
        <v>38</v>
      </c>
    </row>
    <row r="2" spans="1:23" x14ac:dyDescent="0.2">
      <c r="A2">
        <v>14076</v>
      </c>
      <c r="B2">
        <v>14077</v>
      </c>
      <c r="C2" t="s">
        <v>3096</v>
      </c>
      <c r="D2" t="s">
        <v>3097</v>
      </c>
      <c r="E2" t="s">
        <v>41</v>
      </c>
      <c r="F2" t="s">
        <v>3098</v>
      </c>
      <c r="G2" t="s">
        <v>3099</v>
      </c>
      <c r="H2" t="s">
        <v>44</v>
      </c>
      <c r="I2" t="s">
        <v>1513</v>
      </c>
      <c r="J2" t="s">
        <v>45</v>
      </c>
      <c r="K2" t="s">
        <v>45</v>
      </c>
      <c r="L2" t="s">
        <v>47</v>
      </c>
      <c r="M2" t="s">
        <v>1141</v>
      </c>
      <c r="N2" t="s">
        <v>51</v>
      </c>
      <c r="O2" t="s">
        <v>52</v>
      </c>
      <c r="P2" s="118">
        <v>7379</v>
      </c>
      <c r="Q2" s="120">
        <v>1</v>
      </c>
      <c r="R2" s="124">
        <v>6154</v>
      </c>
      <c r="T2" s="118">
        <v>454.10399999999998</v>
      </c>
      <c r="U2" s="122">
        <v>6.9999999999999994E-5</v>
      </c>
      <c r="V2" s="122">
        <v>2.0644805079521399E-2</v>
      </c>
      <c r="W2" s="122">
        <v>1.33891517331018E-2</v>
      </c>
    </row>
    <row r="3" spans="1:23" x14ac:dyDescent="0.2">
      <c r="A3">
        <v>14076</v>
      </c>
      <c r="B3">
        <v>14077</v>
      </c>
      <c r="C3" t="s">
        <v>3096</v>
      </c>
      <c r="D3" t="s">
        <v>3097</v>
      </c>
      <c r="E3" t="s">
        <v>41</v>
      </c>
      <c r="F3" t="s">
        <v>3100</v>
      </c>
      <c r="G3" t="s">
        <v>3101</v>
      </c>
      <c r="H3" t="s">
        <v>44</v>
      </c>
      <c r="I3" t="s">
        <v>1516</v>
      </c>
      <c r="J3" t="s">
        <v>45</v>
      </c>
      <c r="K3" t="s">
        <v>45</v>
      </c>
      <c r="L3" t="s">
        <v>47</v>
      </c>
      <c r="M3" t="s">
        <v>1145</v>
      </c>
      <c r="N3" t="s">
        <v>51</v>
      </c>
      <c r="O3" t="s">
        <v>52</v>
      </c>
      <c r="P3" s="118">
        <v>141468</v>
      </c>
      <c r="Q3" s="120">
        <v>1</v>
      </c>
      <c r="R3" s="124">
        <v>519.03</v>
      </c>
      <c r="T3" s="118">
        <v>734.26099999999997</v>
      </c>
      <c r="U3" s="122">
        <v>6.7400000000000001E-4</v>
      </c>
      <c r="V3" s="122">
        <v>3.3381546986170997E-2</v>
      </c>
      <c r="W3" s="122">
        <v>2.1649543115660801E-2</v>
      </c>
    </row>
    <row r="4" spans="1:23" x14ac:dyDescent="0.2">
      <c r="A4">
        <v>14076</v>
      </c>
      <c r="B4">
        <v>14077</v>
      </c>
      <c r="C4" t="s">
        <v>3096</v>
      </c>
      <c r="D4" t="s">
        <v>3097</v>
      </c>
      <c r="E4" t="s">
        <v>41</v>
      </c>
      <c r="F4" t="s">
        <v>3102</v>
      </c>
      <c r="G4" t="s">
        <v>3103</v>
      </c>
      <c r="H4" t="s">
        <v>44</v>
      </c>
      <c r="I4" t="s">
        <v>1515</v>
      </c>
      <c r="J4" t="s">
        <v>45</v>
      </c>
      <c r="K4" t="s">
        <v>62</v>
      </c>
      <c r="L4" t="s">
        <v>47</v>
      </c>
      <c r="M4" t="s">
        <v>1174</v>
      </c>
      <c r="N4" t="s">
        <v>51</v>
      </c>
      <c r="O4" t="s">
        <v>52</v>
      </c>
      <c r="P4" s="118">
        <v>28604</v>
      </c>
      <c r="Q4" s="120">
        <v>1</v>
      </c>
      <c r="R4" s="124">
        <v>9399</v>
      </c>
      <c r="T4" s="118">
        <v>2688.49</v>
      </c>
      <c r="U4" s="122">
        <v>1.1739999999999999E-3</v>
      </c>
      <c r="V4" s="122">
        <v>0.12222617008295</v>
      </c>
      <c r="W4" s="122">
        <v>7.9269565912243295E-2</v>
      </c>
    </row>
    <row r="5" spans="1:23" x14ac:dyDescent="0.2">
      <c r="A5">
        <v>14076</v>
      </c>
      <c r="B5">
        <v>14077</v>
      </c>
      <c r="C5" t="s">
        <v>3104</v>
      </c>
      <c r="D5" t="s">
        <v>3105</v>
      </c>
      <c r="E5" t="s">
        <v>41</v>
      </c>
      <c r="F5" t="s">
        <v>3106</v>
      </c>
      <c r="G5" t="s">
        <v>3107</v>
      </c>
      <c r="H5" t="s">
        <v>44</v>
      </c>
      <c r="I5" t="s">
        <v>1515</v>
      </c>
      <c r="J5" t="s">
        <v>45</v>
      </c>
      <c r="K5" t="s">
        <v>62</v>
      </c>
      <c r="L5" t="s">
        <v>47</v>
      </c>
      <c r="M5" t="s">
        <v>1174</v>
      </c>
      <c r="N5" t="s">
        <v>51</v>
      </c>
      <c r="O5" t="s">
        <v>52</v>
      </c>
      <c r="P5" s="118">
        <v>2300</v>
      </c>
      <c r="Q5" s="120">
        <v>1</v>
      </c>
      <c r="R5" s="124">
        <v>7085</v>
      </c>
      <c r="T5" s="118">
        <v>162.95500000000001</v>
      </c>
      <c r="U5" s="122">
        <v>1.9000000000000001E-5</v>
      </c>
      <c r="V5" s="122">
        <v>7.4083838296599702E-3</v>
      </c>
      <c r="W5" s="122">
        <v>4.8046941983854799E-3</v>
      </c>
    </row>
    <row r="6" spans="1:23" x14ac:dyDescent="0.2">
      <c r="A6">
        <v>14076</v>
      </c>
      <c r="B6">
        <v>14077</v>
      </c>
      <c r="C6" t="s">
        <v>3104</v>
      </c>
      <c r="D6" t="s">
        <v>3105</v>
      </c>
      <c r="E6" t="s">
        <v>41</v>
      </c>
      <c r="F6" t="s">
        <v>3108</v>
      </c>
      <c r="G6" t="s">
        <v>3109</v>
      </c>
      <c r="H6" t="s">
        <v>44</v>
      </c>
      <c r="I6" t="s">
        <v>1513</v>
      </c>
      <c r="J6" t="s">
        <v>45</v>
      </c>
      <c r="K6" t="s">
        <v>45</v>
      </c>
      <c r="L6" t="s">
        <v>47</v>
      </c>
      <c r="M6" t="s">
        <v>1146</v>
      </c>
      <c r="N6" t="s">
        <v>51</v>
      </c>
      <c r="O6" t="s">
        <v>52</v>
      </c>
      <c r="P6" s="118">
        <v>5852</v>
      </c>
      <c r="Q6" s="120">
        <v>1</v>
      </c>
      <c r="R6" s="124">
        <v>3502</v>
      </c>
      <c r="T6" s="118">
        <v>204.93700000000001</v>
      </c>
      <c r="U6" s="122">
        <v>2.3E-5</v>
      </c>
      <c r="V6" s="122">
        <v>9.3170031802300001E-3</v>
      </c>
      <c r="W6" s="122">
        <v>6.0425258944020897E-3</v>
      </c>
    </row>
    <row r="7" spans="1:23" x14ac:dyDescent="0.2">
      <c r="A7">
        <v>14076</v>
      </c>
      <c r="B7">
        <v>14077</v>
      </c>
      <c r="C7" t="s">
        <v>3104</v>
      </c>
      <c r="D7" t="s">
        <v>3105</v>
      </c>
      <c r="E7" t="s">
        <v>41</v>
      </c>
      <c r="F7" t="s">
        <v>3110</v>
      </c>
      <c r="G7" t="s">
        <v>3111</v>
      </c>
      <c r="H7" t="s">
        <v>44</v>
      </c>
      <c r="I7" t="s">
        <v>1513</v>
      </c>
      <c r="J7" t="s">
        <v>45</v>
      </c>
      <c r="K7" t="s">
        <v>45</v>
      </c>
      <c r="L7" t="s">
        <v>47</v>
      </c>
      <c r="M7" t="s">
        <v>1268</v>
      </c>
      <c r="N7" t="s">
        <v>51</v>
      </c>
      <c r="O7" t="s">
        <v>52</v>
      </c>
      <c r="P7" s="118">
        <v>36080</v>
      </c>
      <c r="Q7" s="120">
        <v>1</v>
      </c>
      <c r="R7" s="124">
        <v>1343</v>
      </c>
      <c r="T7" s="118">
        <v>484.55399999999997</v>
      </c>
      <c r="U7" s="122">
        <v>6.6799999999999997E-4</v>
      </c>
      <c r="V7" s="122">
        <v>2.2029179721705899E-2</v>
      </c>
      <c r="W7" s="122">
        <v>1.4286985452929699E-2</v>
      </c>
    </row>
    <row r="8" spans="1:23" x14ac:dyDescent="0.2">
      <c r="A8">
        <v>14076</v>
      </c>
      <c r="B8">
        <v>14077</v>
      </c>
      <c r="C8" t="s">
        <v>3104</v>
      </c>
      <c r="D8" t="s">
        <v>3105</v>
      </c>
      <c r="E8" t="s">
        <v>41</v>
      </c>
      <c r="F8" t="s">
        <v>3112</v>
      </c>
      <c r="G8" t="s">
        <v>3113</v>
      </c>
      <c r="H8" t="s">
        <v>44</v>
      </c>
      <c r="I8" t="s">
        <v>1516</v>
      </c>
      <c r="J8" t="s">
        <v>45</v>
      </c>
      <c r="K8" t="s">
        <v>45</v>
      </c>
      <c r="L8" t="s">
        <v>47</v>
      </c>
      <c r="M8" t="s">
        <v>1203</v>
      </c>
      <c r="N8" t="s">
        <v>51</v>
      </c>
      <c r="O8" t="s">
        <v>52</v>
      </c>
      <c r="P8" s="118">
        <v>282820</v>
      </c>
      <c r="Q8" s="120">
        <v>1</v>
      </c>
      <c r="R8" s="124">
        <v>440.02</v>
      </c>
      <c r="T8" s="118">
        <v>1244.4649999999999</v>
      </c>
      <c r="U8" s="122">
        <v>8.5499999999999997E-4</v>
      </c>
      <c r="V8" s="122">
        <v>5.6576792074636797E-2</v>
      </c>
      <c r="W8" s="122">
        <v>3.6692778194882703E-2</v>
      </c>
    </row>
    <row r="9" spans="1:23" x14ac:dyDescent="0.2">
      <c r="A9">
        <v>14076</v>
      </c>
      <c r="B9">
        <v>14077</v>
      </c>
      <c r="C9" t="s">
        <v>3104</v>
      </c>
      <c r="D9" t="s">
        <v>3105</v>
      </c>
      <c r="E9" t="s">
        <v>41</v>
      </c>
      <c r="F9" t="s">
        <v>3114</v>
      </c>
      <c r="G9" t="s">
        <v>3115</v>
      </c>
      <c r="H9" t="s">
        <v>44</v>
      </c>
      <c r="I9" t="s">
        <v>1513</v>
      </c>
      <c r="J9" t="s">
        <v>45</v>
      </c>
      <c r="K9" t="s">
        <v>45</v>
      </c>
      <c r="L9" t="s">
        <v>47</v>
      </c>
      <c r="M9" t="s">
        <v>1143</v>
      </c>
      <c r="N9" t="s">
        <v>51</v>
      </c>
      <c r="O9" t="s">
        <v>52</v>
      </c>
      <c r="P9" s="118">
        <v>5430</v>
      </c>
      <c r="Q9" s="120">
        <v>1</v>
      </c>
      <c r="R9" s="124">
        <v>3992</v>
      </c>
      <c r="T9" s="118">
        <v>216.76599999999999</v>
      </c>
      <c r="U9" s="122">
        <v>6.3999999999999997E-5</v>
      </c>
      <c r="V9" s="122">
        <v>9.8547621482405704E-3</v>
      </c>
      <c r="W9" s="122">
        <v>6.3912885197112499E-3</v>
      </c>
    </row>
    <row r="10" spans="1:23" x14ac:dyDescent="0.2">
      <c r="A10">
        <v>14076</v>
      </c>
      <c r="B10">
        <v>14077</v>
      </c>
      <c r="C10" t="s">
        <v>3104</v>
      </c>
      <c r="D10" t="s">
        <v>3105</v>
      </c>
      <c r="E10" t="s">
        <v>41</v>
      </c>
      <c r="F10" t="s">
        <v>3116</v>
      </c>
      <c r="G10" t="s">
        <v>3117</v>
      </c>
      <c r="H10" t="s">
        <v>44</v>
      </c>
      <c r="I10" t="s">
        <v>1513</v>
      </c>
      <c r="J10" t="s">
        <v>45</v>
      </c>
      <c r="K10" t="s">
        <v>45</v>
      </c>
      <c r="L10" t="s">
        <v>47</v>
      </c>
      <c r="M10" t="s">
        <v>1141</v>
      </c>
      <c r="N10" t="s">
        <v>51</v>
      </c>
      <c r="O10" t="s">
        <v>52</v>
      </c>
      <c r="P10" s="118">
        <v>19311</v>
      </c>
      <c r="Q10" s="120">
        <v>1</v>
      </c>
      <c r="R10" s="124">
        <v>3912</v>
      </c>
      <c r="T10" s="118">
        <v>755.44600000000003</v>
      </c>
      <c r="U10" s="122">
        <v>9.3999999999999994E-5</v>
      </c>
      <c r="V10" s="122">
        <v>3.4344673690676203E-2</v>
      </c>
      <c r="W10" s="122">
        <v>2.2274177232338099E-2</v>
      </c>
    </row>
    <row r="11" spans="1:23" x14ac:dyDescent="0.2">
      <c r="A11">
        <v>14076</v>
      </c>
      <c r="B11">
        <v>14077</v>
      </c>
      <c r="C11" t="s">
        <v>3118</v>
      </c>
      <c r="D11" t="s">
        <v>3119</v>
      </c>
      <c r="E11" t="s">
        <v>41</v>
      </c>
      <c r="F11" t="s">
        <v>3120</v>
      </c>
      <c r="G11" t="s">
        <v>3121</v>
      </c>
      <c r="H11" t="s">
        <v>44</v>
      </c>
      <c r="I11" t="s">
        <v>1513</v>
      </c>
      <c r="J11" t="s">
        <v>45</v>
      </c>
      <c r="K11" t="s">
        <v>45</v>
      </c>
      <c r="L11" t="s">
        <v>47</v>
      </c>
      <c r="M11" t="s">
        <v>1141</v>
      </c>
      <c r="N11" t="s">
        <v>51</v>
      </c>
      <c r="O11" t="s">
        <v>52</v>
      </c>
      <c r="P11" s="118">
        <v>9411</v>
      </c>
      <c r="Q11" s="120">
        <v>1</v>
      </c>
      <c r="R11" s="124">
        <v>10840</v>
      </c>
      <c r="T11" s="118">
        <v>1020.152</v>
      </c>
      <c r="U11" s="122">
        <v>5.0900000000000001E-4</v>
      </c>
      <c r="V11" s="122">
        <v>4.6378942308912298E-2</v>
      </c>
      <c r="W11" s="122">
        <v>3.0078980809113101E-2</v>
      </c>
    </row>
    <row r="12" spans="1:23" x14ac:dyDescent="0.2">
      <c r="A12">
        <v>14076</v>
      </c>
      <c r="B12">
        <v>14077</v>
      </c>
      <c r="C12" t="s">
        <v>3118</v>
      </c>
      <c r="D12" t="s">
        <v>3119</v>
      </c>
      <c r="E12" t="s">
        <v>41</v>
      </c>
      <c r="F12" t="s">
        <v>3122</v>
      </c>
      <c r="G12" t="s">
        <v>3123</v>
      </c>
      <c r="H12" t="s">
        <v>44</v>
      </c>
      <c r="I12" t="s">
        <v>1513</v>
      </c>
      <c r="J12" t="s">
        <v>45</v>
      </c>
      <c r="K12" t="s">
        <v>45</v>
      </c>
      <c r="L12" t="s">
        <v>47</v>
      </c>
      <c r="M12" t="s">
        <v>1143</v>
      </c>
      <c r="N12" t="s">
        <v>51</v>
      </c>
      <c r="O12" t="s">
        <v>52</v>
      </c>
      <c r="P12" s="118">
        <v>2260</v>
      </c>
      <c r="Q12" s="120">
        <v>1</v>
      </c>
      <c r="R12" s="124">
        <v>11460</v>
      </c>
      <c r="T12" s="118">
        <v>258.99599999999998</v>
      </c>
      <c r="U12" s="122">
        <v>2.5099999999999998E-4</v>
      </c>
      <c r="V12" s="122">
        <v>1.17746726295395E-2</v>
      </c>
      <c r="W12" s="122">
        <v>7.6364430585440504E-3</v>
      </c>
    </row>
    <row r="13" spans="1:23" x14ac:dyDescent="0.2">
      <c r="A13">
        <v>14076</v>
      </c>
      <c r="B13">
        <v>14077</v>
      </c>
      <c r="C13" t="s">
        <v>3118</v>
      </c>
      <c r="D13" t="s">
        <v>3119</v>
      </c>
      <c r="E13" t="s">
        <v>41</v>
      </c>
      <c r="F13" t="s">
        <v>3124</v>
      </c>
      <c r="G13" t="s">
        <v>3125</v>
      </c>
      <c r="H13" t="s">
        <v>44</v>
      </c>
      <c r="I13" t="s">
        <v>1515</v>
      </c>
      <c r="J13" t="s">
        <v>45</v>
      </c>
      <c r="K13" t="s">
        <v>62</v>
      </c>
      <c r="L13" t="s">
        <v>47</v>
      </c>
      <c r="M13" t="s">
        <v>1174</v>
      </c>
      <c r="N13" t="s">
        <v>51</v>
      </c>
      <c r="O13" t="s">
        <v>52</v>
      </c>
      <c r="P13" s="118">
        <v>12590</v>
      </c>
      <c r="Q13" s="120">
        <v>1</v>
      </c>
      <c r="R13" s="124">
        <v>11540</v>
      </c>
      <c r="T13" s="118">
        <v>1452.886</v>
      </c>
      <c r="U13" s="122">
        <v>9.3300000000000002E-4</v>
      </c>
      <c r="V13" s="122">
        <v>6.6052205509124398E-2</v>
      </c>
      <c r="W13" s="122">
        <v>4.2838040778837599E-2</v>
      </c>
    </row>
    <row r="14" spans="1:23" x14ac:dyDescent="0.2">
      <c r="A14">
        <v>14076</v>
      </c>
      <c r="B14">
        <v>14077</v>
      </c>
      <c r="C14" t="s">
        <v>3118</v>
      </c>
      <c r="D14" t="s">
        <v>3119</v>
      </c>
      <c r="E14" t="s">
        <v>41</v>
      </c>
      <c r="F14" t="s">
        <v>3126</v>
      </c>
      <c r="G14" t="s">
        <v>3127</v>
      </c>
      <c r="H14" t="s">
        <v>44</v>
      </c>
      <c r="I14" t="s">
        <v>1513</v>
      </c>
      <c r="J14" t="s">
        <v>45</v>
      </c>
      <c r="K14" t="s">
        <v>45</v>
      </c>
      <c r="L14" t="s">
        <v>47</v>
      </c>
      <c r="M14" t="s">
        <v>1266</v>
      </c>
      <c r="N14" t="s">
        <v>51</v>
      </c>
      <c r="O14" t="s">
        <v>52</v>
      </c>
      <c r="P14" s="118">
        <v>4256</v>
      </c>
      <c r="Q14" s="120">
        <v>1</v>
      </c>
      <c r="R14" s="124">
        <v>10440</v>
      </c>
      <c r="T14" s="118">
        <v>444.32600000000002</v>
      </c>
      <c r="U14" s="122">
        <v>1.12E-4</v>
      </c>
      <c r="V14" s="122">
        <v>2.0200303868252101E-2</v>
      </c>
      <c r="W14" s="122">
        <v>1.31008712605904E-2</v>
      </c>
    </row>
    <row r="15" spans="1:23" x14ac:dyDescent="0.2">
      <c r="A15">
        <v>14076</v>
      </c>
      <c r="B15">
        <v>14077</v>
      </c>
      <c r="C15" t="s">
        <v>3128</v>
      </c>
      <c r="D15" t="s">
        <v>3129</v>
      </c>
      <c r="E15" t="s">
        <v>41</v>
      </c>
      <c r="F15" t="s">
        <v>3130</v>
      </c>
      <c r="G15" t="s">
        <v>3131</v>
      </c>
      <c r="H15" t="s">
        <v>44</v>
      </c>
      <c r="I15" t="s">
        <v>1516</v>
      </c>
      <c r="J15" t="s">
        <v>45</v>
      </c>
      <c r="K15" t="s">
        <v>45</v>
      </c>
      <c r="L15" t="s">
        <v>47</v>
      </c>
      <c r="M15" t="s">
        <v>1145</v>
      </c>
      <c r="N15" t="s">
        <v>51</v>
      </c>
      <c r="O15" t="s">
        <v>52</v>
      </c>
      <c r="P15" s="118">
        <v>41237</v>
      </c>
      <c r="Q15" s="120">
        <v>1</v>
      </c>
      <c r="R15" s="124">
        <v>4056.02</v>
      </c>
      <c r="T15" s="118">
        <v>1672.5809999999999</v>
      </c>
      <c r="U15" s="122">
        <v>5.7300000000000005E-4</v>
      </c>
      <c r="V15" s="122">
        <v>7.6040144780357699E-2</v>
      </c>
      <c r="W15" s="122">
        <v>4.9315701085555802E-2</v>
      </c>
    </row>
    <row r="16" spans="1:23" x14ac:dyDescent="0.2">
      <c r="A16">
        <v>14076</v>
      </c>
      <c r="B16">
        <v>14077</v>
      </c>
      <c r="C16" t="s">
        <v>3128</v>
      </c>
      <c r="D16" t="s">
        <v>3129</v>
      </c>
      <c r="E16" t="s">
        <v>41</v>
      </c>
      <c r="F16" t="s">
        <v>3132</v>
      </c>
      <c r="G16" t="s">
        <v>3133</v>
      </c>
      <c r="H16" t="s">
        <v>44</v>
      </c>
      <c r="I16" t="s">
        <v>1516</v>
      </c>
      <c r="J16" t="s">
        <v>45</v>
      </c>
      <c r="K16" t="s">
        <v>45</v>
      </c>
      <c r="L16" t="s">
        <v>47</v>
      </c>
      <c r="M16" t="s">
        <v>1201</v>
      </c>
      <c r="N16" t="s">
        <v>51</v>
      </c>
      <c r="O16" t="s">
        <v>52</v>
      </c>
      <c r="P16" s="118">
        <v>30912</v>
      </c>
      <c r="Q16" s="120">
        <v>1</v>
      </c>
      <c r="R16" s="124">
        <v>4391.3</v>
      </c>
      <c r="T16" s="118">
        <v>1357.4390000000001</v>
      </c>
      <c r="U16" s="122">
        <v>5.7200000000000003E-4</v>
      </c>
      <c r="V16" s="122">
        <v>6.1712905948671501E-2</v>
      </c>
      <c r="W16" s="122">
        <v>4.0023795742059998E-2</v>
      </c>
    </row>
    <row r="17" spans="1:23" x14ac:dyDescent="0.2">
      <c r="A17">
        <v>14076</v>
      </c>
      <c r="B17">
        <v>14077</v>
      </c>
      <c r="C17" t="s">
        <v>3134</v>
      </c>
      <c r="D17" t="s">
        <v>3135</v>
      </c>
      <c r="E17" t="s">
        <v>41</v>
      </c>
      <c r="F17" t="s">
        <v>3136</v>
      </c>
      <c r="G17" t="s">
        <v>3137</v>
      </c>
      <c r="H17" t="s">
        <v>44</v>
      </c>
      <c r="I17" t="s">
        <v>1516</v>
      </c>
      <c r="J17" t="s">
        <v>45</v>
      </c>
      <c r="K17" t="s">
        <v>45</v>
      </c>
      <c r="L17" t="s">
        <v>47</v>
      </c>
      <c r="M17" t="s">
        <v>1145</v>
      </c>
      <c r="N17" t="s">
        <v>51</v>
      </c>
      <c r="O17" t="s">
        <v>52</v>
      </c>
      <c r="P17" s="118">
        <v>440495</v>
      </c>
      <c r="Q17" s="120">
        <v>1</v>
      </c>
      <c r="R17" s="124">
        <v>407.77</v>
      </c>
      <c r="T17" s="118">
        <v>1796.2059999999999</v>
      </c>
      <c r="U17" s="122">
        <v>3.2299999999999999E-4</v>
      </c>
      <c r="V17" s="122">
        <v>8.1660500776946698E-2</v>
      </c>
      <c r="W17" s="122">
        <v>5.2960773002801699E-2</v>
      </c>
    </row>
    <row r="18" spans="1:23" x14ac:dyDescent="0.2">
      <c r="A18">
        <v>14076</v>
      </c>
      <c r="B18">
        <v>14077</v>
      </c>
      <c r="C18" t="s">
        <v>3134</v>
      </c>
      <c r="D18" t="s">
        <v>3135</v>
      </c>
      <c r="E18" t="s">
        <v>41</v>
      </c>
      <c r="F18" t="s">
        <v>3138</v>
      </c>
      <c r="G18" t="s">
        <v>3139</v>
      </c>
      <c r="H18" t="s">
        <v>44</v>
      </c>
      <c r="I18" t="s">
        <v>1516</v>
      </c>
      <c r="J18" t="s">
        <v>45</v>
      </c>
      <c r="K18" t="s">
        <v>45</v>
      </c>
      <c r="L18" t="s">
        <v>47</v>
      </c>
      <c r="M18" t="s">
        <v>1201</v>
      </c>
      <c r="N18" t="s">
        <v>51</v>
      </c>
      <c r="O18" t="s">
        <v>52</v>
      </c>
      <c r="P18" s="118">
        <v>367408</v>
      </c>
      <c r="Q18" s="120">
        <v>1</v>
      </c>
      <c r="R18" s="124">
        <v>441.89</v>
      </c>
      <c r="T18" s="118">
        <v>1623.539</v>
      </c>
      <c r="U18" s="122">
        <v>5.0000000000000001E-4</v>
      </c>
      <c r="V18" s="122">
        <v>7.3810571256316099E-2</v>
      </c>
      <c r="W18" s="122">
        <v>4.7869715129354597E-2</v>
      </c>
    </row>
    <row r="19" spans="1:23" x14ac:dyDescent="0.2">
      <c r="A19">
        <v>14076</v>
      </c>
      <c r="B19">
        <v>14077</v>
      </c>
      <c r="C19" t="s">
        <v>3140</v>
      </c>
      <c r="D19" t="s">
        <v>3141</v>
      </c>
      <c r="E19" t="s">
        <v>57</v>
      </c>
      <c r="F19" t="s">
        <v>3142</v>
      </c>
      <c r="G19" t="s">
        <v>3143</v>
      </c>
      <c r="H19" t="s">
        <v>44</v>
      </c>
      <c r="I19" t="s">
        <v>1515</v>
      </c>
      <c r="J19" t="s">
        <v>61</v>
      </c>
      <c r="K19" t="s">
        <v>62</v>
      </c>
      <c r="L19" t="s">
        <v>938</v>
      </c>
      <c r="M19" t="s">
        <v>1180</v>
      </c>
      <c r="N19" t="s">
        <v>51</v>
      </c>
      <c r="O19" t="s">
        <v>65</v>
      </c>
      <c r="P19" s="118">
        <v>1994</v>
      </c>
      <c r="Q19" s="120">
        <v>2.9780000000000002</v>
      </c>
      <c r="R19" s="124">
        <v>19052</v>
      </c>
      <c r="T19" s="118">
        <v>1131.3330000000001</v>
      </c>
      <c r="U19" s="122">
        <v>6.9999999999999999E-6</v>
      </c>
      <c r="V19" s="122">
        <v>5.1433514935600402E-2</v>
      </c>
      <c r="W19" s="122">
        <v>3.3357114924888298E-2</v>
      </c>
    </row>
    <row r="20" spans="1:23" x14ac:dyDescent="0.2">
      <c r="A20">
        <v>14076</v>
      </c>
      <c r="B20">
        <v>14077</v>
      </c>
      <c r="C20" t="s">
        <v>3144</v>
      </c>
      <c r="D20" t="s">
        <v>3145</v>
      </c>
      <c r="E20" t="s">
        <v>57</v>
      </c>
      <c r="F20" t="s">
        <v>3146</v>
      </c>
      <c r="G20" t="s">
        <v>3147</v>
      </c>
      <c r="H20" t="s">
        <v>44</v>
      </c>
      <c r="I20" t="s">
        <v>1515</v>
      </c>
      <c r="J20" t="s">
        <v>61</v>
      </c>
      <c r="K20" t="s">
        <v>384</v>
      </c>
      <c r="L20" t="s">
        <v>940</v>
      </c>
      <c r="M20" t="s">
        <v>1271</v>
      </c>
      <c r="N20" t="s">
        <v>51</v>
      </c>
      <c r="O20" t="s">
        <v>65</v>
      </c>
      <c r="P20" s="118">
        <v>190</v>
      </c>
      <c r="Q20" s="120">
        <v>2.9780000000000002</v>
      </c>
      <c r="R20" s="124">
        <v>19175</v>
      </c>
      <c r="S20" s="118">
        <v>0.14399999999999999</v>
      </c>
      <c r="T20" s="118">
        <v>108.923</v>
      </c>
      <c r="U20" s="122">
        <v>1.7E-5</v>
      </c>
      <c r="V20" s="122">
        <v>4.9519617375122097E-3</v>
      </c>
      <c r="W20" s="122">
        <v>3.21158600551934E-3</v>
      </c>
    </row>
    <row r="21" spans="1:23" x14ac:dyDescent="0.2">
      <c r="A21">
        <v>14076</v>
      </c>
      <c r="B21">
        <v>14077</v>
      </c>
      <c r="C21" t="s">
        <v>3148</v>
      </c>
      <c r="D21" t="s">
        <v>3149</v>
      </c>
      <c r="E21" t="s">
        <v>57</v>
      </c>
      <c r="F21" t="s">
        <v>3150</v>
      </c>
      <c r="G21" t="s">
        <v>3151</v>
      </c>
      <c r="H21" t="s">
        <v>44</v>
      </c>
      <c r="I21" t="s">
        <v>1515</v>
      </c>
      <c r="J21" t="s">
        <v>61</v>
      </c>
      <c r="K21" t="s">
        <v>346</v>
      </c>
      <c r="L21" t="s">
        <v>960</v>
      </c>
      <c r="M21" t="s">
        <v>1304</v>
      </c>
      <c r="N21" t="s">
        <v>51</v>
      </c>
      <c r="O21" t="s">
        <v>386</v>
      </c>
      <c r="P21" s="118">
        <v>2198</v>
      </c>
      <c r="Q21" s="120">
        <v>3.3944999999999999</v>
      </c>
      <c r="R21" s="124">
        <v>6442</v>
      </c>
      <c r="T21" s="118">
        <v>480.64499999999998</v>
      </c>
      <c r="U21" s="122">
        <v>1.5E-5</v>
      </c>
      <c r="V21" s="122">
        <v>2.18514371849396E-2</v>
      </c>
      <c r="W21" s="122">
        <v>1.417171084583E-2</v>
      </c>
    </row>
    <row r="22" spans="1:23" x14ac:dyDescent="0.2">
      <c r="A22">
        <v>14076</v>
      </c>
      <c r="B22">
        <v>14077</v>
      </c>
      <c r="C22" t="s">
        <v>3148</v>
      </c>
      <c r="D22" t="s">
        <v>3149</v>
      </c>
      <c r="E22" t="s">
        <v>57</v>
      </c>
      <c r="F22" t="s">
        <v>3152</v>
      </c>
      <c r="G22" t="s">
        <v>3153</v>
      </c>
      <c r="H22" t="s">
        <v>44</v>
      </c>
      <c r="I22" t="s">
        <v>1515</v>
      </c>
      <c r="J22" t="s">
        <v>61</v>
      </c>
      <c r="K22" t="s">
        <v>62</v>
      </c>
      <c r="L22" t="s">
        <v>938</v>
      </c>
      <c r="M22" t="s">
        <v>1170</v>
      </c>
      <c r="N22" t="s">
        <v>51</v>
      </c>
      <c r="O22" t="s">
        <v>65</v>
      </c>
      <c r="P22" s="118">
        <v>2160</v>
      </c>
      <c r="Q22" s="120">
        <v>2.9780000000000002</v>
      </c>
      <c r="R22" s="124">
        <v>852.7</v>
      </c>
      <c r="T22" s="118">
        <v>54.85</v>
      </c>
      <c r="U22" s="122">
        <v>0</v>
      </c>
      <c r="V22" s="122">
        <v>2.4936212606133201E-3</v>
      </c>
      <c r="W22" s="122">
        <v>1.6172336476239801E-3</v>
      </c>
    </row>
    <row r="23" spans="1:23" x14ac:dyDescent="0.2">
      <c r="A23">
        <v>14076</v>
      </c>
      <c r="B23">
        <v>14077</v>
      </c>
      <c r="C23" t="s">
        <v>3148</v>
      </c>
      <c r="D23" t="s">
        <v>3149</v>
      </c>
      <c r="E23" t="s">
        <v>57</v>
      </c>
      <c r="F23" t="s">
        <v>3154</v>
      </c>
      <c r="G23" t="s">
        <v>3155</v>
      </c>
      <c r="H23" t="s">
        <v>44</v>
      </c>
      <c r="I23" t="s">
        <v>1515</v>
      </c>
      <c r="J23" t="s">
        <v>61</v>
      </c>
      <c r="K23" t="s">
        <v>62</v>
      </c>
      <c r="L23" t="s">
        <v>938</v>
      </c>
      <c r="M23" t="s">
        <v>1173</v>
      </c>
      <c r="N23" t="s">
        <v>51</v>
      </c>
      <c r="O23" t="s">
        <v>65</v>
      </c>
      <c r="P23" s="118">
        <v>298</v>
      </c>
      <c r="Q23" s="120">
        <v>2.9780000000000002</v>
      </c>
      <c r="R23" s="124">
        <v>74889</v>
      </c>
      <c r="T23" s="118">
        <v>664.59799999999996</v>
      </c>
      <c r="U23" s="122">
        <v>0</v>
      </c>
      <c r="V23" s="122">
        <v>3.0214455591307501E-2</v>
      </c>
      <c r="W23" s="122">
        <v>1.9595531606465599E-2</v>
      </c>
    </row>
    <row r="24" spans="1:23" x14ac:dyDescent="0.2">
      <c r="A24">
        <v>14076</v>
      </c>
      <c r="B24">
        <v>14077</v>
      </c>
      <c r="C24" t="s">
        <v>3148</v>
      </c>
      <c r="D24" t="s">
        <v>3149</v>
      </c>
      <c r="E24" t="s">
        <v>57</v>
      </c>
      <c r="F24" t="s">
        <v>3156</v>
      </c>
      <c r="G24" t="s">
        <v>3157</v>
      </c>
      <c r="H24" t="s">
        <v>44</v>
      </c>
      <c r="I24" t="s">
        <v>1515</v>
      </c>
      <c r="J24" t="s">
        <v>61</v>
      </c>
      <c r="K24" t="s">
        <v>62</v>
      </c>
      <c r="L24" t="s">
        <v>938</v>
      </c>
      <c r="M24" t="s">
        <v>1271</v>
      </c>
      <c r="N24" t="s">
        <v>51</v>
      </c>
      <c r="O24" t="s">
        <v>65</v>
      </c>
      <c r="P24" s="118">
        <v>560</v>
      </c>
      <c r="Q24" s="120">
        <v>2.9780000000000002</v>
      </c>
      <c r="R24" s="124">
        <v>9060</v>
      </c>
      <c r="T24" s="118">
        <v>151.09200000000001</v>
      </c>
      <c r="U24" s="122">
        <v>3.6999999999999998E-5</v>
      </c>
      <c r="V24" s="122">
        <v>6.8690503953931399E-3</v>
      </c>
      <c r="W24" s="122">
        <v>4.4549104557771897E-3</v>
      </c>
    </row>
    <row r="25" spans="1:23" x14ac:dyDescent="0.2">
      <c r="A25">
        <v>14076</v>
      </c>
      <c r="B25">
        <v>14077</v>
      </c>
      <c r="C25" t="s">
        <v>3148</v>
      </c>
      <c r="D25" t="s">
        <v>3149</v>
      </c>
      <c r="E25" t="s">
        <v>57</v>
      </c>
      <c r="F25" t="s">
        <v>3158</v>
      </c>
      <c r="G25" t="s">
        <v>3159</v>
      </c>
      <c r="H25" t="s">
        <v>44</v>
      </c>
      <c r="I25" t="s">
        <v>1515</v>
      </c>
      <c r="J25" t="s">
        <v>61</v>
      </c>
      <c r="K25" t="s">
        <v>384</v>
      </c>
      <c r="L25" t="s">
        <v>940</v>
      </c>
      <c r="M25" t="s">
        <v>1271</v>
      </c>
      <c r="N25" t="s">
        <v>51</v>
      </c>
      <c r="O25" t="s">
        <v>65</v>
      </c>
      <c r="P25" s="118">
        <v>1500</v>
      </c>
      <c r="Q25" s="120">
        <v>2.9780000000000002</v>
      </c>
      <c r="R25" s="124">
        <v>2049</v>
      </c>
      <c r="T25" s="118">
        <v>91.528999999999996</v>
      </c>
      <c r="U25" s="122">
        <v>6.0000000000000002E-6</v>
      </c>
      <c r="V25" s="122">
        <v>4.1611531043520998E-3</v>
      </c>
      <c r="W25" s="122">
        <v>2.6987084685097802E-3</v>
      </c>
    </row>
    <row r="26" spans="1:23" x14ac:dyDescent="0.2">
      <c r="A26">
        <v>14076</v>
      </c>
      <c r="B26">
        <v>14077</v>
      </c>
      <c r="C26" t="s">
        <v>3148</v>
      </c>
      <c r="D26" t="s">
        <v>3149</v>
      </c>
      <c r="E26" t="s">
        <v>57</v>
      </c>
      <c r="F26" t="s">
        <v>3160</v>
      </c>
      <c r="G26" t="s">
        <v>3161</v>
      </c>
      <c r="H26" t="s">
        <v>44</v>
      </c>
      <c r="I26" t="s">
        <v>1515</v>
      </c>
      <c r="J26" t="s">
        <v>61</v>
      </c>
      <c r="K26" t="s">
        <v>62</v>
      </c>
      <c r="L26" t="s">
        <v>938</v>
      </c>
      <c r="M26" t="s">
        <v>1271</v>
      </c>
      <c r="N26" t="s">
        <v>51</v>
      </c>
      <c r="O26" t="s">
        <v>65</v>
      </c>
      <c r="P26" s="118">
        <v>130</v>
      </c>
      <c r="Q26" s="120">
        <v>2.9780000000000002</v>
      </c>
      <c r="R26" s="124">
        <v>17533</v>
      </c>
      <c r="T26" s="118">
        <v>67.876999999999995</v>
      </c>
      <c r="U26" s="122">
        <v>2.8E-5</v>
      </c>
      <c r="V26" s="122">
        <v>3.0858873138827699E-3</v>
      </c>
      <c r="W26" s="122">
        <v>2.0013467464420499E-3</v>
      </c>
    </row>
    <row r="27" spans="1:23" x14ac:dyDescent="0.2">
      <c r="A27">
        <v>14076</v>
      </c>
      <c r="B27">
        <v>14077</v>
      </c>
      <c r="C27" t="s">
        <v>3162</v>
      </c>
      <c r="D27" t="s">
        <v>3163</v>
      </c>
      <c r="E27" t="s">
        <v>57</v>
      </c>
      <c r="F27" t="s">
        <v>3164</v>
      </c>
      <c r="G27" t="s">
        <v>3165</v>
      </c>
      <c r="H27" t="s">
        <v>44</v>
      </c>
      <c r="I27" t="s">
        <v>1515</v>
      </c>
      <c r="J27" t="s">
        <v>61</v>
      </c>
      <c r="K27" t="s">
        <v>880</v>
      </c>
      <c r="L27" t="s">
        <v>938</v>
      </c>
      <c r="M27" t="s">
        <v>1157</v>
      </c>
      <c r="N27" t="s">
        <v>51</v>
      </c>
      <c r="O27" t="s">
        <v>65</v>
      </c>
      <c r="P27" s="118">
        <v>470</v>
      </c>
      <c r="Q27" s="120">
        <v>2.9780000000000002</v>
      </c>
      <c r="R27" s="124">
        <v>2447</v>
      </c>
      <c r="T27" s="118">
        <v>34.25</v>
      </c>
      <c r="U27" s="122">
        <v>1.9999999999999999E-6</v>
      </c>
      <c r="V27" s="122">
        <v>1.55708494347952E-3</v>
      </c>
      <c r="W27" s="122">
        <v>1.0098446795342099E-3</v>
      </c>
    </row>
    <row r="28" spans="1:23" x14ac:dyDescent="0.2">
      <c r="A28">
        <v>14076</v>
      </c>
      <c r="B28">
        <v>14077</v>
      </c>
      <c r="C28" t="s">
        <v>3166</v>
      </c>
      <c r="D28" t="s">
        <v>3167</v>
      </c>
      <c r="E28" t="s">
        <v>57</v>
      </c>
      <c r="F28" t="s">
        <v>3168</v>
      </c>
      <c r="G28" t="s">
        <v>3169</v>
      </c>
      <c r="H28" t="s">
        <v>44</v>
      </c>
      <c r="I28" t="s">
        <v>1515</v>
      </c>
      <c r="J28" t="s">
        <v>61</v>
      </c>
      <c r="K28" t="s">
        <v>384</v>
      </c>
      <c r="L28" t="s">
        <v>245</v>
      </c>
      <c r="M28" t="s">
        <v>1304</v>
      </c>
      <c r="N28" t="s">
        <v>51</v>
      </c>
      <c r="O28" t="s">
        <v>386</v>
      </c>
      <c r="P28" s="118">
        <v>110</v>
      </c>
      <c r="Q28" s="120">
        <v>3.3944999999999999</v>
      </c>
      <c r="R28" s="124">
        <v>37005</v>
      </c>
      <c r="T28" s="118">
        <v>138.17500000000001</v>
      </c>
      <c r="U28" s="122">
        <v>1.8E-5</v>
      </c>
      <c r="V28" s="122">
        <v>6.2818084765860604E-3</v>
      </c>
      <c r="W28" s="122">
        <v>4.0740557504573898E-3</v>
      </c>
    </row>
    <row r="29" spans="1:23" x14ac:dyDescent="0.2">
      <c r="A29">
        <v>14076</v>
      </c>
      <c r="B29">
        <v>14077</v>
      </c>
      <c r="C29" t="s">
        <v>3170</v>
      </c>
      <c r="D29" t="s">
        <v>3141</v>
      </c>
      <c r="E29" t="s">
        <v>57</v>
      </c>
      <c r="F29" t="s">
        <v>3171</v>
      </c>
      <c r="G29" t="s">
        <v>3172</v>
      </c>
      <c r="H29" t="s">
        <v>44</v>
      </c>
      <c r="I29" t="s">
        <v>1515</v>
      </c>
      <c r="J29" t="s">
        <v>61</v>
      </c>
      <c r="K29" t="s">
        <v>908</v>
      </c>
      <c r="L29" t="s">
        <v>245</v>
      </c>
      <c r="M29" t="s">
        <v>1304</v>
      </c>
      <c r="N29" t="s">
        <v>51</v>
      </c>
      <c r="O29" t="s">
        <v>65</v>
      </c>
      <c r="P29" s="118">
        <v>2085</v>
      </c>
      <c r="Q29" s="120">
        <v>2.9780000000000002</v>
      </c>
      <c r="R29" s="124">
        <v>10670</v>
      </c>
      <c r="T29" s="118">
        <v>662.51400000000001</v>
      </c>
      <c r="U29" s="122">
        <v>0</v>
      </c>
      <c r="V29" s="122">
        <v>3.01197218333711E-2</v>
      </c>
      <c r="W29" s="122">
        <v>1.9534092195709601E-2</v>
      </c>
    </row>
    <row r="30" spans="1:23" x14ac:dyDescent="0.2">
      <c r="A30">
        <v>14076</v>
      </c>
      <c r="B30">
        <v>14077</v>
      </c>
      <c r="C30" t="s">
        <v>3140</v>
      </c>
      <c r="D30" t="s">
        <v>3141</v>
      </c>
      <c r="E30" t="s">
        <v>57</v>
      </c>
      <c r="F30" t="s">
        <v>3173</v>
      </c>
      <c r="G30" t="s">
        <v>3174</v>
      </c>
      <c r="H30" t="s">
        <v>44</v>
      </c>
      <c r="I30" t="s">
        <v>1515</v>
      </c>
      <c r="J30" t="s">
        <v>61</v>
      </c>
      <c r="K30" t="s">
        <v>62</v>
      </c>
      <c r="L30" t="s">
        <v>938</v>
      </c>
      <c r="M30" t="s">
        <v>1173</v>
      </c>
      <c r="N30" t="s">
        <v>51</v>
      </c>
      <c r="O30" t="s">
        <v>65</v>
      </c>
      <c r="P30" s="118">
        <v>2758</v>
      </c>
      <c r="Q30" s="120">
        <v>2.9780000000000002</v>
      </c>
      <c r="R30" s="124">
        <v>8788</v>
      </c>
      <c r="T30" s="118">
        <v>721.78700000000003</v>
      </c>
      <c r="U30" s="122">
        <v>9.0000000000000002E-6</v>
      </c>
      <c r="V30" s="122">
        <v>3.2814424200658998E-2</v>
      </c>
      <c r="W30" s="122">
        <v>2.12817366385703E-2</v>
      </c>
    </row>
    <row r="31" spans="1:23" x14ac:dyDescent="0.2">
      <c r="A31">
        <v>14076</v>
      </c>
      <c r="B31">
        <v>14077</v>
      </c>
      <c r="C31" t="s">
        <v>3140</v>
      </c>
      <c r="D31" t="s">
        <v>3141</v>
      </c>
      <c r="E31" t="s">
        <v>57</v>
      </c>
      <c r="F31" t="s">
        <v>3175</v>
      </c>
      <c r="G31" t="s">
        <v>3176</v>
      </c>
      <c r="H31" t="s">
        <v>44</v>
      </c>
      <c r="I31" t="s">
        <v>1515</v>
      </c>
      <c r="J31" t="s">
        <v>61</v>
      </c>
      <c r="K31" t="s">
        <v>62</v>
      </c>
      <c r="L31" t="s">
        <v>972</v>
      </c>
      <c r="M31" t="s">
        <v>1271</v>
      </c>
      <c r="N31" t="s">
        <v>51</v>
      </c>
      <c r="O31" t="s">
        <v>65</v>
      </c>
      <c r="P31" s="118">
        <v>1613</v>
      </c>
      <c r="Q31" s="120">
        <v>2.9780000000000002</v>
      </c>
      <c r="R31" s="124">
        <v>6375</v>
      </c>
      <c r="T31" s="118">
        <v>306.22399999999999</v>
      </c>
      <c r="U31" s="122">
        <v>5.0000000000000004E-6</v>
      </c>
      <c r="V31" s="122">
        <v>1.3921788588877399E-2</v>
      </c>
      <c r="W31" s="122">
        <v>9.0289513073458505E-3</v>
      </c>
    </row>
    <row r="32" spans="1:23" x14ac:dyDescent="0.2">
      <c r="A32">
        <v>14076</v>
      </c>
      <c r="B32">
        <v>14077</v>
      </c>
      <c r="C32" t="s">
        <v>3177</v>
      </c>
      <c r="D32" t="s">
        <v>3178</v>
      </c>
      <c r="E32" t="s">
        <v>57</v>
      </c>
      <c r="F32" t="s">
        <v>3179</v>
      </c>
      <c r="G32" t="s">
        <v>3180</v>
      </c>
      <c r="H32" t="s">
        <v>44</v>
      </c>
      <c r="I32" t="s">
        <v>1515</v>
      </c>
      <c r="J32" t="s">
        <v>61</v>
      </c>
      <c r="K32" t="s">
        <v>384</v>
      </c>
      <c r="L32" t="s">
        <v>938</v>
      </c>
      <c r="M32" t="s">
        <v>1304</v>
      </c>
      <c r="N32" t="s">
        <v>51</v>
      </c>
      <c r="O32" t="s">
        <v>65</v>
      </c>
      <c r="P32" s="118">
        <v>440</v>
      </c>
      <c r="Q32" s="120">
        <v>2.9780000000000002</v>
      </c>
      <c r="R32" s="124">
        <v>5716</v>
      </c>
      <c r="T32" s="118">
        <v>74.897999999999996</v>
      </c>
      <c r="U32" s="122">
        <v>1.5E-5</v>
      </c>
      <c r="V32" s="122">
        <v>3.4050647481925198E-3</v>
      </c>
      <c r="W32" s="122">
        <v>2.2083487055932398E-3</v>
      </c>
    </row>
    <row r="33" spans="1:23" x14ac:dyDescent="0.2">
      <c r="A33">
        <v>14076</v>
      </c>
      <c r="B33">
        <v>14077</v>
      </c>
      <c r="C33" t="s">
        <v>3181</v>
      </c>
      <c r="D33" t="s">
        <v>3182</v>
      </c>
      <c r="E33" t="s">
        <v>57</v>
      </c>
      <c r="F33" t="s">
        <v>3183</v>
      </c>
      <c r="G33" t="s">
        <v>3184</v>
      </c>
      <c r="H33" t="s">
        <v>44</v>
      </c>
      <c r="I33" t="s">
        <v>1515</v>
      </c>
      <c r="J33" t="s">
        <v>61</v>
      </c>
      <c r="K33" t="s">
        <v>62</v>
      </c>
      <c r="L33" t="s">
        <v>938</v>
      </c>
      <c r="M33" t="s">
        <v>1173</v>
      </c>
      <c r="N33" t="s">
        <v>51</v>
      </c>
      <c r="O33" t="s">
        <v>65</v>
      </c>
      <c r="P33" s="118">
        <v>235</v>
      </c>
      <c r="Q33" s="120">
        <v>2.9780000000000002</v>
      </c>
      <c r="R33" s="124">
        <v>68681</v>
      </c>
      <c r="S33" s="118">
        <v>0.46100000000000002</v>
      </c>
      <c r="T33" s="118">
        <v>482.02300000000002</v>
      </c>
      <c r="U33" s="122">
        <v>0</v>
      </c>
      <c r="V33" s="122">
        <v>2.1914116101040999E-2</v>
      </c>
      <c r="W33" s="122">
        <v>1.4212361145744E-2</v>
      </c>
    </row>
    <row r="34" spans="1:23" x14ac:dyDescent="0.2">
      <c r="A34">
        <v>14076</v>
      </c>
      <c r="B34">
        <v>14077</v>
      </c>
      <c r="C34" t="s">
        <v>3185</v>
      </c>
      <c r="D34" t="s">
        <v>3186</v>
      </c>
      <c r="E34" t="s">
        <v>57</v>
      </c>
      <c r="F34" t="s">
        <v>3187</v>
      </c>
      <c r="G34" t="s">
        <v>3188</v>
      </c>
      <c r="H34" t="s">
        <v>44</v>
      </c>
      <c r="I34" t="s">
        <v>1515</v>
      </c>
      <c r="J34" t="s">
        <v>61</v>
      </c>
      <c r="K34" t="s">
        <v>864</v>
      </c>
      <c r="L34" t="s">
        <v>938</v>
      </c>
      <c r="M34" t="s">
        <v>1168</v>
      </c>
      <c r="N34" t="s">
        <v>51</v>
      </c>
      <c r="O34" t="s">
        <v>65</v>
      </c>
      <c r="P34" s="118">
        <v>490</v>
      </c>
      <c r="Q34" s="120">
        <v>2.9780000000000002</v>
      </c>
      <c r="R34" s="124">
        <v>17352</v>
      </c>
      <c r="T34" s="118">
        <v>253.20400000000001</v>
      </c>
      <c r="U34" s="122">
        <v>1.5999999999999999E-5</v>
      </c>
      <c r="V34" s="122">
        <v>1.15113457122797E-2</v>
      </c>
      <c r="W34" s="122">
        <v>7.4656628532080698E-3</v>
      </c>
    </row>
    <row r="35" spans="1:23" x14ac:dyDescent="0.2">
      <c r="A35">
        <v>14076</v>
      </c>
      <c r="B35">
        <v>14078</v>
      </c>
      <c r="C35" t="s">
        <v>3096</v>
      </c>
      <c r="D35" t="s">
        <v>3097</v>
      </c>
      <c r="E35" t="s">
        <v>41</v>
      </c>
      <c r="F35" t="s">
        <v>3098</v>
      </c>
      <c r="G35" t="s">
        <v>3099</v>
      </c>
      <c r="H35" t="s">
        <v>44</v>
      </c>
      <c r="I35" t="s">
        <v>1513</v>
      </c>
      <c r="J35" t="s">
        <v>45</v>
      </c>
      <c r="K35" t="s">
        <v>45</v>
      </c>
      <c r="L35" t="s">
        <v>47</v>
      </c>
      <c r="M35" t="s">
        <v>1141</v>
      </c>
      <c r="N35" t="s">
        <v>51</v>
      </c>
      <c r="O35" t="s">
        <v>52</v>
      </c>
      <c r="P35" s="118">
        <v>4643</v>
      </c>
      <c r="Q35" s="120">
        <v>1</v>
      </c>
      <c r="R35" s="124">
        <v>6154</v>
      </c>
      <c r="T35" s="118">
        <v>285.73</v>
      </c>
      <c r="U35" s="122">
        <v>4.3999999999999999E-5</v>
      </c>
      <c r="V35" s="122">
        <v>0.106143252015075</v>
      </c>
      <c r="W35" s="122">
        <v>6.94191996352225E-2</v>
      </c>
    </row>
    <row r="36" spans="1:23" x14ac:dyDescent="0.2">
      <c r="A36">
        <v>14076</v>
      </c>
      <c r="B36">
        <v>14078</v>
      </c>
      <c r="C36" t="s">
        <v>3096</v>
      </c>
      <c r="D36" t="s">
        <v>3097</v>
      </c>
      <c r="E36" t="s">
        <v>41</v>
      </c>
      <c r="F36" t="s">
        <v>3189</v>
      </c>
      <c r="G36" t="s">
        <v>3190</v>
      </c>
      <c r="H36" t="s">
        <v>44</v>
      </c>
      <c r="I36" t="s">
        <v>1516</v>
      </c>
      <c r="J36" t="s">
        <v>45</v>
      </c>
      <c r="K36" t="s">
        <v>45</v>
      </c>
      <c r="L36" t="s">
        <v>47</v>
      </c>
      <c r="M36" t="s">
        <v>1203</v>
      </c>
      <c r="N36" t="s">
        <v>51</v>
      </c>
      <c r="O36" t="s">
        <v>52</v>
      </c>
      <c r="P36" s="118">
        <v>48545</v>
      </c>
      <c r="Q36" s="120">
        <v>1</v>
      </c>
      <c r="R36" s="124">
        <v>511.44</v>
      </c>
      <c r="T36" s="118">
        <v>248.279</v>
      </c>
      <c r="U36" s="122">
        <v>1.9699999999999999E-4</v>
      </c>
      <c r="V36" s="122">
        <v>9.2230680011029201E-2</v>
      </c>
      <c r="W36" s="122">
        <v>6.0320179254246098E-2</v>
      </c>
    </row>
    <row r="37" spans="1:23" x14ac:dyDescent="0.2">
      <c r="A37">
        <v>14076</v>
      </c>
      <c r="B37">
        <v>14078</v>
      </c>
      <c r="C37" t="s">
        <v>3096</v>
      </c>
      <c r="D37" t="s">
        <v>3097</v>
      </c>
      <c r="E37" t="s">
        <v>41</v>
      </c>
      <c r="F37" t="s">
        <v>3102</v>
      </c>
      <c r="G37" t="s">
        <v>3103</v>
      </c>
      <c r="H37" t="s">
        <v>44</v>
      </c>
      <c r="I37" t="s">
        <v>1515</v>
      </c>
      <c r="J37" t="s">
        <v>45</v>
      </c>
      <c r="K37" t="s">
        <v>62</v>
      </c>
      <c r="L37" t="s">
        <v>47</v>
      </c>
      <c r="M37" t="s">
        <v>1174</v>
      </c>
      <c r="N37" t="s">
        <v>51</v>
      </c>
      <c r="O37" t="s">
        <v>52</v>
      </c>
      <c r="P37" s="118">
        <v>270</v>
      </c>
      <c r="Q37" s="120">
        <v>1</v>
      </c>
      <c r="R37" s="124">
        <v>9399</v>
      </c>
      <c r="T37" s="118">
        <v>25.376999999999999</v>
      </c>
      <c r="U37" s="122">
        <v>1.1E-5</v>
      </c>
      <c r="V37" s="122">
        <v>9.4271762691470699E-3</v>
      </c>
      <c r="W37" s="122">
        <v>6.1655076417990798E-3</v>
      </c>
    </row>
    <row r="38" spans="1:23" x14ac:dyDescent="0.2">
      <c r="A38">
        <v>14076</v>
      </c>
      <c r="B38">
        <v>14078</v>
      </c>
      <c r="C38" t="s">
        <v>3148</v>
      </c>
      <c r="D38" t="s">
        <v>3149</v>
      </c>
      <c r="E38" t="s">
        <v>57</v>
      </c>
      <c r="F38" t="s">
        <v>3191</v>
      </c>
      <c r="G38" t="s">
        <v>3192</v>
      </c>
      <c r="H38" t="s">
        <v>44</v>
      </c>
      <c r="I38" t="s">
        <v>1515</v>
      </c>
      <c r="J38" t="s">
        <v>45</v>
      </c>
      <c r="K38" t="s">
        <v>62</v>
      </c>
      <c r="L38" t="s">
        <v>47</v>
      </c>
      <c r="M38" t="s">
        <v>1173</v>
      </c>
      <c r="N38" t="s">
        <v>51</v>
      </c>
      <c r="O38" t="s">
        <v>52</v>
      </c>
      <c r="P38" s="118">
        <v>86</v>
      </c>
      <c r="Q38" s="120">
        <v>1</v>
      </c>
      <c r="R38" s="124">
        <v>238800</v>
      </c>
      <c r="T38" s="118">
        <v>205.36799999999999</v>
      </c>
      <c r="U38" s="122">
        <v>2.6999999999999999E-5</v>
      </c>
      <c r="V38" s="122">
        <v>7.6290241122664595E-2</v>
      </c>
      <c r="W38" s="122">
        <v>4.9894905028548903E-2</v>
      </c>
    </row>
    <row r="39" spans="1:23" x14ac:dyDescent="0.2">
      <c r="A39">
        <v>14076</v>
      </c>
      <c r="B39">
        <v>14078</v>
      </c>
      <c r="C39" t="s">
        <v>3104</v>
      </c>
      <c r="D39" t="s">
        <v>3105</v>
      </c>
      <c r="E39" t="s">
        <v>41</v>
      </c>
      <c r="F39" t="s">
        <v>3108</v>
      </c>
      <c r="G39" t="s">
        <v>3109</v>
      </c>
      <c r="H39" t="s">
        <v>44</v>
      </c>
      <c r="I39" t="s">
        <v>1513</v>
      </c>
      <c r="J39" t="s">
        <v>45</v>
      </c>
      <c r="K39" t="s">
        <v>45</v>
      </c>
      <c r="L39" t="s">
        <v>47</v>
      </c>
      <c r="M39" t="s">
        <v>1146</v>
      </c>
      <c r="N39" t="s">
        <v>51</v>
      </c>
      <c r="O39" t="s">
        <v>52</v>
      </c>
      <c r="P39" s="118">
        <v>1762</v>
      </c>
      <c r="Q39" s="120">
        <v>1</v>
      </c>
      <c r="R39" s="124">
        <v>3502</v>
      </c>
      <c r="T39" s="118">
        <v>61.704999999999998</v>
      </c>
      <c r="U39" s="122">
        <v>6.9999999999999999E-6</v>
      </c>
      <c r="V39" s="122">
        <v>2.29223035630278E-2</v>
      </c>
      <c r="W39" s="122">
        <v>1.49915132326546E-2</v>
      </c>
    </row>
    <row r="40" spans="1:23" x14ac:dyDescent="0.2">
      <c r="A40">
        <v>14076</v>
      </c>
      <c r="B40">
        <v>14078</v>
      </c>
      <c r="C40" t="s">
        <v>3104</v>
      </c>
      <c r="D40" t="s">
        <v>3105</v>
      </c>
      <c r="E40" t="s">
        <v>41</v>
      </c>
      <c r="F40" t="s">
        <v>3193</v>
      </c>
      <c r="G40" t="s">
        <v>3194</v>
      </c>
      <c r="H40" t="s">
        <v>44</v>
      </c>
      <c r="I40" t="s">
        <v>1516</v>
      </c>
      <c r="J40" t="s">
        <v>45</v>
      </c>
      <c r="K40" t="s">
        <v>45</v>
      </c>
      <c r="L40" t="s">
        <v>47</v>
      </c>
      <c r="M40" t="s">
        <v>1145</v>
      </c>
      <c r="N40" t="s">
        <v>51</v>
      </c>
      <c r="O40" t="s">
        <v>52</v>
      </c>
      <c r="P40" s="118">
        <v>60891</v>
      </c>
      <c r="Q40" s="120">
        <v>1</v>
      </c>
      <c r="R40" s="124">
        <v>406.34</v>
      </c>
      <c r="T40" s="118">
        <v>247.42400000000001</v>
      </c>
      <c r="U40" s="122">
        <v>1.9699999999999999E-4</v>
      </c>
      <c r="V40" s="122">
        <v>9.1913413754714304E-2</v>
      </c>
      <c r="W40" s="122">
        <v>6.0112682600747001E-2</v>
      </c>
    </row>
    <row r="41" spans="1:23" x14ac:dyDescent="0.2">
      <c r="A41">
        <v>14076</v>
      </c>
      <c r="B41">
        <v>14078</v>
      </c>
      <c r="C41" t="s">
        <v>3104</v>
      </c>
      <c r="D41" t="s">
        <v>3105</v>
      </c>
      <c r="E41" t="s">
        <v>41</v>
      </c>
      <c r="F41" t="s">
        <v>3112</v>
      </c>
      <c r="G41" t="s">
        <v>3113</v>
      </c>
      <c r="H41" t="s">
        <v>44</v>
      </c>
      <c r="I41" t="s">
        <v>1516</v>
      </c>
      <c r="J41" t="s">
        <v>45</v>
      </c>
      <c r="K41" t="s">
        <v>45</v>
      </c>
      <c r="L41" t="s">
        <v>47</v>
      </c>
      <c r="M41" t="s">
        <v>1203</v>
      </c>
      <c r="N41" t="s">
        <v>51</v>
      </c>
      <c r="O41" t="s">
        <v>52</v>
      </c>
      <c r="P41" s="118">
        <v>47031</v>
      </c>
      <c r="Q41" s="120">
        <v>1</v>
      </c>
      <c r="R41" s="124">
        <v>440.02</v>
      </c>
      <c r="T41" s="118">
        <v>206.946</v>
      </c>
      <c r="U41" s="122">
        <v>1.4200000000000001E-4</v>
      </c>
      <c r="V41" s="122">
        <v>7.6876365618412906E-2</v>
      </c>
      <c r="W41" s="122">
        <v>5.0278238802566502E-2</v>
      </c>
    </row>
    <row r="42" spans="1:23" x14ac:dyDescent="0.2">
      <c r="A42">
        <v>14076</v>
      </c>
      <c r="B42">
        <v>14078</v>
      </c>
      <c r="C42" t="s">
        <v>3118</v>
      </c>
      <c r="D42" t="s">
        <v>3119</v>
      </c>
      <c r="E42" t="s">
        <v>41</v>
      </c>
      <c r="F42" t="s">
        <v>3195</v>
      </c>
      <c r="G42" t="s">
        <v>3196</v>
      </c>
      <c r="H42" t="s">
        <v>44</v>
      </c>
      <c r="I42" t="s">
        <v>1515</v>
      </c>
      <c r="J42" t="s">
        <v>45</v>
      </c>
      <c r="K42" t="s">
        <v>62</v>
      </c>
      <c r="L42" t="s">
        <v>47</v>
      </c>
      <c r="M42" t="s">
        <v>1166</v>
      </c>
      <c r="N42" t="s">
        <v>51</v>
      </c>
      <c r="O42" t="s">
        <v>52</v>
      </c>
      <c r="P42" s="118">
        <v>891</v>
      </c>
      <c r="Q42" s="120">
        <v>1</v>
      </c>
      <c r="R42" s="124">
        <v>13550</v>
      </c>
      <c r="T42" s="118">
        <v>120.73099999999999</v>
      </c>
      <c r="U42" s="122">
        <v>9.3999999999999994E-5</v>
      </c>
      <c r="V42" s="122">
        <v>4.4849046374604899E-2</v>
      </c>
      <c r="W42" s="122">
        <v>2.93319155445309E-2</v>
      </c>
    </row>
    <row r="43" spans="1:23" x14ac:dyDescent="0.2">
      <c r="A43">
        <v>14076</v>
      </c>
      <c r="B43">
        <v>14078</v>
      </c>
      <c r="C43" t="s">
        <v>3128</v>
      </c>
      <c r="D43" t="s">
        <v>3129</v>
      </c>
      <c r="E43" t="s">
        <v>41</v>
      </c>
      <c r="F43" t="s">
        <v>3130</v>
      </c>
      <c r="G43" t="s">
        <v>3131</v>
      </c>
      <c r="H43" t="s">
        <v>44</v>
      </c>
      <c r="I43" t="s">
        <v>1516</v>
      </c>
      <c r="J43" t="s">
        <v>45</v>
      </c>
      <c r="K43" t="s">
        <v>45</v>
      </c>
      <c r="L43" t="s">
        <v>47</v>
      </c>
      <c r="M43" t="s">
        <v>1145</v>
      </c>
      <c r="N43" t="s">
        <v>51</v>
      </c>
      <c r="O43" t="s">
        <v>52</v>
      </c>
      <c r="P43" s="118">
        <v>6101</v>
      </c>
      <c r="Q43" s="120">
        <v>1</v>
      </c>
      <c r="R43" s="124">
        <v>4056.02</v>
      </c>
      <c r="T43" s="118">
        <v>247.458</v>
      </c>
      <c r="U43" s="122">
        <v>8.5000000000000006E-5</v>
      </c>
      <c r="V43" s="122">
        <v>9.1925780643222599E-2</v>
      </c>
      <c r="W43" s="122">
        <v>6.0120770722091703E-2</v>
      </c>
    </row>
    <row r="44" spans="1:23" x14ac:dyDescent="0.2">
      <c r="A44">
        <v>14076</v>
      </c>
      <c r="B44">
        <v>14078</v>
      </c>
      <c r="C44" t="s">
        <v>3128</v>
      </c>
      <c r="D44" t="s">
        <v>3129</v>
      </c>
      <c r="E44" t="s">
        <v>41</v>
      </c>
      <c r="F44" t="s">
        <v>3132</v>
      </c>
      <c r="G44" t="s">
        <v>3133</v>
      </c>
      <c r="H44" t="s">
        <v>44</v>
      </c>
      <c r="I44" t="s">
        <v>1516</v>
      </c>
      <c r="J44" t="s">
        <v>45</v>
      </c>
      <c r="K44" t="s">
        <v>45</v>
      </c>
      <c r="L44" t="s">
        <v>47</v>
      </c>
      <c r="M44" t="s">
        <v>1201</v>
      </c>
      <c r="N44" t="s">
        <v>51</v>
      </c>
      <c r="O44" t="s">
        <v>52</v>
      </c>
      <c r="P44" s="118">
        <v>5647</v>
      </c>
      <c r="Q44" s="120">
        <v>1</v>
      </c>
      <c r="R44" s="124">
        <v>4391.3</v>
      </c>
      <c r="T44" s="118">
        <v>247.977</v>
      </c>
      <c r="U44" s="122">
        <v>1.05E-4</v>
      </c>
      <c r="V44" s="122">
        <v>9.2118553401675601E-2</v>
      </c>
      <c r="W44" s="122">
        <v>6.0246846853632997E-2</v>
      </c>
    </row>
    <row r="45" spans="1:23" x14ac:dyDescent="0.2">
      <c r="A45">
        <v>14076</v>
      </c>
      <c r="B45">
        <v>14078</v>
      </c>
      <c r="C45" t="s">
        <v>3134</v>
      </c>
      <c r="D45" t="s">
        <v>3135</v>
      </c>
      <c r="E45" t="s">
        <v>41</v>
      </c>
      <c r="F45" t="s">
        <v>3197</v>
      </c>
      <c r="G45" t="s">
        <v>3198</v>
      </c>
      <c r="H45" t="s">
        <v>44</v>
      </c>
      <c r="I45" t="s">
        <v>1513</v>
      </c>
      <c r="J45" t="s">
        <v>45</v>
      </c>
      <c r="K45" t="s">
        <v>45</v>
      </c>
      <c r="L45" t="s">
        <v>47</v>
      </c>
      <c r="M45" t="s">
        <v>1141</v>
      </c>
      <c r="N45" t="s">
        <v>51</v>
      </c>
      <c r="O45" t="s">
        <v>52</v>
      </c>
      <c r="P45" s="118">
        <v>1056</v>
      </c>
      <c r="Q45" s="120">
        <v>1</v>
      </c>
      <c r="R45" s="124">
        <v>3930</v>
      </c>
      <c r="T45" s="118">
        <v>41.500999999999998</v>
      </c>
      <c r="U45" s="122">
        <v>1.9999999999999999E-6</v>
      </c>
      <c r="V45" s="122">
        <v>1.5416744764439799E-2</v>
      </c>
      <c r="W45" s="122">
        <v>1.00827708046473E-2</v>
      </c>
    </row>
    <row r="46" spans="1:23" x14ac:dyDescent="0.2">
      <c r="A46">
        <v>14076</v>
      </c>
      <c r="B46">
        <v>14078</v>
      </c>
      <c r="C46" t="s">
        <v>3134</v>
      </c>
      <c r="D46" t="s">
        <v>3135</v>
      </c>
      <c r="E46" t="s">
        <v>41</v>
      </c>
      <c r="F46" t="s">
        <v>3136</v>
      </c>
      <c r="G46" t="s">
        <v>3137</v>
      </c>
      <c r="H46" t="s">
        <v>44</v>
      </c>
      <c r="I46" t="s">
        <v>1516</v>
      </c>
      <c r="J46" t="s">
        <v>45</v>
      </c>
      <c r="K46" t="s">
        <v>45</v>
      </c>
      <c r="L46" t="s">
        <v>47</v>
      </c>
      <c r="M46" t="s">
        <v>1145</v>
      </c>
      <c r="N46" t="s">
        <v>51</v>
      </c>
      <c r="O46" t="s">
        <v>52</v>
      </c>
      <c r="P46" s="118">
        <v>60665</v>
      </c>
      <c r="Q46" s="120">
        <v>1</v>
      </c>
      <c r="R46" s="124">
        <v>407.77</v>
      </c>
      <c r="T46" s="118">
        <v>247.374</v>
      </c>
      <c r="U46" s="122">
        <v>4.5000000000000003E-5</v>
      </c>
      <c r="V46" s="122">
        <v>9.1894535515969294E-2</v>
      </c>
      <c r="W46" s="122">
        <v>6.0100335963543701E-2</v>
      </c>
    </row>
    <row r="47" spans="1:23" x14ac:dyDescent="0.2">
      <c r="A47">
        <v>14076</v>
      </c>
      <c r="B47">
        <v>14078</v>
      </c>
      <c r="C47" t="s">
        <v>3134</v>
      </c>
      <c r="D47" t="s">
        <v>3135</v>
      </c>
      <c r="E47" t="s">
        <v>41</v>
      </c>
      <c r="F47" t="s">
        <v>3138</v>
      </c>
      <c r="G47" t="s">
        <v>3139</v>
      </c>
      <c r="H47" t="s">
        <v>44</v>
      </c>
      <c r="I47" t="s">
        <v>1516</v>
      </c>
      <c r="J47" t="s">
        <v>45</v>
      </c>
      <c r="K47" t="s">
        <v>45</v>
      </c>
      <c r="L47" t="s">
        <v>47</v>
      </c>
      <c r="M47" t="s">
        <v>1201</v>
      </c>
      <c r="N47" t="s">
        <v>51</v>
      </c>
      <c r="O47" t="s">
        <v>52</v>
      </c>
      <c r="P47" s="118">
        <v>56153</v>
      </c>
      <c r="Q47" s="120">
        <v>1</v>
      </c>
      <c r="R47" s="124">
        <v>441.89</v>
      </c>
      <c r="T47" s="118">
        <v>248.13399999999999</v>
      </c>
      <c r="U47" s="122">
        <v>7.6000000000000004E-5</v>
      </c>
      <c r="V47" s="122">
        <v>9.21771658809689E-2</v>
      </c>
      <c r="W47" s="122">
        <v>6.0285180250471103E-2</v>
      </c>
    </row>
    <row r="48" spans="1:23" x14ac:dyDescent="0.2">
      <c r="A48">
        <v>14076</v>
      </c>
      <c r="B48">
        <v>14078</v>
      </c>
      <c r="C48" t="s">
        <v>3199</v>
      </c>
      <c r="D48" t="s">
        <v>3200</v>
      </c>
      <c r="E48" t="s">
        <v>57</v>
      </c>
      <c r="F48" t="s">
        <v>3201</v>
      </c>
      <c r="G48" t="s">
        <v>3202</v>
      </c>
      <c r="H48" t="s">
        <v>44</v>
      </c>
      <c r="I48" t="s">
        <v>1515</v>
      </c>
      <c r="J48" t="s">
        <v>61</v>
      </c>
      <c r="K48" t="s">
        <v>62</v>
      </c>
      <c r="L48" t="s">
        <v>47</v>
      </c>
      <c r="M48" t="s">
        <v>1173</v>
      </c>
      <c r="N48" t="s">
        <v>51</v>
      </c>
      <c r="O48" t="s">
        <v>52</v>
      </c>
      <c r="P48" s="118">
        <v>5787</v>
      </c>
      <c r="Q48" s="120">
        <v>1</v>
      </c>
      <c r="R48" s="124">
        <v>4457</v>
      </c>
      <c r="T48" s="118">
        <v>257.92700000000002</v>
      </c>
      <c r="U48" s="122">
        <v>3.0000000000000001E-6</v>
      </c>
      <c r="V48" s="122">
        <v>9.5814741065047407E-2</v>
      </c>
      <c r="W48" s="122">
        <v>6.2664206265764202E-2</v>
      </c>
    </row>
    <row r="49" spans="1:23" x14ac:dyDescent="0.2">
      <c r="A49">
        <v>14076</v>
      </c>
      <c r="B49">
        <v>14079</v>
      </c>
      <c r="C49" t="s">
        <v>3128</v>
      </c>
      <c r="D49" t="s">
        <v>3129</v>
      </c>
      <c r="E49" t="s">
        <v>41</v>
      </c>
      <c r="F49" t="s">
        <v>3203</v>
      </c>
      <c r="G49" t="s">
        <v>3204</v>
      </c>
      <c r="H49" t="s">
        <v>44</v>
      </c>
      <c r="I49" t="s">
        <v>1515</v>
      </c>
      <c r="J49" t="s">
        <v>45</v>
      </c>
      <c r="K49" t="s">
        <v>906</v>
      </c>
      <c r="L49" t="s">
        <v>47</v>
      </c>
      <c r="M49" t="s">
        <v>1165</v>
      </c>
      <c r="N49" t="s">
        <v>51</v>
      </c>
      <c r="O49" t="s">
        <v>52</v>
      </c>
      <c r="P49" s="118">
        <v>5826</v>
      </c>
      <c r="Q49" s="120">
        <v>1</v>
      </c>
      <c r="R49" s="124">
        <v>5122</v>
      </c>
      <c r="T49" s="118">
        <v>298.40800000000002</v>
      </c>
      <c r="U49" s="122">
        <v>1.4200000000000001E-4</v>
      </c>
      <c r="V49" s="122">
        <v>2.1241932747094901E-2</v>
      </c>
      <c r="W49" s="122">
        <v>1.66044455330298E-2</v>
      </c>
    </row>
    <row r="50" spans="1:23" x14ac:dyDescent="0.2">
      <c r="A50">
        <v>14076</v>
      </c>
      <c r="B50">
        <v>14079</v>
      </c>
      <c r="C50" t="s">
        <v>3096</v>
      </c>
      <c r="D50" t="s">
        <v>3097</v>
      </c>
      <c r="E50" t="s">
        <v>41</v>
      </c>
      <c r="F50" t="s">
        <v>3098</v>
      </c>
      <c r="G50" t="s">
        <v>3099</v>
      </c>
      <c r="H50" t="s">
        <v>44</v>
      </c>
      <c r="I50" t="s">
        <v>1513</v>
      </c>
      <c r="J50" t="s">
        <v>45</v>
      </c>
      <c r="K50" t="s">
        <v>45</v>
      </c>
      <c r="L50" t="s">
        <v>47</v>
      </c>
      <c r="M50" t="s">
        <v>1141</v>
      </c>
      <c r="N50" t="s">
        <v>51</v>
      </c>
      <c r="O50" t="s">
        <v>52</v>
      </c>
      <c r="P50" s="118">
        <v>6474</v>
      </c>
      <c r="Q50" s="120">
        <v>1</v>
      </c>
      <c r="R50" s="124">
        <v>6154</v>
      </c>
      <c r="T50" s="118">
        <v>398.41</v>
      </c>
      <c r="U50" s="122">
        <v>6.2000000000000003E-5</v>
      </c>
      <c r="V50" s="122">
        <v>2.8360518206743301E-2</v>
      </c>
      <c r="W50" s="122">
        <v>2.2168918688285199E-2</v>
      </c>
    </row>
    <row r="51" spans="1:23" x14ac:dyDescent="0.2">
      <c r="A51">
        <v>14076</v>
      </c>
      <c r="B51">
        <v>14079</v>
      </c>
      <c r="C51" t="s">
        <v>3096</v>
      </c>
      <c r="D51" t="s">
        <v>3097</v>
      </c>
      <c r="E51" t="s">
        <v>41</v>
      </c>
      <c r="F51" t="s">
        <v>3102</v>
      </c>
      <c r="G51" t="s">
        <v>3103</v>
      </c>
      <c r="H51" t="s">
        <v>44</v>
      </c>
      <c r="I51" t="s">
        <v>1515</v>
      </c>
      <c r="J51" t="s">
        <v>45</v>
      </c>
      <c r="K51" t="s">
        <v>62</v>
      </c>
      <c r="L51" t="s">
        <v>47</v>
      </c>
      <c r="M51" t="s">
        <v>1174</v>
      </c>
      <c r="N51" t="s">
        <v>51</v>
      </c>
      <c r="O51" t="s">
        <v>52</v>
      </c>
      <c r="P51" s="118">
        <v>13174</v>
      </c>
      <c r="Q51" s="120">
        <v>1</v>
      </c>
      <c r="R51" s="124">
        <v>9399</v>
      </c>
      <c r="T51" s="118">
        <v>1238.2239999999999</v>
      </c>
      <c r="U51" s="122">
        <v>5.4000000000000001E-4</v>
      </c>
      <c r="V51" s="122">
        <v>8.8142077747657796E-2</v>
      </c>
      <c r="W51" s="122">
        <v>6.8899113209423907E-2</v>
      </c>
    </row>
    <row r="52" spans="1:23" x14ac:dyDescent="0.2">
      <c r="A52">
        <v>14076</v>
      </c>
      <c r="B52">
        <v>14079</v>
      </c>
      <c r="C52" t="s">
        <v>3096</v>
      </c>
      <c r="D52" t="s">
        <v>3097</v>
      </c>
      <c r="E52" t="s">
        <v>41</v>
      </c>
      <c r="F52" t="s">
        <v>3205</v>
      </c>
      <c r="G52" t="s">
        <v>3206</v>
      </c>
      <c r="H52" t="s">
        <v>44</v>
      </c>
      <c r="I52" t="s">
        <v>1515</v>
      </c>
      <c r="J52" t="s">
        <v>45</v>
      </c>
      <c r="K52" t="s">
        <v>346</v>
      </c>
      <c r="L52" t="s">
        <v>47</v>
      </c>
      <c r="M52" t="s">
        <v>1178</v>
      </c>
      <c r="N52" t="s">
        <v>51</v>
      </c>
      <c r="O52" t="s">
        <v>52</v>
      </c>
      <c r="P52" s="118">
        <v>3920</v>
      </c>
      <c r="Q52" s="120">
        <v>1</v>
      </c>
      <c r="R52" s="124">
        <v>9906</v>
      </c>
      <c r="T52" s="118">
        <v>388.315</v>
      </c>
      <c r="U52" s="122">
        <v>9.59E-4</v>
      </c>
      <c r="V52" s="122">
        <v>2.7641930185568601E-2</v>
      </c>
      <c r="W52" s="122">
        <v>2.1607211060248599E-2</v>
      </c>
    </row>
    <row r="53" spans="1:23" x14ac:dyDescent="0.2">
      <c r="A53">
        <v>14076</v>
      </c>
      <c r="B53">
        <v>14079</v>
      </c>
      <c r="C53" t="s">
        <v>3104</v>
      </c>
      <c r="D53" t="s">
        <v>3105</v>
      </c>
      <c r="E53" t="s">
        <v>41</v>
      </c>
      <c r="F53" t="s">
        <v>3106</v>
      </c>
      <c r="G53" t="s">
        <v>3107</v>
      </c>
      <c r="H53" t="s">
        <v>44</v>
      </c>
      <c r="I53" t="s">
        <v>1515</v>
      </c>
      <c r="J53" t="s">
        <v>45</v>
      </c>
      <c r="K53" t="s">
        <v>62</v>
      </c>
      <c r="L53" t="s">
        <v>47</v>
      </c>
      <c r="M53" t="s">
        <v>1174</v>
      </c>
      <c r="N53" t="s">
        <v>51</v>
      </c>
      <c r="O53" t="s">
        <v>52</v>
      </c>
      <c r="P53" s="118">
        <v>10534</v>
      </c>
      <c r="Q53" s="120">
        <v>1</v>
      </c>
      <c r="R53" s="124">
        <v>7085</v>
      </c>
      <c r="T53" s="118">
        <v>746.33399999999995</v>
      </c>
      <c r="U53" s="122">
        <v>8.7000000000000001E-5</v>
      </c>
      <c r="V53" s="122">
        <v>5.3127226435954897E-2</v>
      </c>
      <c r="W53" s="122">
        <v>4.1528619272999001E-2</v>
      </c>
    </row>
    <row r="54" spans="1:23" x14ac:dyDescent="0.2">
      <c r="A54">
        <v>14076</v>
      </c>
      <c r="B54">
        <v>14079</v>
      </c>
      <c r="C54" t="s">
        <v>3104</v>
      </c>
      <c r="D54" t="s">
        <v>3105</v>
      </c>
      <c r="E54" t="s">
        <v>41</v>
      </c>
      <c r="F54" t="s">
        <v>3207</v>
      </c>
      <c r="G54" t="s">
        <v>3208</v>
      </c>
      <c r="H54" t="s">
        <v>44</v>
      </c>
      <c r="I54" t="s">
        <v>1515</v>
      </c>
      <c r="J54" t="s">
        <v>45</v>
      </c>
      <c r="K54" t="s">
        <v>62</v>
      </c>
      <c r="L54" t="s">
        <v>47</v>
      </c>
      <c r="M54" t="s">
        <v>1166</v>
      </c>
      <c r="N54" t="s">
        <v>51</v>
      </c>
      <c r="O54" t="s">
        <v>52</v>
      </c>
      <c r="P54" s="118">
        <v>1000</v>
      </c>
      <c r="Q54" s="120">
        <v>1</v>
      </c>
      <c r="R54" s="124">
        <v>25140</v>
      </c>
      <c r="T54" s="118">
        <v>251.4</v>
      </c>
      <c r="U54" s="122">
        <v>1.13E-4</v>
      </c>
      <c r="V54" s="122">
        <v>1.7895722981361401E-2</v>
      </c>
      <c r="W54" s="122">
        <v>1.39887721638156E-2</v>
      </c>
    </row>
    <row r="55" spans="1:23" x14ac:dyDescent="0.2">
      <c r="A55">
        <v>14076</v>
      </c>
      <c r="B55">
        <v>14079</v>
      </c>
      <c r="C55" t="s">
        <v>3104</v>
      </c>
      <c r="D55" t="s">
        <v>3105</v>
      </c>
      <c r="E55" t="s">
        <v>41</v>
      </c>
      <c r="F55" t="s">
        <v>3108</v>
      </c>
      <c r="G55" t="s">
        <v>3109</v>
      </c>
      <c r="H55" t="s">
        <v>44</v>
      </c>
      <c r="I55" t="s">
        <v>1513</v>
      </c>
      <c r="J55" t="s">
        <v>45</v>
      </c>
      <c r="K55" t="s">
        <v>45</v>
      </c>
      <c r="L55" t="s">
        <v>47</v>
      </c>
      <c r="M55" t="s">
        <v>1146</v>
      </c>
      <c r="N55" t="s">
        <v>51</v>
      </c>
      <c r="O55" t="s">
        <v>52</v>
      </c>
      <c r="P55" s="118">
        <v>8683</v>
      </c>
      <c r="Q55" s="120">
        <v>1</v>
      </c>
      <c r="R55" s="124">
        <v>3502</v>
      </c>
      <c r="T55" s="118">
        <v>304.07900000000001</v>
      </c>
      <c r="U55" s="122">
        <v>3.4999999999999997E-5</v>
      </c>
      <c r="V55" s="122">
        <v>2.16456144148909E-2</v>
      </c>
      <c r="W55" s="122">
        <v>1.6919996398640998E-2</v>
      </c>
    </row>
    <row r="56" spans="1:23" x14ac:dyDescent="0.2">
      <c r="A56">
        <v>14076</v>
      </c>
      <c r="B56">
        <v>14079</v>
      </c>
      <c r="C56" t="s">
        <v>3104</v>
      </c>
      <c r="D56" t="s">
        <v>3105</v>
      </c>
      <c r="E56" t="s">
        <v>41</v>
      </c>
      <c r="F56" t="s">
        <v>3110</v>
      </c>
      <c r="G56" t="s">
        <v>3111</v>
      </c>
      <c r="H56" t="s">
        <v>44</v>
      </c>
      <c r="I56" t="s">
        <v>1513</v>
      </c>
      <c r="J56" t="s">
        <v>45</v>
      </c>
      <c r="K56" t="s">
        <v>45</v>
      </c>
      <c r="L56" t="s">
        <v>47</v>
      </c>
      <c r="M56" t="s">
        <v>1268</v>
      </c>
      <c r="N56" t="s">
        <v>51</v>
      </c>
      <c r="O56" t="s">
        <v>52</v>
      </c>
      <c r="P56" s="118">
        <v>22045</v>
      </c>
      <c r="Q56" s="120">
        <v>1</v>
      </c>
      <c r="R56" s="124">
        <v>1343</v>
      </c>
      <c r="T56" s="118">
        <v>296.06400000000002</v>
      </c>
      <c r="U56" s="122">
        <v>4.08E-4</v>
      </c>
      <c r="V56" s="122">
        <v>2.10751216875768E-2</v>
      </c>
      <c r="W56" s="122">
        <v>1.64740522592608E-2</v>
      </c>
    </row>
    <row r="57" spans="1:23" x14ac:dyDescent="0.2">
      <c r="A57">
        <v>14076</v>
      </c>
      <c r="B57">
        <v>14079</v>
      </c>
      <c r="C57" t="s">
        <v>3104</v>
      </c>
      <c r="D57" t="s">
        <v>3105</v>
      </c>
      <c r="E57" t="s">
        <v>41</v>
      </c>
      <c r="F57" t="s">
        <v>3116</v>
      </c>
      <c r="G57" t="s">
        <v>3117</v>
      </c>
      <c r="H57" t="s">
        <v>44</v>
      </c>
      <c r="I57" t="s">
        <v>1513</v>
      </c>
      <c r="J57" t="s">
        <v>45</v>
      </c>
      <c r="K57" t="s">
        <v>45</v>
      </c>
      <c r="L57" t="s">
        <v>47</v>
      </c>
      <c r="M57" t="s">
        <v>1141</v>
      </c>
      <c r="N57" t="s">
        <v>51</v>
      </c>
      <c r="O57" t="s">
        <v>52</v>
      </c>
      <c r="P57" s="118">
        <v>14309</v>
      </c>
      <c r="Q57" s="120">
        <v>1</v>
      </c>
      <c r="R57" s="124">
        <v>3912</v>
      </c>
      <c r="T57" s="118">
        <v>559.76800000000003</v>
      </c>
      <c r="U57" s="122">
        <v>6.8999999999999997E-5</v>
      </c>
      <c r="V57" s="122">
        <v>3.9846676585077699E-2</v>
      </c>
      <c r="W57" s="122">
        <v>3.11474468404793E-2</v>
      </c>
    </row>
    <row r="58" spans="1:23" x14ac:dyDescent="0.2">
      <c r="A58">
        <v>14076</v>
      </c>
      <c r="B58">
        <v>14079</v>
      </c>
      <c r="C58" t="s">
        <v>3209</v>
      </c>
      <c r="D58" t="s">
        <v>3210</v>
      </c>
      <c r="E58" t="s">
        <v>41</v>
      </c>
      <c r="F58" t="s">
        <v>3211</v>
      </c>
      <c r="G58" t="s">
        <v>3212</v>
      </c>
      <c r="H58" t="s">
        <v>44</v>
      </c>
      <c r="I58" t="s">
        <v>1515</v>
      </c>
      <c r="J58" t="s">
        <v>45</v>
      </c>
      <c r="K58" t="s">
        <v>62</v>
      </c>
      <c r="L58" t="s">
        <v>47</v>
      </c>
      <c r="M58" t="s">
        <v>1173</v>
      </c>
      <c r="N58" t="s">
        <v>51</v>
      </c>
      <c r="O58" t="s">
        <v>52</v>
      </c>
      <c r="P58" s="118">
        <v>17835</v>
      </c>
      <c r="Q58" s="120">
        <v>1</v>
      </c>
      <c r="R58" s="124">
        <v>7365</v>
      </c>
      <c r="T58" s="118">
        <v>1313.548</v>
      </c>
      <c r="U58" s="122">
        <v>0</v>
      </c>
      <c r="V58" s="122">
        <v>9.3503924649126893E-2</v>
      </c>
      <c r="W58" s="122">
        <v>7.3090374705817904E-2</v>
      </c>
    </row>
    <row r="59" spans="1:23" x14ac:dyDescent="0.2">
      <c r="A59">
        <v>14076</v>
      </c>
      <c r="B59">
        <v>14079</v>
      </c>
      <c r="C59" t="s">
        <v>3118</v>
      </c>
      <c r="D59" t="s">
        <v>3119</v>
      </c>
      <c r="E59" t="s">
        <v>41</v>
      </c>
      <c r="F59" t="s">
        <v>3124</v>
      </c>
      <c r="G59" t="s">
        <v>3125</v>
      </c>
      <c r="H59" t="s">
        <v>44</v>
      </c>
      <c r="I59" t="s">
        <v>1515</v>
      </c>
      <c r="J59" t="s">
        <v>45</v>
      </c>
      <c r="K59" t="s">
        <v>62</v>
      </c>
      <c r="L59" t="s">
        <v>47</v>
      </c>
      <c r="M59" t="s">
        <v>1174</v>
      </c>
      <c r="N59" t="s">
        <v>51</v>
      </c>
      <c r="O59" t="s">
        <v>52</v>
      </c>
      <c r="P59" s="118">
        <v>11727</v>
      </c>
      <c r="Q59" s="120">
        <v>1</v>
      </c>
      <c r="R59" s="124">
        <v>11540</v>
      </c>
      <c r="T59" s="118">
        <v>1353.296</v>
      </c>
      <c r="U59" s="122">
        <v>8.6899999999999998E-4</v>
      </c>
      <c r="V59" s="122">
        <v>9.63333601775649E-2</v>
      </c>
      <c r="W59" s="122">
        <v>7.5302094735276798E-2</v>
      </c>
    </row>
    <row r="60" spans="1:23" x14ac:dyDescent="0.2">
      <c r="A60">
        <v>14076</v>
      </c>
      <c r="B60">
        <v>14079</v>
      </c>
      <c r="C60" t="s">
        <v>3128</v>
      </c>
      <c r="D60" t="s">
        <v>3129</v>
      </c>
      <c r="E60" t="s">
        <v>41</v>
      </c>
      <c r="F60" t="s">
        <v>3213</v>
      </c>
      <c r="G60" t="s">
        <v>3214</v>
      </c>
      <c r="H60" t="s">
        <v>44</v>
      </c>
      <c r="I60" t="s">
        <v>1515</v>
      </c>
      <c r="J60" t="s">
        <v>45</v>
      </c>
      <c r="K60" t="s">
        <v>852</v>
      </c>
      <c r="L60" t="s">
        <v>47</v>
      </c>
      <c r="M60" t="s">
        <v>1151</v>
      </c>
      <c r="N60" t="s">
        <v>51</v>
      </c>
      <c r="O60" t="s">
        <v>52</v>
      </c>
      <c r="P60" s="118">
        <v>1389</v>
      </c>
      <c r="Q60" s="120">
        <v>1</v>
      </c>
      <c r="R60" s="124">
        <v>20940</v>
      </c>
      <c r="T60" s="118">
        <v>290.85700000000003</v>
      </c>
      <c r="U60" s="122">
        <v>2.6600000000000001E-4</v>
      </c>
      <c r="V60" s="122">
        <v>2.0704411857202201E-2</v>
      </c>
      <c r="W60" s="122">
        <v>1.6184274899530799E-2</v>
      </c>
    </row>
    <row r="61" spans="1:23" x14ac:dyDescent="0.2">
      <c r="A61">
        <v>14076</v>
      </c>
      <c r="B61">
        <v>14079</v>
      </c>
      <c r="C61" t="s">
        <v>3128</v>
      </c>
      <c r="D61" t="s">
        <v>3129</v>
      </c>
      <c r="E61" t="s">
        <v>41</v>
      </c>
      <c r="F61" t="s">
        <v>3215</v>
      </c>
      <c r="G61" t="s">
        <v>3216</v>
      </c>
      <c r="H61" t="s">
        <v>44</v>
      </c>
      <c r="I61" t="s">
        <v>1513</v>
      </c>
      <c r="J61" t="s">
        <v>45</v>
      </c>
      <c r="K61" t="s">
        <v>45</v>
      </c>
      <c r="L61" t="s">
        <v>47</v>
      </c>
      <c r="M61" t="s">
        <v>1141</v>
      </c>
      <c r="N61" t="s">
        <v>51</v>
      </c>
      <c r="O61" t="s">
        <v>52</v>
      </c>
      <c r="P61" s="118">
        <v>2151</v>
      </c>
      <c r="Q61" s="120">
        <v>1</v>
      </c>
      <c r="R61" s="124">
        <v>39070</v>
      </c>
      <c r="T61" s="118">
        <v>840.39599999999996</v>
      </c>
      <c r="U61" s="122">
        <v>6.0999999999999999E-5</v>
      </c>
      <c r="V61" s="122">
        <v>5.9822946069718601E-2</v>
      </c>
      <c r="W61" s="122">
        <v>4.6762545643398302E-2</v>
      </c>
    </row>
    <row r="62" spans="1:23" x14ac:dyDescent="0.2">
      <c r="A62">
        <v>14076</v>
      </c>
      <c r="B62">
        <v>14079</v>
      </c>
      <c r="C62" t="s">
        <v>3134</v>
      </c>
      <c r="D62" t="s">
        <v>3135</v>
      </c>
      <c r="E62" t="s">
        <v>41</v>
      </c>
      <c r="F62" t="s">
        <v>3217</v>
      </c>
      <c r="G62" t="s">
        <v>3218</v>
      </c>
      <c r="H62" t="s">
        <v>44</v>
      </c>
      <c r="I62" t="s">
        <v>1515</v>
      </c>
      <c r="J62" t="s">
        <v>45</v>
      </c>
      <c r="K62" t="s">
        <v>62</v>
      </c>
      <c r="L62" t="s">
        <v>47</v>
      </c>
      <c r="M62" t="s">
        <v>1174</v>
      </c>
      <c r="N62" t="s">
        <v>51</v>
      </c>
      <c r="O62" t="s">
        <v>52</v>
      </c>
      <c r="P62" s="118">
        <v>11982</v>
      </c>
      <c r="Q62" s="120">
        <v>1</v>
      </c>
      <c r="R62" s="124">
        <v>6428</v>
      </c>
      <c r="T62" s="118">
        <v>770.20299999999997</v>
      </c>
      <c r="U62" s="122">
        <v>9.2999999999999997E-5</v>
      </c>
      <c r="V62" s="122">
        <v>5.4826327810598798E-2</v>
      </c>
      <c r="W62" s="122">
        <v>4.2856776958378598E-2</v>
      </c>
    </row>
    <row r="63" spans="1:23" x14ac:dyDescent="0.2">
      <c r="A63">
        <v>14076</v>
      </c>
      <c r="B63">
        <v>14079</v>
      </c>
      <c r="C63" t="s">
        <v>3134</v>
      </c>
      <c r="D63" t="s">
        <v>3135</v>
      </c>
      <c r="E63" t="s">
        <v>41</v>
      </c>
      <c r="F63" t="s">
        <v>3219</v>
      </c>
      <c r="G63" t="s">
        <v>3220</v>
      </c>
      <c r="H63" t="s">
        <v>44</v>
      </c>
      <c r="I63" t="s">
        <v>1513</v>
      </c>
      <c r="J63" t="s">
        <v>45</v>
      </c>
      <c r="K63" t="s">
        <v>45</v>
      </c>
      <c r="L63" t="s">
        <v>47</v>
      </c>
      <c r="M63" t="s">
        <v>1146</v>
      </c>
      <c r="N63" t="s">
        <v>51</v>
      </c>
      <c r="O63" t="s">
        <v>52</v>
      </c>
      <c r="P63" s="118">
        <v>5111</v>
      </c>
      <c r="Q63" s="120">
        <v>1</v>
      </c>
      <c r="R63" s="124">
        <v>3479</v>
      </c>
      <c r="T63" s="118">
        <v>177.81200000000001</v>
      </c>
      <c r="U63" s="122">
        <v>1.2999999999999999E-5</v>
      </c>
      <c r="V63" s="122">
        <v>1.26573935842788E-2</v>
      </c>
      <c r="W63" s="122">
        <v>9.8940621299642394E-3</v>
      </c>
    </row>
    <row r="64" spans="1:23" x14ac:dyDescent="0.2">
      <c r="A64">
        <v>14076</v>
      </c>
      <c r="B64">
        <v>14079</v>
      </c>
      <c r="C64" t="s">
        <v>3134</v>
      </c>
      <c r="D64" t="s">
        <v>3135</v>
      </c>
      <c r="E64" t="s">
        <v>41</v>
      </c>
      <c r="F64" t="s">
        <v>3221</v>
      </c>
      <c r="G64" t="s">
        <v>3222</v>
      </c>
      <c r="H64" t="s">
        <v>44</v>
      </c>
      <c r="I64" t="s">
        <v>1513</v>
      </c>
      <c r="J64" t="s">
        <v>45</v>
      </c>
      <c r="K64" t="s">
        <v>45</v>
      </c>
      <c r="L64" t="s">
        <v>47</v>
      </c>
      <c r="M64" t="s">
        <v>1143</v>
      </c>
      <c r="N64" t="s">
        <v>51</v>
      </c>
      <c r="O64" t="s">
        <v>52</v>
      </c>
      <c r="P64" s="118">
        <v>24962</v>
      </c>
      <c r="Q64" s="120">
        <v>1</v>
      </c>
      <c r="R64" s="124">
        <v>3974</v>
      </c>
      <c r="T64" s="118">
        <v>991.99</v>
      </c>
      <c r="U64" s="122">
        <v>9.7E-5</v>
      </c>
      <c r="V64" s="122">
        <v>7.0614065603794393E-2</v>
      </c>
      <c r="W64" s="122">
        <v>5.5197774145309401E-2</v>
      </c>
    </row>
    <row r="65" spans="1:23" x14ac:dyDescent="0.2">
      <c r="A65">
        <v>14076</v>
      </c>
      <c r="B65">
        <v>14079</v>
      </c>
      <c r="C65" t="s">
        <v>3140</v>
      </c>
      <c r="D65" t="s">
        <v>3141</v>
      </c>
      <c r="E65" t="s">
        <v>57</v>
      </c>
      <c r="F65" t="s">
        <v>3142</v>
      </c>
      <c r="G65" t="s">
        <v>3143</v>
      </c>
      <c r="H65" t="s">
        <v>44</v>
      </c>
      <c r="I65" t="s">
        <v>1515</v>
      </c>
      <c r="J65" t="s">
        <v>61</v>
      </c>
      <c r="K65" t="s">
        <v>62</v>
      </c>
      <c r="L65" t="s">
        <v>938</v>
      </c>
      <c r="M65" t="s">
        <v>1180</v>
      </c>
      <c r="N65" t="s">
        <v>51</v>
      </c>
      <c r="O65" t="s">
        <v>65</v>
      </c>
      <c r="P65" s="118">
        <v>60</v>
      </c>
      <c r="Q65" s="120">
        <v>2.9780000000000002</v>
      </c>
      <c r="R65" s="124">
        <v>19052</v>
      </c>
      <c r="T65" s="118">
        <v>34.042000000000002</v>
      </c>
      <c r="U65" s="122">
        <v>0</v>
      </c>
      <c r="V65" s="122">
        <v>2.4232626678028402E-3</v>
      </c>
      <c r="W65" s="122">
        <v>1.89422184218428E-3</v>
      </c>
    </row>
    <row r="66" spans="1:23" x14ac:dyDescent="0.2">
      <c r="A66">
        <v>14076</v>
      </c>
      <c r="B66">
        <v>14079</v>
      </c>
      <c r="C66" t="s">
        <v>3148</v>
      </c>
      <c r="D66" t="s">
        <v>3149</v>
      </c>
      <c r="E66" t="s">
        <v>57</v>
      </c>
      <c r="F66" t="s">
        <v>3223</v>
      </c>
      <c r="G66" t="s">
        <v>3224</v>
      </c>
      <c r="H66" t="s">
        <v>44</v>
      </c>
      <c r="I66" t="s">
        <v>1515</v>
      </c>
      <c r="J66" t="s">
        <v>61</v>
      </c>
      <c r="K66" t="s">
        <v>62</v>
      </c>
      <c r="L66" t="s">
        <v>938</v>
      </c>
      <c r="M66" t="s">
        <v>1171</v>
      </c>
      <c r="N66" t="s">
        <v>51</v>
      </c>
      <c r="O66" t="s">
        <v>65</v>
      </c>
      <c r="P66" s="118">
        <v>171</v>
      </c>
      <c r="Q66" s="120">
        <v>2.9780000000000002</v>
      </c>
      <c r="R66" s="124">
        <v>30045</v>
      </c>
      <c r="T66" s="118">
        <v>153.001</v>
      </c>
      <c r="U66" s="122">
        <v>9.9999999999999995E-7</v>
      </c>
      <c r="V66" s="122">
        <v>1.0891231447317301E-2</v>
      </c>
      <c r="W66" s="122">
        <v>8.5134842251740703E-3</v>
      </c>
    </row>
    <row r="67" spans="1:23" x14ac:dyDescent="0.2">
      <c r="A67">
        <v>14076</v>
      </c>
      <c r="B67">
        <v>14079</v>
      </c>
      <c r="C67" t="s">
        <v>3144</v>
      </c>
      <c r="D67" t="s">
        <v>3145</v>
      </c>
      <c r="E67" t="s">
        <v>57</v>
      </c>
      <c r="F67" t="s">
        <v>3146</v>
      </c>
      <c r="G67" t="s">
        <v>3147</v>
      </c>
      <c r="H67" t="s">
        <v>44</v>
      </c>
      <c r="I67" t="s">
        <v>1515</v>
      </c>
      <c r="J67" t="s">
        <v>61</v>
      </c>
      <c r="K67" t="s">
        <v>384</v>
      </c>
      <c r="L67" t="s">
        <v>940</v>
      </c>
      <c r="M67" t="s">
        <v>1271</v>
      </c>
      <c r="N67" t="s">
        <v>51</v>
      </c>
      <c r="O67" t="s">
        <v>65</v>
      </c>
      <c r="P67" s="118">
        <v>200</v>
      </c>
      <c r="Q67" s="120">
        <v>2.9780000000000002</v>
      </c>
      <c r="R67" s="124">
        <v>19175</v>
      </c>
      <c r="S67" s="118">
        <v>0.151</v>
      </c>
      <c r="T67" s="118">
        <v>114.65600000000001</v>
      </c>
      <c r="U67" s="122">
        <v>1.8E-5</v>
      </c>
      <c r="V67" s="122">
        <v>8.1617221550969194E-3</v>
      </c>
      <c r="W67" s="122">
        <v>6.3798747785115597E-3</v>
      </c>
    </row>
    <row r="68" spans="1:23" x14ac:dyDescent="0.2">
      <c r="A68">
        <v>14076</v>
      </c>
      <c r="B68">
        <v>14079</v>
      </c>
      <c r="C68" t="s">
        <v>3199</v>
      </c>
      <c r="D68" t="s">
        <v>3200</v>
      </c>
      <c r="E68" t="s">
        <v>57</v>
      </c>
      <c r="F68" t="s">
        <v>3225</v>
      </c>
      <c r="G68" t="s">
        <v>3226</v>
      </c>
      <c r="H68" t="s">
        <v>44</v>
      </c>
      <c r="I68" t="s">
        <v>1515</v>
      </c>
      <c r="J68" t="s">
        <v>61</v>
      </c>
      <c r="K68" t="s">
        <v>62</v>
      </c>
      <c r="L68" t="s">
        <v>940</v>
      </c>
      <c r="M68" t="s">
        <v>1166</v>
      </c>
      <c r="N68" t="s">
        <v>51</v>
      </c>
      <c r="O68" t="s">
        <v>65</v>
      </c>
      <c r="P68" s="118">
        <v>211</v>
      </c>
      <c r="Q68" s="120">
        <v>2.9780000000000002</v>
      </c>
      <c r="R68" s="124">
        <v>73640</v>
      </c>
      <c r="S68" s="118">
        <v>0.129</v>
      </c>
      <c r="T68" s="118">
        <v>463.10599999999999</v>
      </c>
      <c r="U68" s="122">
        <v>0</v>
      </c>
      <c r="V68" s="122">
        <v>3.29658735271997E-2</v>
      </c>
      <c r="W68" s="122">
        <v>2.57688440100159E-2</v>
      </c>
    </row>
    <row r="69" spans="1:23" x14ac:dyDescent="0.2">
      <c r="A69">
        <v>14076</v>
      </c>
      <c r="B69">
        <v>14079</v>
      </c>
      <c r="C69" t="s">
        <v>3199</v>
      </c>
      <c r="D69" t="s">
        <v>3200</v>
      </c>
      <c r="E69" t="s">
        <v>57</v>
      </c>
      <c r="F69" t="s">
        <v>3227</v>
      </c>
      <c r="G69" t="s">
        <v>3202</v>
      </c>
      <c r="H69" t="s">
        <v>44</v>
      </c>
      <c r="I69" t="s">
        <v>1515</v>
      </c>
      <c r="J69" t="s">
        <v>61</v>
      </c>
      <c r="K69" t="s">
        <v>62</v>
      </c>
      <c r="L69" t="s">
        <v>972</v>
      </c>
      <c r="M69" t="s">
        <v>1173</v>
      </c>
      <c r="N69" t="s">
        <v>51</v>
      </c>
      <c r="O69" t="s">
        <v>65</v>
      </c>
      <c r="P69" s="118">
        <v>9980</v>
      </c>
      <c r="Q69" s="120">
        <v>2.9780000000000002</v>
      </c>
      <c r="R69" s="124">
        <v>1500</v>
      </c>
      <c r="T69" s="118">
        <v>445.80700000000002</v>
      </c>
      <c r="U69" s="122">
        <v>5.0000000000000004E-6</v>
      </c>
      <c r="V69" s="122">
        <v>3.1734412954902799E-2</v>
      </c>
      <c r="W69" s="122">
        <v>2.4806232921739401E-2</v>
      </c>
    </row>
    <row r="70" spans="1:23" x14ac:dyDescent="0.2">
      <c r="A70">
        <v>14076</v>
      </c>
      <c r="B70">
        <v>14079</v>
      </c>
      <c r="C70" t="s">
        <v>3148</v>
      </c>
      <c r="D70" t="s">
        <v>3149</v>
      </c>
      <c r="E70" t="s">
        <v>57</v>
      </c>
      <c r="F70" t="s">
        <v>3150</v>
      </c>
      <c r="G70" t="s">
        <v>3151</v>
      </c>
      <c r="H70" t="s">
        <v>44</v>
      </c>
      <c r="I70" t="s">
        <v>1515</v>
      </c>
      <c r="J70" t="s">
        <v>61</v>
      </c>
      <c r="K70" t="s">
        <v>346</v>
      </c>
      <c r="L70" t="s">
        <v>960</v>
      </c>
      <c r="M70" t="s">
        <v>1304</v>
      </c>
      <c r="N70" t="s">
        <v>51</v>
      </c>
      <c r="O70" t="s">
        <v>386</v>
      </c>
      <c r="P70" s="118">
        <v>809</v>
      </c>
      <c r="Q70" s="120">
        <v>3.3944999999999999</v>
      </c>
      <c r="R70" s="124">
        <v>6442</v>
      </c>
      <c r="T70" s="118">
        <v>176.90700000000001</v>
      </c>
      <c r="U70" s="122">
        <v>6.0000000000000002E-6</v>
      </c>
      <c r="V70" s="122">
        <v>1.25929949787496E-2</v>
      </c>
      <c r="W70" s="122">
        <v>9.8437228717317103E-3</v>
      </c>
    </row>
    <row r="71" spans="1:23" x14ac:dyDescent="0.2">
      <c r="A71">
        <v>14076</v>
      </c>
      <c r="B71">
        <v>14079</v>
      </c>
      <c r="C71" t="s">
        <v>3148</v>
      </c>
      <c r="D71" t="s">
        <v>3149</v>
      </c>
      <c r="E71" t="s">
        <v>57</v>
      </c>
      <c r="F71" t="s">
        <v>3152</v>
      </c>
      <c r="G71" t="s">
        <v>3153</v>
      </c>
      <c r="H71" t="s">
        <v>44</v>
      </c>
      <c r="I71" t="s">
        <v>1515</v>
      </c>
      <c r="J71" t="s">
        <v>61</v>
      </c>
      <c r="K71" t="s">
        <v>62</v>
      </c>
      <c r="L71" t="s">
        <v>938</v>
      </c>
      <c r="M71" t="s">
        <v>1170</v>
      </c>
      <c r="N71" t="s">
        <v>51</v>
      </c>
      <c r="O71" t="s">
        <v>65</v>
      </c>
      <c r="P71" s="118">
        <v>2170</v>
      </c>
      <c r="Q71" s="120">
        <v>2.9780000000000002</v>
      </c>
      <c r="R71" s="124">
        <v>852.7</v>
      </c>
      <c r="T71" s="118">
        <v>55.103999999999999</v>
      </c>
      <c r="U71" s="122">
        <v>0</v>
      </c>
      <c r="V71" s="122">
        <v>3.9225154723327403E-3</v>
      </c>
      <c r="W71" s="122">
        <v>3.0661614123471399E-3</v>
      </c>
    </row>
    <row r="72" spans="1:23" x14ac:dyDescent="0.2">
      <c r="A72">
        <v>14076</v>
      </c>
      <c r="B72">
        <v>14079</v>
      </c>
      <c r="C72" t="s">
        <v>3148</v>
      </c>
      <c r="D72" t="s">
        <v>3149</v>
      </c>
      <c r="E72" t="s">
        <v>57</v>
      </c>
      <c r="F72" t="s">
        <v>3156</v>
      </c>
      <c r="G72" t="s">
        <v>3157</v>
      </c>
      <c r="H72" t="s">
        <v>44</v>
      </c>
      <c r="I72" t="s">
        <v>1515</v>
      </c>
      <c r="J72" t="s">
        <v>61</v>
      </c>
      <c r="K72" t="s">
        <v>62</v>
      </c>
      <c r="L72" t="s">
        <v>938</v>
      </c>
      <c r="M72" t="s">
        <v>1271</v>
      </c>
      <c r="N72" t="s">
        <v>51</v>
      </c>
      <c r="O72" t="s">
        <v>65</v>
      </c>
      <c r="P72" s="118">
        <v>440</v>
      </c>
      <c r="Q72" s="120">
        <v>2.9780000000000002</v>
      </c>
      <c r="R72" s="124">
        <v>9060</v>
      </c>
      <c r="T72" s="118">
        <v>118.715</v>
      </c>
      <c r="U72" s="122">
        <v>2.9E-5</v>
      </c>
      <c r="V72" s="122">
        <v>8.4506388646242193E-3</v>
      </c>
      <c r="W72" s="122">
        <v>6.6057158930675902E-3</v>
      </c>
    </row>
    <row r="73" spans="1:23" x14ac:dyDescent="0.2">
      <c r="A73">
        <v>14076</v>
      </c>
      <c r="B73">
        <v>14079</v>
      </c>
      <c r="C73" t="s">
        <v>3148</v>
      </c>
      <c r="D73" t="s">
        <v>3149</v>
      </c>
      <c r="E73" t="s">
        <v>57</v>
      </c>
      <c r="F73" t="s">
        <v>3158</v>
      </c>
      <c r="G73" t="s">
        <v>3159</v>
      </c>
      <c r="H73" t="s">
        <v>44</v>
      </c>
      <c r="I73" t="s">
        <v>1515</v>
      </c>
      <c r="J73" t="s">
        <v>61</v>
      </c>
      <c r="K73" t="s">
        <v>384</v>
      </c>
      <c r="L73" t="s">
        <v>940</v>
      </c>
      <c r="M73" t="s">
        <v>1271</v>
      </c>
      <c r="N73" t="s">
        <v>51</v>
      </c>
      <c r="O73" t="s">
        <v>65</v>
      </c>
      <c r="P73" s="118">
        <v>1600</v>
      </c>
      <c r="Q73" s="120">
        <v>2.9780000000000002</v>
      </c>
      <c r="R73" s="124">
        <v>2049</v>
      </c>
      <c r="T73" s="118">
        <v>97.631</v>
      </c>
      <c r="U73" s="122">
        <v>6.0000000000000002E-6</v>
      </c>
      <c r="V73" s="122">
        <v>6.94977284110577E-3</v>
      </c>
      <c r="W73" s="122">
        <v>5.4325152979713002E-3</v>
      </c>
    </row>
    <row r="74" spans="1:23" x14ac:dyDescent="0.2">
      <c r="A74">
        <v>14076</v>
      </c>
      <c r="B74">
        <v>14079</v>
      </c>
      <c r="C74" t="s">
        <v>3148</v>
      </c>
      <c r="D74" t="s">
        <v>3149</v>
      </c>
      <c r="E74" t="s">
        <v>57</v>
      </c>
      <c r="F74" t="s">
        <v>3160</v>
      </c>
      <c r="G74" t="s">
        <v>3161</v>
      </c>
      <c r="H74" t="s">
        <v>44</v>
      </c>
      <c r="I74" t="s">
        <v>1515</v>
      </c>
      <c r="J74" t="s">
        <v>61</v>
      </c>
      <c r="K74" t="s">
        <v>62</v>
      </c>
      <c r="L74" t="s">
        <v>938</v>
      </c>
      <c r="M74" t="s">
        <v>1271</v>
      </c>
      <c r="N74" t="s">
        <v>51</v>
      </c>
      <c r="O74" t="s">
        <v>65</v>
      </c>
      <c r="P74" s="118">
        <v>135</v>
      </c>
      <c r="Q74" s="120">
        <v>2.9780000000000002</v>
      </c>
      <c r="R74" s="124">
        <v>17533</v>
      </c>
      <c r="T74" s="118">
        <v>70.488</v>
      </c>
      <c r="U74" s="122">
        <v>2.9E-5</v>
      </c>
      <c r="V74" s="122">
        <v>5.01763042188858E-3</v>
      </c>
      <c r="W74" s="122">
        <v>3.9221935233984999E-3</v>
      </c>
    </row>
    <row r="75" spans="1:23" x14ac:dyDescent="0.2">
      <c r="A75">
        <v>14076</v>
      </c>
      <c r="B75">
        <v>14079</v>
      </c>
      <c r="C75" t="s">
        <v>3162</v>
      </c>
      <c r="D75" t="s">
        <v>3163</v>
      </c>
      <c r="E75" t="s">
        <v>57</v>
      </c>
      <c r="F75" t="s">
        <v>3164</v>
      </c>
      <c r="G75" t="s">
        <v>3165</v>
      </c>
      <c r="H75" t="s">
        <v>44</v>
      </c>
      <c r="I75" t="s">
        <v>1515</v>
      </c>
      <c r="J75" t="s">
        <v>61</v>
      </c>
      <c r="K75" t="s">
        <v>880</v>
      </c>
      <c r="L75" t="s">
        <v>938</v>
      </c>
      <c r="M75" t="s">
        <v>1157</v>
      </c>
      <c r="N75" t="s">
        <v>51</v>
      </c>
      <c r="O75" t="s">
        <v>65</v>
      </c>
      <c r="P75" s="118">
        <v>470</v>
      </c>
      <c r="Q75" s="120">
        <v>2.9780000000000002</v>
      </c>
      <c r="R75" s="124">
        <v>2447</v>
      </c>
      <c r="T75" s="118">
        <v>34.25</v>
      </c>
      <c r="U75" s="122">
        <v>1.9999999999999999E-6</v>
      </c>
      <c r="V75" s="122">
        <v>2.4380381426388899E-3</v>
      </c>
      <c r="W75" s="122">
        <v>1.9057715712066301E-3</v>
      </c>
    </row>
    <row r="76" spans="1:23" x14ac:dyDescent="0.2">
      <c r="A76">
        <v>14076</v>
      </c>
      <c r="B76">
        <v>14079</v>
      </c>
      <c r="C76" t="s">
        <v>3166</v>
      </c>
      <c r="D76" t="s">
        <v>3167</v>
      </c>
      <c r="E76" t="s">
        <v>57</v>
      </c>
      <c r="F76" t="s">
        <v>3168</v>
      </c>
      <c r="G76" t="s">
        <v>3169</v>
      </c>
      <c r="H76" t="s">
        <v>44</v>
      </c>
      <c r="I76" t="s">
        <v>1515</v>
      </c>
      <c r="J76" t="s">
        <v>61</v>
      </c>
      <c r="K76" t="s">
        <v>384</v>
      </c>
      <c r="L76" t="s">
        <v>245</v>
      </c>
      <c r="M76" t="s">
        <v>1304</v>
      </c>
      <c r="N76" t="s">
        <v>51</v>
      </c>
      <c r="O76" t="s">
        <v>386</v>
      </c>
      <c r="P76" s="118">
        <v>110</v>
      </c>
      <c r="Q76" s="120">
        <v>3.3944999999999999</v>
      </c>
      <c r="R76" s="124">
        <v>37005</v>
      </c>
      <c r="T76" s="118">
        <v>138.17500000000001</v>
      </c>
      <c r="U76" s="122">
        <v>1.8E-5</v>
      </c>
      <c r="V76" s="122">
        <v>9.8358723040793093E-3</v>
      </c>
      <c r="W76" s="122">
        <v>7.6885285292722302E-3</v>
      </c>
    </row>
    <row r="77" spans="1:23" x14ac:dyDescent="0.2">
      <c r="A77">
        <v>14076</v>
      </c>
      <c r="B77">
        <v>14079</v>
      </c>
      <c r="C77" t="s">
        <v>3166</v>
      </c>
      <c r="D77" t="s">
        <v>3167</v>
      </c>
      <c r="E77" t="s">
        <v>57</v>
      </c>
      <c r="F77" t="s">
        <v>3228</v>
      </c>
      <c r="G77" t="s">
        <v>3229</v>
      </c>
      <c r="H77" t="s">
        <v>44</v>
      </c>
      <c r="I77" t="s">
        <v>1515</v>
      </c>
      <c r="J77" t="s">
        <v>61</v>
      </c>
      <c r="K77" t="s">
        <v>62</v>
      </c>
      <c r="L77" t="s">
        <v>972</v>
      </c>
      <c r="M77" t="s">
        <v>1173</v>
      </c>
      <c r="N77" t="s">
        <v>51</v>
      </c>
      <c r="O77" t="s">
        <v>65</v>
      </c>
      <c r="P77" s="118">
        <v>349</v>
      </c>
      <c r="Q77" s="120">
        <v>2.9780000000000002</v>
      </c>
      <c r="R77" s="124">
        <v>54336.5</v>
      </c>
      <c r="T77" s="118">
        <v>564.73099999999999</v>
      </c>
      <c r="U77" s="122">
        <v>3.8999999999999999E-5</v>
      </c>
      <c r="V77" s="122">
        <v>4.0199972505270798E-2</v>
      </c>
      <c r="W77" s="122">
        <v>3.1423612052643997E-2</v>
      </c>
    </row>
    <row r="78" spans="1:23" x14ac:dyDescent="0.2">
      <c r="A78">
        <v>14076</v>
      </c>
      <c r="B78">
        <v>14079</v>
      </c>
      <c r="C78" t="s">
        <v>3170</v>
      </c>
      <c r="D78" t="s">
        <v>3141</v>
      </c>
      <c r="E78" t="s">
        <v>57</v>
      </c>
      <c r="F78" t="s">
        <v>3171</v>
      </c>
      <c r="G78" t="s">
        <v>3172</v>
      </c>
      <c r="H78" t="s">
        <v>44</v>
      </c>
      <c r="I78" t="s">
        <v>1515</v>
      </c>
      <c r="J78" t="s">
        <v>61</v>
      </c>
      <c r="K78" t="s">
        <v>908</v>
      </c>
      <c r="L78" t="s">
        <v>245</v>
      </c>
      <c r="M78" t="s">
        <v>1304</v>
      </c>
      <c r="N78" t="s">
        <v>51</v>
      </c>
      <c r="O78" t="s">
        <v>65</v>
      </c>
      <c r="P78" s="118">
        <v>1165</v>
      </c>
      <c r="Q78" s="120">
        <v>2.9780000000000002</v>
      </c>
      <c r="R78" s="124">
        <v>10670</v>
      </c>
      <c r="T78" s="118">
        <v>370.18200000000002</v>
      </c>
      <c r="U78" s="122">
        <v>0</v>
      </c>
      <c r="V78" s="122">
        <v>2.6351116029162801E-2</v>
      </c>
      <c r="W78" s="122">
        <v>2.0598204318325101E-2</v>
      </c>
    </row>
    <row r="79" spans="1:23" x14ac:dyDescent="0.2">
      <c r="A79">
        <v>14076</v>
      </c>
      <c r="B79">
        <v>14079</v>
      </c>
      <c r="C79" t="s">
        <v>3140</v>
      </c>
      <c r="D79" t="s">
        <v>3141</v>
      </c>
      <c r="E79" t="s">
        <v>57</v>
      </c>
      <c r="F79" t="s">
        <v>3230</v>
      </c>
      <c r="G79" t="s">
        <v>3231</v>
      </c>
      <c r="H79" t="s">
        <v>44</v>
      </c>
      <c r="I79" t="s">
        <v>1515</v>
      </c>
      <c r="J79" t="s">
        <v>61</v>
      </c>
      <c r="K79" t="s">
        <v>62</v>
      </c>
      <c r="L79" t="s">
        <v>972</v>
      </c>
      <c r="M79" t="s">
        <v>1173</v>
      </c>
      <c r="N79" t="s">
        <v>51</v>
      </c>
      <c r="O79" t="s">
        <v>65</v>
      </c>
      <c r="P79" s="118">
        <v>3410</v>
      </c>
      <c r="Q79" s="120">
        <v>2.9780000000000002</v>
      </c>
      <c r="R79" s="124">
        <v>1849</v>
      </c>
      <c r="T79" s="118">
        <v>187.76599999999999</v>
      </c>
      <c r="U79" s="122">
        <v>0</v>
      </c>
      <c r="V79" s="122">
        <v>1.33659538929745E-2</v>
      </c>
      <c r="W79" s="122">
        <v>1.0447931271378099E-2</v>
      </c>
    </row>
    <row r="80" spans="1:23" x14ac:dyDescent="0.2">
      <c r="A80">
        <v>14076</v>
      </c>
      <c r="B80">
        <v>14079</v>
      </c>
      <c r="C80" t="s">
        <v>3140</v>
      </c>
      <c r="D80" t="s">
        <v>3141</v>
      </c>
      <c r="E80" t="s">
        <v>57</v>
      </c>
      <c r="F80" t="s">
        <v>3175</v>
      </c>
      <c r="G80" t="s">
        <v>3176</v>
      </c>
      <c r="H80" t="s">
        <v>44</v>
      </c>
      <c r="I80" t="s">
        <v>1515</v>
      </c>
      <c r="J80" t="s">
        <v>61</v>
      </c>
      <c r="K80" t="s">
        <v>62</v>
      </c>
      <c r="L80" t="s">
        <v>972</v>
      </c>
      <c r="M80" t="s">
        <v>1271</v>
      </c>
      <c r="N80" t="s">
        <v>51</v>
      </c>
      <c r="O80" t="s">
        <v>65</v>
      </c>
      <c r="P80" s="118">
        <v>820</v>
      </c>
      <c r="Q80" s="120">
        <v>2.9780000000000002</v>
      </c>
      <c r="R80" s="124">
        <v>6375</v>
      </c>
      <c r="T80" s="118">
        <v>155.67500000000001</v>
      </c>
      <c r="U80" s="122">
        <v>1.9999999999999999E-6</v>
      </c>
      <c r="V80" s="122">
        <v>1.1081606127037701E-2</v>
      </c>
      <c r="W80" s="122">
        <v>8.6622967667596903E-3</v>
      </c>
    </row>
    <row r="81" spans="1:23" x14ac:dyDescent="0.2">
      <c r="A81">
        <v>14076</v>
      </c>
      <c r="B81">
        <v>14079</v>
      </c>
      <c r="C81" t="s">
        <v>3177</v>
      </c>
      <c r="D81" t="s">
        <v>3178</v>
      </c>
      <c r="E81" t="s">
        <v>57</v>
      </c>
      <c r="F81" t="s">
        <v>3179</v>
      </c>
      <c r="G81" t="s">
        <v>3180</v>
      </c>
      <c r="H81" t="s">
        <v>44</v>
      </c>
      <c r="I81" t="s">
        <v>1515</v>
      </c>
      <c r="J81" t="s">
        <v>61</v>
      </c>
      <c r="K81" t="s">
        <v>384</v>
      </c>
      <c r="L81" t="s">
        <v>938</v>
      </c>
      <c r="M81" t="s">
        <v>1304</v>
      </c>
      <c r="N81" t="s">
        <v>51</v>
      </c>
      <c r="O81" t="s">
        <v>65</v>
      </c>
      <c r="P81" s="118">
        <v>460</v>
      </c>
      <c r="Q81" s="120">
        <v>2.9780000000000002</v>
      </c>
      <c r="R81" s="124">
        <v>5716</v>
      </c>
      <c r="T81" s="118">
        <v>78.302000000000007</v>
      </c>
      <c r="U81" s="122">
        <v>1.5999999999999999E-5</v>
      </c>
      <c r="V81" s="122">
        <v>5.5738941915232697E-3</v>
      </c>
      <c r="W81" s="122">
        <v>4.3570151366135396E-3</v>
      </c>
    </row>
    <row r="82" spans="1:23" x14ac:dyDescent="0.2">
      <c r="A82">
        <v>14076</v>
      </c>
      <c r="B82">
        <v>14079</v>
      </c>
      <c r="C82" t="s">
        <v>3177</v>
      </c>
      <c r="D82" t="s">
        <v>3178</v>
      </c>
      <c r="E82" t="s">
        <v>57</v>
      </c>
      <c r="F82" t="s">
        <v>3232</v>
      </c>
      <c r="G82" t="s">
        <v>3233</v>
      </c>
      <c r="H82" t="s">
        <v>44</v>
      </c>
      <c r="I82" t="s">
        <v>1515</v>
      </c>
      <c r="J82" t="s">
        <v>61</v>
      </c>
      <c r="K82" t="s">
        <v>62</v>
      </c>
      <c r="L82" t="s">
        <v>940</v>
      </c>
      <c r="M82" t="s">
        <v>1271</v>
      </c>
      <c r="N82" t="s">
        <v>51</v>
      </c>
      <c r="O82" t="s">
        <v>65</v>
      </c>
      <c r="P82" s="118">
        <v>91</v>
      </c>
      <c r="Q82" s="120">
        <v>2.9780000000000002</v>
      </c>
      <c r="R82" s="124">
        <v>65589</v>
      </c>
      <c r="T82" s="118">
        <v>177.745</v>
      </c>
      <c r="U82" s="122">
        <v>9.9999999999999995E-7</v>
      </c>
      <c r="V82" s="122">
        <v>1.26526376371556E-2</v>
      </c>
      <c r="W82" s="122">
        <v>9.8903444896767407E-3</v>
      </c>
    </row>
    <row r="83" spans="1:23" x14ac:dyDescent="0.2">
      <c r="A83">
        <v>14076</v>
      </c>
      <c r="B83">
        <v>14079</v>
      </c>
      <c r="C83" t="s">
        <v>3181</v>
      </c>
      <c r="D83" t="s">
        <v>3182</v>
      </c>
      <c r="E83" t="s">
        <v>57</v>
      </c>
      <c r="F83" t="s">
        <v>3234</v>
      </c>
      <c r="G83" t="s">
        <v>3235</v>
      </c>
      <c r="H83" t="s">
        <v>44</v>
      </c>
      <c r="I83" t="s">
        <v>1515</v>
      </c>
      <c r="J83" t="s">
        <v>61</v>
      </c>
      <c r="K83" t="s">
        <v>906</v>
      </c>
      <c r="L83" t="s">
        <v>972</v>
      </c>
      <c r="M83" t="s">
        <v>1165</v>
      </c>
      <c r="N83" t="s">
        <v>51</v>
      </c>
      <c r="O83" t="s">
        <v>65</v>
      </c>
      <c r="P83" s="118">
        <v>160</v>
      </c>
      <c r="Q83" s="120">
        <v>2.9780000000000002</v>
      </c>
      <c r="R83" s="124">
        <v>8730</v>
      </c>
      <c r="T83" s="118">
        <v>41.597000000000001</v>
      </c>
      <c r="U83" s="122">
        <v>0</v>
      </c>
      <c r="V83" s="122">
        <v>2.96103059555166E-3</v>
      </c>
      <c r="W83" s="122">
        <v>2.3145855808340398E-3</v>
      </c>
    </row>
    <row r="84" spans="1:23" x14ac:dyDescent="0.2">
      <c r="A84">
        <v>14076</v>
      </c>
      <c r="B84">
        <v>14079</v>
      </c>
      <c r="C84" t="s">
        <v>3181</v>
      </c>
      <c r="D84" t="s">
        <v>3182</v>
      </c>
      <c r="E84" t="s">
        <v>57</v>
      </c>
      <c r="F84" t="s">
        <v>3183</v>
      </c>
      <c r="G84" t="s">
        <v>3184</v>
      </c>
      <c r="H84" t="s">
        <v>44</v>
      </c>
      <c r="I84" t="s">
        <v>1515</v>
      </c>
      <c r="J84" t="s">
        <v>61</v>
      </c>
      <c r="K84" t="s">
        <v>62</v>
      </c>
      <c r="L84" t="s">
        <v>938</v>
      </c>
      <c r="M84" t="s">
        <v>1173</v>
      </c>
      <c r="N84" t="s">
        <v>51</v>
      </c>
      <c r="O84" t="s">
        <v>65</v>
      </c>
      <c r="P84" s="118">
        <v>20</v>
      </c>
      <c r="Q84" s="120">
        <v>2.9780000000000002</v>
      </c>
      <c r="R84" s="124">
        <v>68681</v>
      </c>
      <c r="S84" s="118">
        <v>3.9E-2</v>
      </c>
      <c r="T84" s="118">
        <v>41.023000000000003</v>
      </c>
      <c r="U84" s="122">
        <v>0</v>
      </c>
      <c r="V84" s="122">
        <v>2.9202104314995799E-3</v>
      </c>
      <c r="W84" s="122">
        <v>2.2826771759481999E-3</v>
      </c>
    </row>
    <row r="85" spans="1:23" x14ac:dyDescent="0.2">
      <c r="A85">
        <v>14076</v>
      </c>
      <c r="B85">
        <v>14079</v>
      </c>
      <c r="C85" t="s">
        <v>3185</v>
      </c>
      <c r="D85" t="s">
        <v>3186</v>
      </c>
      <c r="E85" t="s">
        <v>57</v>
      </c>
      <c r="F85" t="s">
        <v>3187</v>
      </c>
      <c r="G85" t="s">
        <v>3188</v>
      </c>
      <c r="H85" t="s">
        <v>44</v>
      </c>
      <c r="I85" t="s">
        <v>1515</v>
      </c>
      <c r="J85" t="s">
        <v>61</v>
      </c>
      <c r="K85" t="s">
        <v>864</v>
      </c>
      <c r="L85" t="s">
        <v>938</v>
      </c>
      <c r="M85" t="s">
        <v>1168</v>
      </c>
      <c r="N85" t="s">
        <v>51</v>
      </c>
      <c r="O85" t="s">
        <v>65</v>
      </c>
      <c r="P85" s="118">
        <v>600</v>
      </c>
      <c r="Q85" s="120">
        <v>2.9780000000000002</v>
      </c>
      <c r="R85" s="124">
        <v>17352</v>
      </c>
      <c r="T85" s="118">
        <v>310.04599999999999</v>
      </c>
      <c r="U85" s="122">
        <v>1.9000000000000001E-5</v>
      </c>
      <c r="V85" s="122">
        <v>2.2070362067874699E-2</v>
      </c>
      <c r="W85" s="122">
        <v>1.7252014174670201E-2</v>
      </c>
    </row>
    <row r="86" spans="1:23" x14ac:dyDescent="0.2">
      <c r="A86">
        <v>14076</v>
      </c>
      <c r="B86">
        <v>15394</v>
      </c>
      <c r="C86" t="s">
        <v>3096</v>
      </c>
      <c r="D86" t="s">
        <v>3097</v>
      </c>
      <c r="E86" t="s">
        <v>41</v>
      </c>
      <c r="F86" t="s">
        <v>3236</v>
      </c>
      <c r="G86" t="s">
        <v>3237</v>
      </c>
      <c r="H86" t="s">
        <v>44</v>
      </c>
      <c r="I86" t="s">
        <v>1515</v>
      </c>
      <c r="J86" t="s">
        <v>45</v>
      </c>
      <c r="K86" t="s">
        <v>62</v>
      </c>
      <c r="L86" t="s">
        <v>47</v>
      </c>
      <c r="M86" t="s">
        <v>1173</v>
      </c>
      <c r="N86" t="s">
        <v>51</v>
      </c>
      <c r="O86" t="s">
        <v>52</v>
      </c>
      <c r="P86" s="118">
        <v>7913</v>
      </c>
      <c r="Q86" s="120">
        <v>1</v>
      </c>
      <c r="R86" s="124">
        <v>9608</v>
      </c>
      <c r="T86" s="118">
        <v>760.28099999999995</v>
      </c>
      <c r="U86" s="122">
        <v>9.1000000000000003E-5</v>
      </c>
      <c r="V86" s="122">
        <v>0.125585609746968</v>
      </c>
      <c r="W86" s="122">
        <v>0.12522359033637101</v>
      </c>
    </row>
    <row r="87" spans="1:23" x14ac:dyDescent="0.2">
      <c r="A87">
        <v>14076</v>
      </c>
      <c r="B87">
        <v>15394</v>
      </c>
      <c r="C87" t="s">
        <v>3148</v>
      </c>
      <c r="D87" t="s">
        <v>3149</v>
      </c>
      <c r="E87" t="s">
        <v>57</v>
      </c>
      <c r="F87" t="s">
        <v>3191</v>
      </c>
      <c r="G87" t="s">
        <v>3192</v>
      </c>
      <c r="H87" t="s">
        <v>44</v>
      </c>
      <c r="I87" t="s">
        <v>1515</v>
      </c>
      <c r="J87" t="s">
        <v>45</v>
      </c>
      <c r="K87" t="s">
        <v>62</v>
      </c>
      <c r="L87" t="s">
        <v>47</v>
      </c>
      <c r="M87" t="s">
        <v>1173</v>
      </c>
      <c r="N87" t="s">
        <v>51</v>
      </c>
      <c r="O87" t="s">
        <v>52</v>
      </c>
      <c r="P87" s="118">
        <v>318</v>
      </c>
      <c r="Q87" s="120">
        <v>1</v>
      </c>
      <c r="R87" s="124">
        <v>238800</v>
      </c>
      <c r="T87" s="118">
        <v>759.38400000000001</v>
      </c>
      <c r="U87" s="122">
        <v>1E-4</v>
      </c>
      <c r="V87" s="122">
        <v>0.12543743386273501</v>
      </c>
      <c r="W87" s="122">
        <v>0.125075841591413</v>
      </c>
    </row>
    <row r="88" spans="1:23" x14ac:dyDescent="0.2">
      <c r="A88">
        <v>14076</v>
      </c>
      <c r="B88">
        <v>15394</v>
      </c>
      <c r="C88" t="s">
        <v>3104</v>
      </c>
      <c r="D88" t="s">
        <v>3105</v>
      </c>
      <c r="E88" t="s">
        <v>41</v>
      </c>
      <c r="F88" t="s">
        <v>3238</v>
      </c>
      <c r="G88" t="s">
        <v>3239</v>
      </c>
      <c r="H88" t="s">
        <v>44</v>
      </c>
      <c r="I88" t="s">
        <v>1515</v>
      </c>
      <c r="J88" t="s">
        <v>45</v>
      </c>
      <c r="K88" t="s">
        <v>62</v>
      </c>
      <c r="L88" t="s">
        <v>47</v>
      </c>
      <c r="M88" t="s">
        <v>1173</v>
      </c>
      <c r="N88" t="s">
        <v>51</v>
      </c>
      <c r="O88" t="s">
        <v>52</v>
      </c>
      <c r="P88" s="118">
        <v>29210</v>
      </c>
      <c r="Q88" s="120">
        <v>1</v>
      </c>
      <c r="R88" s="124">
        <v>2600</v>
      </c>
      <c r="T88" s="118">
        <v>759.46</v>
      </c>
      <c r="U88" s="122">
        <v>7.7000000000000001E-5</v>
      </c>
      <c r="V88" s="122">
        <v>0.12544998778140301</v>
      </c>
      <c r="W88" s="122">
        <v>0.12508835932152201</v>
      </c>
    </row>
    <row r="89" spans="1:23" x14ac:dyDescent="0.2">
      <c r="A89">
        <v>14076</v>
      </c>
      <c r="B89">
        <v>15394</v>
      </c>
      <c r="C89" t="s">
        <v>3209</v>
      </c>
      <c r="D89" t="s">
        <v>3210</v>
      </c>
      <c r="E89" t="s">
        <v>41</v>
      </c>
      <c r="F89" t="s">
        <v>3240</v>
      </c>
      <c r="G89" t="s">
        <v>3241</v>
      </c>
      <c r="H89" t="s">
        <v>44</v>
      </c>
      <c r="I89" t="s">
        <v>1515</v>
      </c>
      <c r="J89" t="s">
        <v>45</v>
      </c>
      <c r="K89" t="s">
        <v>62</v>
      </c>
      <c r="L89" t="s">
        <v>47</v>
      </c>
      <c r="M89" t="s">
        <v>1271</v>
      </c>
      <c r="N89" t="s">
        <v>51</v>
      </c>
      <c r="O89" t="s">
        <v>52</v>
      </c>
      <c r="P89" s="118">
        <v>12096</v>
      </c>
      <c r="Q89" s="120">
        <v>1</v>
      </c>
      <c r="R89" s="124">
        <v>6283</v>
      </c>
      <c r="T89" s="118">
        <v>759.99199999999996</v>
      </c>
      <c r="U89" s="122">
        <v>7.5600000000000005E-4</v>
      </c>
      <c r="V89" s="122">
        <v>0.125537812353472</v>
      </c>
      <c r="W89" s="122">
        <v>0.12517593072605099</v>
      </c>
    </row>
    <row r="90" spans="1:23" x14ac:dyDescent="0.2">
      <c r="A90">
        <v>14076</v>
      </c>
      <c r="B90">
        <v>15394</v>
      </c>
      <c r="C90" t="s">
        <v>3118</v>
      </c>
      <c r="D90" t="s">
        <v>3119</v>
      </c>
      <c r="E90" t="s">
        <v>41</v>
      </c>
      <c r="F90" t="s">
        <v>3242</v>
      </c>
      <c r="G90" t="s">
        <v>3243</v>
      </c>
      <c r="H90" t="s">
        <v>44</v>
      </c>
      <c r="I90" t="s">
        <v>1515</v>
      </c>
      <c r="J90" t="s">
        <v>45</v>
      </c>
      <c r="K90" t="s">
        <v>62</v>
      </c>
      <c r="L90" t="s">
        <v>47</v>
      </c>
      <c r="M90" t="s">
        <v>1173</v>
      </c>
      <c r="N90" t="s">
        <v>51</v>
      </c>
      <c r="O90" t="s">
        <v>52</v>
      </c>
      <c r="P90" s="118">
        <v>6830</v>
      </c>
      <c r="Q90" s="120">
        <v>1</v>
      </c>
      <c r="R90" s="124">
        <v>11120</v>
      </c>
      <c r="T90" s="118">
        <v>759.49599999999998</v>
      </c>
      <c r="U90" s="122">
        <v>1E-4</v>
      </c>
      <c r="V90" s="122">
        <v>0.12545593437445601</v>
      </c>
      <c r="W90" s="122">
        <v>0.12509428877262599</v>
      </c>
    </row>
    <row r="91" spans="1:23" x14ac:dyDescent="0.2">
      <c r="A91">
        <v>14076</v>
      </c>
      <c r="B91">
        <v>15394</v>
      </c>
      <c r="C91" t="s">
        <v>3128</v>
      </c>
      <c r="D91" t="s">
        <v>3129</v>
      </c>
      <c r="E91" t="s">
        <v>41</v>
      </c>
      <c r="F91" t="s">
        <v>3244</v>
      </c>
      <c r="G91" t="s">
        <v>3245</v>
      </c>
      <c r="H91" t="s">
        <v>44</v>
      </c>
      <c r="I91" t="s">
        <v>1515</v>
      </c>
      <c r="J91" t="s">
        <v>45</v>
      </c>
      <c r="K91" t="s">
        <v>62</v>
      </c>
      <c r="L91" t="s">
        <v>47</v>
      </c>
      <c r="M91" t="s">
        <v>1173</v>
      </c>
      <c r="N91" t="s">
        <v>51</v>
      </c>
      <c r="O91" t="s">
        <v>52</v>
      </c>
      <c r="P91" s="118">
        <v>3101</v>
      </c>
      <c r="Q91" s="120">
        <v>1</v>
      </c>
      <c r="R91" s="124">
        <v>24520</v>
      </c>
      <c r="T91" s="118">
        <v>760.36500000000001</v>
      </c>
      <c r="U91" s="122">
        <v>1.06E-4</v>
      </c>
      <c r="V91" s="122">
        <v>0.12559951156006099</v>
      </c>
      <c r="W91" s="122">
        <v>0.12523745207539699</v>
      </c>
    </row>
    <row r="92" spans="1:23" x14ac:dyDescent="0.2">
      <c r="A92">
        <v>14076</v>
      </c>
      <c r="B92">
        <v>15394</v>
      </c>
      <c r="C92" t="s">
        <v>3134</v>
      </c>
      <c r="D92" t="s">
        <v>3135</v>
      </c>
      <c r="E92" t="s">
        <v>41</v>
      </c>
      <c r="F92" t="s">
        <v>3246</v>
      </c>
      <c r="G92" t="s">
        <v>3247</v>
      </c>
      <c r="H92" t="s">
        <v>44</v>
      </c>
      <c r="I92" t="s">
        <v>1515</v>
      </c>
      <c r="J92" t="s">
        <v>45</v>
      </c>
      <c r="K92" t="s">
        <v>62</v>
      </c>
      <c r="L92" t="s">
        <v>47</v>
      </c>
      <c r="M92" t="s">
        <v>1173</v>
      </c>
      <c r="N92" t="s">
        <v>51</v>
      </c>
      <c r="O92" t="s">
        <v>52</v>
      </c>
      <c r="P92" s="118">
        <v>2816</v>
      </c>
      <c r="Q92" s="120">
        <v>1</v>
      </c>
      <c r="R92" s="124">
        <v>26110</v>
      </c>
      <c r="T92" s="118">
        <v>735.25800000000004</v>
      </c>
      <c r="U92" s="122">
        <v>6.9999999999999994E-5</v>
      </c>
      <c r="V92" s="122">
        <v>0.12145215934504</v>
      </c>
      <c r="W92" s="122">
        <v>0.12110205522697701</v>
      </c>
    </row>
    <row r="93" spans="1:23" x14ac:dyDescent="0.2">
      <c r="A93">
        <v>14076</v>
      </c>
      <c r="B93">
        <v>15394</v>
      </c>
      <c r="C93" t="s">
        <v>3199</v>
      </c>
      <c r="D93" t="s">
        <v>3200</v>
      </c>
      <c r="E93" t="s">
        <v>57</v>
      </c>
      <c r="F93" t="s">
        <v>3201</v>
      </c>
      <c r="G93" t="s">
        <v>3202</v>
      </c>
      <c r="H93" t="s">
        <v>44</v>
      </c>
      <c r="I93" t="s">
        <v>1515</v>
      </c>
      <c r="J93" t="s">
        <v>61</v>
      </c>
      <c r="K93" t="s">
        <v>62</v>
      </c>
      <c r="L93" t="s">
        <v>47</v>
      </c>
      <c r="M93" t="s">
        <v>1173</v>
      </c>
      <c r="N93" t="s">
        <v>51</v>
      </c>
      <c r="O93" t="s">
        <v>52</v>
      </c>
      <c r="P93" s="118">
        <v>17044</v>
      </c>
      <c r="Q93" s="120">
        <v>1</v>
      </c>
      <c r="R93" s="124">
        <v>4457</v>
      </c>
      <c r="T93" s="118">
        <v>759.65099999999995</v>
      </c>
      <c r="U93" s="122">
        <v>1.0000000000000001E-5</v>
      </c>
      <c r="V93" s="122">
        <v>0.125481550975864</v>
      </c>
      <c r="W93" s="122">
        <v>0.12511983153032699</v>
      </c>
    </row>
    <row r="94" spans="1:23" x14ac:dyDescent="0.2">
      <c r="A94">
        <v>161</v>
      </c>
      <c r="B94">
        <v>1434</v>
      </c>
      <c r="C94" t="s">
        <v>3096</v>
      </c>
      <c r="D94" t="s">
        <v>3097</v>
      </c>
      <c r="E94" t="s">
        <v>41</v>
      </c>
      <c r="F94" t="s">
        <v>3100</v>
      </c>
      <c r="G94" t="s">
        <v>3101</v>
      </c>
      <c r="H94" t="s">
        <v>44</v>
      </c>
      <c r="I94" t="s">
        <v>1516</v>
      </c>
      <c r="J94" t="s">
        <v>45</v>
      </c>
      <c r="K94" t="s">
        <v>45</v>
      </c>
      <c r="L94" t="s">
        <v>47</v>
      </c>
      <c r="M94" t="s">
        <v>1145</v>
      </c>
      <c r="N94" t="s">
        <v>51</v>
      </c>
      <c r="O94" t="s">
        <v>52</v>
      </c>
      <c r="P94" s="118">
        <v>115000</v>
      </c>
      <c r="Q94" s="120">
        <v>1</v>
      </c>
      <c r="R94" s="124">
        <v>519.03</v>
      </c>
      <c r="T94" s="118">
        <v>596.88499999999999</v>
      </c>
      <c r="U94" s="122">
        <v>5.4799999999999998E-4</v>
      </c>
      <c r="V94" s="122">
        <v>0.16683377309946101</v>
      </c>
      <c r="W94" s="122">
        <v>2.5315783062187298E-2</v>
      </c>
    </row>
    <row r="95" spans="1:23" x14ac:dyDescent="0.2">
      <c r="A95">
        <v>161</v>
      </c>
      <c r="B95">
        <v>1434</v>
      </c>
      <c r="C95" t="s">
        <v>3096</v>
      </c>
      <c r="D95" t="s">
        <v>3097</v>
      </c>
      <c r="E95" t="s">
        <v>41</v>
      </c>
      <c r="F95" t="s">
        <v>3189</v>
      </c>
      <c r="G95" t="s">
        <v>3190</v>
      </c>
      <c r="H95" t="s">
        <v>44</v>
      </c>
      <c r="I95" t="s">
        <v>1516</v>
      </c>
      <c r="J95" t="s">
        <v>45</v>
      </c>
      <c r="K95" t="s">
        <v>45</v>
      </c>
      <c r="L95" t="s">
        <v>47</v>
      </c>
      <c r="M95" t="s">
        <v>1203</v>
      </c>
      <c r="N95" t="s">
        <v>51</v>
      </c>
      <c r="O95" t="s">
        <v>52</v>
      </c>
      <c r="P95" s="118">
        <v>160000</v>
      </c>
      <c r="Q95" s="120">
        <v>1</v>
      </c>
      <c r="R95" s="124">
        <v>511.44</v>
      </c>
      <c r="T95" s="118">
        <v>818.30399999999997</v>
      </c>
      <c r="U95" s="122">
        <v>6.4999999999999997E-4</v>
      </c>
      <c r="V95" s="122">
        <v>0.22872221319598901</v>
      </c>
      <c r="W95" s="122">
        <v>3.4706893114028102E-2</v>
      </c>
    </row>
    <row r="96" spans="1:23" x14ac:dyDescent="0.2">
      <c r="A96">
        <v>161</v>
      </c>
      <c r="B96">
        <v>1434</v>
      </c>
      <c r="C96" t="s">
        <v>3104</v>
      </c>
      <c r="D96" t="s">
        <v>3105</v>
      </c>
      <c r="E96" t="s">
        <v>41</v>
      </c>
      <c r="F96" t="s">
        <v>3112</v>
      </c>
      <c r="G96" t="s">
        <v>3113</v>
      </c>
      <c r="H96" t="s">
        <v>44</v>
      </c>
      <c r="I96" t="s">
        <v>1516</v>
      </c>
      <c r="J96" t="s">
        <v>45</v>
      </c>
      <c r="K96" t="s">
        <v>45</v>
      </c>
      <c r="L96" t="s">
        <v>47</v>
      </c>
      <c r="M96" t="s">
        <v>1203</v>
      </c>
      <c r="N96" t="s">
        <v>51</v>
      </c>
      <c r="O96" t="s">
        <v>52</v>
      </c>
      <c r="P96" s="118">
        <v>273000</v>
      </c>
      <c r="Q96" s="120">
        <v>1</v>
      </c>
      <c r="R96" s="124">
        <v>440.02</v>
      </c>
      <c r="T96" s="118">
        <v>1201.2550000000001</v>
      </c>
      <c r="U96" s="122">
        <v>8.25E-4</v>
      </c>
      <c r="V96" s="122">
        <v>0.33575982852810499</v>
      </c>
      <c r="W96" s="122">
        <v>5.0949054391686503E-2</v>
      </c>
    </row>
    <row r="97" spans="1:23" x14ac:dyDescent="0.2">
      <c r="A97">
        <v>161</v>
      </c>
      <c r="B97">
        <v>1434</v>
      </c>
      <c r="C97" t="s">
        <v>3128</v>
      </c>
      <c r="D97" t="s">
        <v>3129</v>
      </c>
      <c r="E97" t="s">
        <v>41</v>
      </c>
      <c r="F97" t="s">
        <v>3130</v>
      </c>
      <c r="G97" t="s">
        <v>3131</v>
      </c>
      <c r="H97" t="s">
        <v>44</v>
      </c>
      <c r="I97" t="s">
        <v>1516</v>
      </c>
      <c r="J97" t="s">
        <v>45</v>
      </c>
      <c r="K97" t="s">
        <v>45</v>
      </c>
      <c r="L97" t="s">
        <v>47</v>
      </c>
      <c r="M97" t="s">
        <v>1145</v>
      </c>
      <c r="N97" t="s">
        <v>51</v>
      </c>
      <c r="O97" t="s">
        <v>52</v>
      </c>
      <c r="P97" s="118">
        <v>23700</v>
      </c>
      <c r="Q97" s="120">
        <v>1</v>
      </c>
      <c r="R97" s="124">
        <v>4056.02</v>
      </c>
      <c r="T97" s="118">
        <v>961.27700000000004</v>
      </c>
      <c r="U97" s="122">
        <v>3.2899999999999997E-4</v>
      </c>
      <c r="V97" s="122">
        <v>0.26868418517644499</v>
      </c>
      <c r="W97" s="122">
        <v>4.0770824862375599E-2</v>
      </c>
    </row>
    <row r="98" spans="1:23" x14ac:dyDescent="0.2">
      <c r="A98">
        <v>161</v>
      </c>
      <c r="B98">
        <v>9938</v>
      </c>
      <c r="C98" t="s">
        <v>3096</v>
      </c>
      <c r="D98" t="s">
        <v>3097</v>
      </c>
      <c r="E98" t="s">
        <v>41</v>
      </c>
      <c r="F98" t="s">
        <v>3189</v>
      </c>
      <c r="G98" t="s">
        <v>3190</v>
      </c>
      <c r="H98" t="s">
        <v>44</v>
      </c>
      <c r="I98" t="s">
        <v>1516</v>
      </c>
      <c r="J98" t="s">
        <v>45</v>
      </c>
      <c r="K98" t="s">
        <v>45</v>
      </c>
      <c r="L98" t="s">
        <v>47</v>
      </c>
      <c r="M98" t="s">
        <v>1203</v>
      </c>
      <c r="N98" t="s">
        <v>51</v>
      </c>
      <c r="O98" t="s">
        <v>52</v>
      </c>
      <c r="P98" s="118">
        <v>130000</v>
      </c>
      <c r="Q98" s="120">
        <v>1</v>
      </c>
      <c r="R98" s="124">
        <v>511.44</v>
      </c>
      <c r="T98" s="118">
        <v>664.87199999999996</v>
      </c>
      <c r="U98" s="122">
        <v>5.2800000000000004E-4</v>
      </c>
      <c r="V98" s="122">
        <v>2.97330525325495E-2</v>
      </c>
      <c r="W98" s="122">
        <v>7.1377878296344701E-3</v>
      </c>
    </row>
    <row r="99" spans="1:23" x14ac:dyDescent="0.2">
      <c r="A99">
        <v>161</v>
      </c>
      <c r="B99">
        <v>9938</v>
      </c>
      <c r="C99" t="s">
        <v>3096</v>
      </c>
      <c r="D99" t="s">
        <v>3097</v>
      </c>
      <c r="E99" t="s">
        <v>41</v>
      </c>
      <c r="F99" t="s">
        <v>3102</v>
      </c>
      <c r="G99" t="s">
        <v>3103</v>
      </c>
      <c r="H99" t="s">
        <v>44</v>
      </c>
      <c r="I99" t="s">
        <v>1515</v>
      </c>
      <c r="J99" t="s">
        <v>45</v>
      </c>
      <c r="K99" t="s">
        <v>62</v>
      </c>
      <c r="L99" t="s">
        <v>47</v>
      </c>
      <c r="M99" t="s">
        <v>1174</v>
      </c>
      <c r="N99" t="s">
        <v>51</v>
      </c>
      <c r="O99" t="s">
        <v>52</v>
      </c>
      <c r="P99" s="118">
        <v>6000</v>
      </c>
      <c r="Q99" s="120">
        <v>1</v>
      </c>
      <c r="R99" s="124">
        <v>9399</v>
      </c>
      <c r="T99" s="118">
        <v>563.94000000000005</v>
      </c>
      <c r="U99" s="122">
        <v>2.4600000000000002E-4</v>
      </c>
      <c r="V99" s="122">
        <v>2.52193770307758E-2</v>
      </c>
      <c r="W99" s="122">
        <v>6.05422407417377E-3</v>
      </c>
    </row>
    <row r="100" spans="1:23" x14ac:dyDescent="0.2">
      <c r="A100">
        <v>161</v>
      </c>
      <c r="B100">
        <v>9938</v>
      </c>
      <c r="C100" t="s">
        <v>3104</v>
      </c>
      <c r="D100" t="s">
        <v>3105</v>
      </c>
      <c r="E100" t="s">
        <v>41</v>
      </c>
      <c r="F100" t="s">
        <v>3106</v>
      </c>
      <c r="G100" t="s">
        <v>3107</v>
      </c>
      <c r="H100" t="s">
        <v>44</v>
      </c>
      <c r="I100" t="s">
        <v>1515</v>
      </c>
      <c r="J100" t="s">
        <v>45</v>
      </c>
      <c r="K100" t="s">
        <v>62</v>
      </c>
      <c r="L100" t="s">
        <v>47</v>
      </c>
      <c r="M100" t="s">
        <v>1174</v>
      </c>
      <c r="N100" t="s">
        <v>51</v>
      </c>
      <c r="O100" t="s">
        <v>52</v>
      </c>
      <c r="P100" s="118">
        <v>28000</v>
      </c>
      <c r="Q100" s="120">
        <v>1</v>
      </c>
      <c r="R100" s="124">
        <v>7085</v>
      </c>
      <c r="T100" s="118">
        <v>1983.8</v>
      </c>
      <c r="U100" s="122">
        <v>2.3000000000000001E-4</v>
      </c>
      <c r="V100" s="122">
        <v>8.8715466456809403E-2</v>
      </c>
      <c r="W100" s="122">
        <v>2.1297247434737598E-2</v>
      </c>
    </row>
    <row r="101" spans="1:23" x14ac:dyDescent="0.2">
      <c r="A101">
        <v>161</v>
      </c>
      <c r="B101">
        <v>9938</v>
      </c>
      <c r="C101" t="s">
        <v>3104</v>
      </c>
      <c r="D101" t="s">
        <v>3105</v>
      </c>
      <c r="E101" t="s">
        <v>41</v>
      </c>
      <c r="F101" t="s">
        <v>3108</v>
      </c>
      <c r="G101" t="s">
        <v>3109</v>
      </c>
      <c r="H101" t="s">
        <v>44</v>
      </c>
      <c r="I101" t="s">
        <v>1513</v>
      </c>
      <c r="J101" t="s">
        <v>45</v>
      </c>
      <c r="K101" t="s">
        <v>45</v>
      </c>
      <c r="L101" t="s">
        <v>47</v>
      </c>
      <c r="M101" t="s">
        <v>1146</v>
      </c>
      <c r="N101" t="s">
        <v>51</v>
      </c>
      <c r="O101" t="s">
        <v>52</v>
      </c>
      <c r="P101" s="118">
        <v>36100</v>
      </c>
      <c r="Q101" s="120">
        <v>1</v>
      </c>
      <c r="R101" s="124">
        <v>3502</v>
      </c>
      <c r="T101" s="118">
        <v>1264.222</v>
      </c>
      <c r="U101" s="122">
        <v>1.44E-4</v>
      </c>
      <c r="V101" s="122">
        <v>5.6535963522008501E-2</v>
      </c>
      <c r="W101" s="122">
        <v>1.3572158859985301E-2</v>
      </c>
    </row>
    <row r="102" spans="1:23" x14ac:dyDescent="0.2">
      <c r="A102">
        <v>161</v>
      </c>
      <c r="B102">
        <v>9938</v>
      </c>
      <c r="C102" t="s">
        <v>3104</v>
      </c>
      <c r="D102" t="s">
        <v>3105</v>
      </c>
      <c r="E102" t="s">
        <v>41</v>
      </c>
      <c r="F102" t="s">
        <v>3112</v>
      </c>
      <c r="G102" t="s">
        <v>3113</v>
      </c>
      <c r="H102" t="s">
        <v>44</v>
      </c>
      <c r="I102" t="s">
        <v>1516</v>
      </c>
      <c r="J102" t="s">
        <v>45</v>
      </c>
      <c r="K102" t="s">
        <v>45</v>
      </c>
      <c r="L102" t="s">
        <v>47</v>
      </c>
      <c r="M102" t="s">
        <v>1203</v>
      </c>
      <c r="N102" t="s">
        <v>51</v>
      </c>
      <c r="O102" t="s">
        <v>52</v>
      </c>
      <c r="P102" s="118">
        <v>234000</v>
      </c>
      <c r="Q102" s="120">
        <v>1</v>
      </c>
      <c r="R102" s="124">
        <v>440.02</v>
      </c>
      <c r="T102" s="118">
        <v>1029.6469999999999</v>
      </c>
      <c r="U102" s="122">
        <v>7.0699999999999995E-4</v>
      </c>
      <c r="V102" s="122">
        <v>4.6045768801169999E-2</v>
      </c>
      <c r="W102" s="122">
        <v>1.10538575814023E-2</v>
      </c>
    </row>
    <row r="103" spans="1:23" x14ac:dyDescent="0.2">
      <c r="A103">
        <v>161</v>
      </c>
      <c r="B103">
        <v>9938</v>
      </c>
      <c r="C103" t="s">
        <v>3104</v>
      </c>
      <c r="D103" t="s">
        <v>3105</v>
      </c>
      <c r="E103" t="s">
        <v>41</v>
      </c>
      <c r="F103" t="s">
        <v>3116</v>
      </c>
      <c r="G103" t="s">
        <v>3117</v>
      </c>
      <c r="H103" t="s">
        <v>44</v>
      </c>
      <c r="I103" t="s">
        <v>1513</v>
      </c>
      <c r="J103" t="s">
        <v>45</v>
      </c>
      <c r="K103" t="s">
        <v>45</v>
      </c>
      <c r="L103" t="s">
        <v>47</v>
      </c>
      <c r="M103" t="s">
        <v>1141</v>
      </c>
      <c r="N103" t="s">
        <v>51</v>
      </c>
      <c r="O103" t="s">
        <v>52</v>
      </c>
      <c r="P103" s="118">
        <v>18520</v>
      </c>
      <c r="Q103" s="120">
        <v>1</v>
      </c>
      <c r="R103" s="124">
        <v>3912</v>
      </c>
      <c r="T103" s="118">
        <v>724.50199999999995</v>
      </c>
      <c r="U103" s="122">
        <v>9.0000000000000006E-5</v>
      </c>
      <c r="V103" s="122">
        <v>3.2399721930173403E-2</v>
      </c>
      <c r="W103" s="122">
        <v>7.77795487441337E-3</v>
      </c>
    </row>
    <row r="104" spans="1:23" x14ac:dyDescent="0.2">
      <c r="A104">
        <v>161</v>
      </c>
      <c r="B104">
        <v>9938</v>
      </c>
      <c r="C104" t="s">
        <v>3118</v>
      </c>
      <c r="D104" t="s">
        <v>3119</v>
      </c>
      <c r="E104" t="s">
        <v>41</v>
      </c>
      <c r="F104" t="s">
        <v>3120</v>
      </c>
      <c r="G104" t="s">
        <v>3121</v>
      </c>
      <c r="H104" t="s">
        <v>44</v>
      </c>
      <c r="I104" t="s">
        <v>1513</v>
      </c>
      <c r="J104" t="s">
        <v>45</v>
      </c>
      <c r="K104" t="s">
        <v>45</v>
      </c>
      <c r="L104" t="s">
        <v>47</v>
      </c>
      <c r="M104" t="s">
        <v>1141</v>
      </c>
      <c r="N104" t="s">
        <v>51</v>
      </c>
      <c r="O104" t="s">
        <v>52</v>
      </c>
      <c r="P104" s="118">
        <v>10350</v>
      </c>
      <c r="Q104" s="120">
        <v>1</v>
      </c>
      <c r="R104" s="124">
        <v>10840</v>
      </c>
      <c r="T104" s="118">
        <v>1121.94</v>
      </c>
      <c r="U104" s="122">
        <v>5.5900000000000004E-4</v>
      </c>
      <c r="V104" s="122">
        <v>5.0173117469781599E-2</v>
      </c>
      <c r="W104" s="122">
        <v>1.20446787916773E-2</v>
      </c>
    </row>
    <row r="105" spans="1:23" x14ac:dyDescent="0.2">
      <c r="A105">
        <v>161</v>
      </c>
      <c r="B105">
        <v>9938</v>
      </c>
      <c r="C105" t="s">
        <v>3118</v>
      </c>
      <c r="D105" t="s">
        <v>3119</v>
      </c>
      <c r="E105" t="s">
        <v>41</v>
      </c>
      <c r="F105" t="s">
        <v>3124</v>
      </c>
      <c r="G105" t="s">
        <v>3125</v>
      </c>
      <c r="H105" t="s">
        <v>44</v>
      </c>
      <c r="I105" t="s">
        <v>1515</v>
      </c>
      <c r="J105" t="s">
        <v>45</v>
      </c>
      <c r="K105" t="s">
        <v>62</v>
      </c>
      <c r="L105" t="s">
        <v>47</v>
      </c>
      <c r="M105" t="s">
        <v>1174</v>
      </c>
      <c r="N105" t="s">
        <v>51</v>
      </c>
      <c r="O105" t="s">
        <v>52</v>
      </c>
      <c r="P105" s="118">
        <v>2400</v>
      </c>
      <c r="Q105" s="120">
        <v>1</v>
      </c>
      <c r="R105" s="124">
        <v>11540</v>
      </c>
      <c r="T105" s="118">
        <v>276.95999999999998</v>
      </c>
      <c r="U105" s="122">
        <v>1.7799999999999999E-4</v>
      </c>
      <c r="V105" s="122">
        <v>1.2385641491016199E-2</v>
      </c>
      <c r="W105" s="122">
        <v>2.97332677161253E-3</v>
      </c>
    </row>
    <row r="106" spans="1:23" x14ac:dyDescent="0.2">
      <c r="A106">
        <v>161</v>
      </c>
      <c r="B106">
        <v>9938</v>
      </c>
      <c r="C106" t="s">
        <v>3128</v>
      </c>
      <c r="D106" t="s">
        <v>3129</v>
      </c>
      <c r="E106" t="s">
        <v>41</v>
      </c>
      <c r="F106" t="s">
        <v>3248</v>
      </c>
      <c r="G106" t="s">
        <v>3249</v>
      </c>
      <c r="H106" t="s">
        <v>44</v>
      </c>
      <c r="I106" t="s">
        <v>1515</v>
      </c>
      <c r="J106" t="s">
        <v>45</v>
      </c>
      <c r="K106" t="s">
        <v>62</v>
      </c>
      <c r="L106" t="s">
        <v>47</v>
      </c>
      <c r="M106" t="s">
        <v>1174</v>
      </c>
      <c r="N106" t="s">
        <v>51</v>
      </c>
      <c r="O106" t="s">
        <v>52</v>
      </c>
      <c r="P106" s="118">
        <v>21100</v>
      </c>
      <c r="Q106" s="120">
        <v>1</v>
      </c>
      <c r="R106" s="124">
        <v>6997</v>
      </c>
      <c r="T106" s="118">
        <v>1476.367</v>
      </c>
      <c r="U106" s="122">
        <v>3.0299999999999999E-4</v>
      </c>
      <c r="V106" s="122">
        <v>6.6023080485149904E-2</v>
      </c>
      <c r="W106" s="122">
        <v>1.5849658888739401E-2</v>
      </c>
    </row>
    <row r="107" spans="1:23" x14ac:dyDescent="0.2">
      <c r="A107">
        <v>161</v>
      </c>
      <c r="B107">
        <v>9938</v>
      </c>
      <c r="C107" t="s">
        <v>3128</v>
      </c>
      <c r="D107" t="s">
        <v>3129</v>
      </c>
      <c r="E107" t="s">
        <v>41</v>
      </c>
      <c r="F107" t="s">
        <v>3130</v>
      </c>
      <c r="G107" t="s">
        <v>3131</v>
      </c>
      <c r="H107" t="s">
        <v>44</v>
      </c>
      <c r="I107" t="s">
        <v>1516</v>
      </c>
      <c r="J107" t="s">
        <v>45</v>
      </c>
      <c r="K107" t="s">
        <v>45</v>
      </c>
      <c r="L107" t="s">
        <v>47</v>
      </c>
      <c r="M107" t="s">
        <v>1145</v>
      </c>
      <c r="N107" t="s">
        <v>51</v>
      </c>
      <c r="O107" t="s">
        <v>52</v>
      </c>
      <c r="P107" s="118">
        <v>8900</v>
      </c>
      <c r="Q107" s="120">
        <v>1</v>
      </c>
      <c r="R107" s="124">
        <v>4056.02</v>
      </c>
      <c r="T107" s="118">
        <v>360.98599999999999</v>
      </c>
      <c r="U107" s="122">
        <v>1.2400000000000001E-4</v>
      </c>
      <c r="V107" s="122">
        <v>1.6143271427046701E-2</v>
      </c>
      <c r="W107" s="122">
        <v>3.8753924171195499E-3</v>
      </c>
    </row>
    <row r="108" spans="1:23" x14ac:dyDescent="0.2">
      <c r="A108">
        <v>161</v>
      </c>
      <c r="B108">
        <v>9938</v>
      </c>
      <c r="C108" t="s">
        <v>3128</v>
      </c>
      <c r="D108" t="s">
        <v>3129</v>
      </c>
      <c r="E108" t="s">
        <v>41</v>
      </c>
      <c r="F108" t="s">
        <v>3250</v>
      </c>
      <c r="G108" t="s">
        <v>3251</v>
      </c>
      <c r="H108" t="s">
        <v>44</v>
      </c>
      <c r="I108" t="s">
        <v>1513</v>
      </c>
      <c r="J108" t="s">
        <v>45</v>
      </c>
      <c r="K108" t="s">
        <v>45</v>
      </c>
      <c r="L108" t="s">
        <v>47</v>
      </c>
      <c r="M108" t="s">
        <v>1146</v>
      </c>
      <c r="N108" t="s">
        <v>51</v>
      </c>
      <c r="O108" t="s">
        <v>52</v>
      </c>
      <c r="P108" s="118">
        <v>3348</v>
      </c>
      <c r="Q108" s="120">
        <v>1</v>
      </c>
      <c r="R108" s="124">
        <v>33610</v>
      </c>
      <c r="T108" s="118">
        <v>1125.2629999999999</v>
      </c>
      <c r="U108" s="122">
        <v>1.11E-4</v>
      </c>
      <c r="V108" s="122">
        <v>5.0321712969299E-2</v>
      </c>
      <c r="W108" s="122">
        <v>1.20803509833177E-2</v>
      </c>
    </row>
    <row r="109" spans="1:23" x14ac:dyDescent="0.2">
      <c r="A109">
        <v>161</v>
      </c>
      <c r="B109">
        <v>9938</v>
      </c>
      <c r="C109" t="s">
        <v>3134</v>
      </c>
      <c r="D109" t="s">
        <v>3135</v>
      </c>
      <c r="E109" t="s">
        <v>41</v>
      </c>
      <c r="F109" t="s">
        <v>3219</v>
      </c>
      <c r="G109" t="s">
        <v>3220</v>
      </c>
      <c r="H109" t="s">
        <v>44</v>
      </c>
      <c r="I109" t="s">
        <v>1513</v>
      </c>
      <c r="J109" t="s">
        <v>45</v>
      </c>
      <c r="K109" t="s">
        <v>45</v>
      </c>
      <c r="L109" t="s">
        <v>47</v>
      </c>
      <c r="M109" t="s">
        <v>1146</v>
      </c>
      <c r="N109" t="s">
        <v>51</v>
      </c>
      <c r="O109" t="s">
        <v>52</v>
      </c>
      <c r="P109" s="118">
        <v>9517</v>
      </c>
      <c r="Q109" s="120">
        <v>1</v>
      </c>
      <c r="R109" s="124">
        <v>3479</v>
      </c>
      <c r="T109" s="118">
        <v>331.096</v>
      </c>
      <c r="U109" s="122">
        <v>2.3E-5</v>
      </c>
      <c r="V109" s="122">
        <v>1.4806620742834099E-2</v>
      </c>
      <c r="W109" s="122">
        <v>3.5545128513299099E-3</v>
      </c>
    </row>
    <row r="110" spans="1:23" x14ac:dyDescent="0.2">
      <c r="A110">
        <v>161</v>
      </c>
      <c r="B110">
        <v>9938</v>
      </c>
      <c r="C110" t="s">
        <v>3134</v>
      </c>
      <c r="D110" t="s">
        <v>3135</v>
      </c>
      <c r="E110" t="s">
        <v>41</v>
      </c>
      <c r="F110" t="s">
        <v>3221</v>
      </c>
      <c r="G110" t="s">
        <v>3222</v>
      </c>
      <c r="H110" t="s">
        <v>44</v>
      </c>
      <c r="I110" t="s">
        <v>1513</v>
      </c>
      <c r="J110" t="s">
        <v>45</v>
      </c>
      <c r="K110" t="s">
        <v>45</v>
      </c>
      <c r="L110" t="s">
        <v>47</v>
      </c>
      <c r="M110" t="s">
        <v>1143</v>
      </c>
      <c r="N110" t="s">
        <v>51</v>
      </c>
      <c r="O110" t="s">
        <v>52</v>
      </c>
      <c r="P110" s="118">
        <v>9000</v>
      </c>
      <c r="Q110" s="120">
        <v>1</v>
      </c>
      <c r="R110" s="124">
        <v>3974</v>
      </c>
      <c r="T110" s="118">
        <v>357.66</v>
      </c>
      <c r="U110" s="122">
        <v>3.4999999999999997E-5</v>
      </c>
      <c r="V110" s="122">
        <v>1.5994542662033699E-2</v>
      </c>
      <c r="W110" s="122">
        <v>3.8396882334450302E-3</v>
      </c>
    </row>
    <row r="111" spans="1:23" x14ac:dyDescent="0.2">
      <c r="A111">
        <v>161</v>
      </c>
      <c r="B111">
        <v>9938</v>
      </c>
      <c r="C111" t="s">
        <v>3140</v>
      </c>
      <c r="D111" t="s">
        <v>3141</v>
      </c>
      <c r="E111" t="s">
        <v>57</v>
      </c>
      <c r="F111" t="s">
        <v>3142</v>
      </c>
      <c r="G111" t="s">
        <v>3143</v>
      </c>
      <c r="H111" t="s">
        <v>44</v>
      </c>
      <c r="I111" t="s">
        <v>1515</v>
      </c>
      <c r="J111" t="s">
        <v>61</v>
      </c>
      <c r="K111" t="s">
        <v>62</v>
      </c>
      <c r="L111" t="s">
        <v>938</v>
      </c>
      <c r="M111" t="s">
        <v>1180</v>
      </c>
      <c r="N111" t="s">
        <v>51</v>
      </c>
      <c r="O111" t="s">
        <v>65</v>
      </c>
      <c r="P111" s="118">
        <v>1640</v>
      </c>
      <c r="Q111" s="120">
        <v>2.9780000000000002</v>
      </c>
      <c r="R111" s="124">
        <v>19052</v>
      </c>
      <c r="T111" s="118">
        <v>930.48400000000004</v>
      </c>
      <c r="U111" s="122">
        <v>5.0000000000000004E-6</v>
      </c>
      <c r="V111" s="122">
        <v>4.1611231466608702E-2</v>
      </c>
      <c r="W111" s="122">
        <v>9.9892919239730205E-3</v>
      </c>
    </row>
    <row r="112" spans="1:23" x14ac:dyDescent="0.2">
      <c r="A112">
        <v>161</v>
      </c>
      <c r="B112">
        <v>9938</v>
      </c>
      <c r="C112" t="s">
        <v>3252</v>
      </c>
      <c r="D112" t="s">
        <v>3253</v>
      </c>
      <c r="E112" t="s">
        <v>57</v>
      </c>
      <c r="F112" t="s">
        <v>3254</v>
      </c>
      <c r="G112" t="s">
        <v>3255</v>
      </c>
      <c r="H112" t="s">
        <v>44</v>
      </c>
      <c r="I112" t="s">
        <v>1515</v>
      </c>
      <c r="J112" t="s">
        <v>61</v>
      </c>
      <c r="K112" t="s">
        <v>62</v>
      </c>
      <c r="L112" t="s">
        <v>960</v>
      </c>
      <c r="M112" t="s">
        <v>1304</v>
      </c>
      <c r="N112" t="s">
        <v>51</v>
      </c>
      <c r="O112" t="s">
        <v>386</v>
      </c>
      <c r="P112" s="118">
        <v>630</v>
      </c>
      <c r="Q112" s="120">
        <v>3.3944999999999999</v>
      </c>
      <c r="R112" s="124">
        <v>22745</v>
      </c>
      <c r="T112" s="118">
        <v>486.41</v>
      </c>
      <c r="U112" s="122">
        <v>0</v>
      </c>
      <c r="V112" s="122">
        <v>2.1752228567379801E-2</v>
      </c>
      <c r="W112" s="122">
        <v>5.2218921069641403E-3</v>
      </c>
    </row>
    <row r="113" spans="1:23" x14ac:dyDescent="0.2">
      <c r="A113">
        <v>161</v>
      </c>
      <c r="B113">
        <v>9938</v>
      </c>
      <c r="C113" t="s">
        <v>3144</v>
      </c>
      <c r="D113" t="s">
        <v>3145</v>
      </c>
      <c r="E113" t="s">
        <v>57</v>
      </c>
      <c r="F113" t="s">
        <v>3146</v>
      </c>
      <c r="G113" t="s">
        <v>3147</v>
      </c>
      <c r="H113" t="s">
        <v>44</v>
      </c>
      <c r="I113" t="s">
        <v>1515</v>
      </c>
      <c r="J113" t="s">
        <v>61</v>
      </c>
      <c r="K113" t="s">
        <v>384</v>
      </c>
      <c r="L113" t="s">
        <v>940</v>
      </c>
      <c r="M113" t="s">
        <v>1271</v>
      </c>
      <c r="N113" t="s">
        <v>51</v>
      </c>
      <c r="O113" t="s">
        <v>65</v>
      </c>
      <c r="P113" s="118">
        <v>890</v>
      </c>
      <c r="Q113" s="120">
        <v>2.9780000000000002</v>
      </c>
      <c r="R113" s="124">
        <v>19175</v>
      </c>
      <c r="S113" s="118">
        <v>0.67200000000000004</v>
      </c>
      <c r="T113" s="118">
        <v>510.22</v>
      </c>
      <c r="U113" s="122">
        <v>8.0000000000000007E-5</v>
      </c>
      <c r="V113" s="122">
        <v>2.2817040289128201E-2</v>
      </c>
      <c r="W113" s="122">
        <v>5.4775133601142499E-3</v>
      </c>
    </row>
    <row r="114" spans="1:23" x14ac:dyDescent="0.2">
      <c r="A114">
        <v>161</v>
      </c>
      <c r="B114">
        <v>9938</v>
      </c>
      <c r="C114" t="s">
        <v>3199</v>
      </c>
      <c r="D114" t="s">
        <v>3200</v>
      </c>
      <c r="E114" t="s">
        <v>57</v>
      </c>
      <c r="F114" t="s">
        <v>3227</v>
      </c>
      <c r="G114" t="s">
        <v>3202</v>
      </c>
      <c r="H114" t="s">
        <v>44</v>
      </c>
      <c r="I114" t="s">
        <v>1515</v>
      </c>
      <c r="J114" t="s">
        <v>61</v>
      </c>
      <c r="K114" t="s">
        <v>62</v>
      </c>
      <c r="L114" t="s">
        <v>972</v>
      </c>
      <c r="M114" t="s">
        <v>1173</v>
      </c>
      <c r="N114" t="s">
        <v>51</v>
      </c>
      <c r="O114" t="s">
        <v>65</v>
      </c>
      <c r="P114" s="118">
        <v>5400</v>
      </c>
      <c r="Q114" s="120">
        <v>2.9780000000000002</v>
      </c>
      <c r="R114" s="124">
        <v>1500</v>
      </c>
      <c r="T114" s="118">
        <v>241.21799999999999</v>
      </c>
      <c r="U114" s="122">
        <v>1.9999999999999999E-6</v>
      </c>
      <c r="V114" s="122">
        <v>1.07872605039715E-2</v>
      </c>
      <c r="W114" s="122">
        <v>2.58961560223437E-3</v>
      </c>
    </row>
    <row r="115" spans="1:23" x14ac:dyDescent="0.2">
      <c r="A115">
        <v>161</v>
      </c>
      <c r="B115">
        <v>9938</v>
      </c>
      <c r="C115" t="s">
        <v>3148</v>
      </c>
      <c r="D115" t="s">
        <v>3149</v>
      </c>
      <c r="E115" t="s">
        <v>57</v>
      </c>
      <c r="F115" t="s">
        <v>3256</v>
      </c>
      <c r="G115" t="s">
        <v>3257</v>
      </c>
      <c r="H115" t="s">
        <v>44</v>
      </c>
      <c r="I115" t="s">
        <v>1517</v>
      </c>
      <c r="J115" t="s">
        <v>61</v>
      </c>
      <c r="K115" t="s">
        <v>384</v>
      </c>
      <c r="L115" t="s">
        <v>972</v>
      </c>
      <c r="M115" t="s">
        <v>1247</v>
      </c>
      <c r="N115" t="s">
        <v>51</v>
      </c>
      <c r="O115" t="s">
        <v>65</v>
      </c>
      <c r="P115" s="118">
        <v>4677</v>
      </c>
      <c r="Q115" s="120">
        <v>2.9780000000000002</v>
      </c>
      <c r="R115" s="124">
        <v>636.9</v>
      </c>
      <c r="T115" s="118">
        <v>88.707999999999998</v>
      </c>
      <c r="U115" s="122">
        <v>1.4E-5</v>
      </c>
      <c r="V115" s="122">
        <v>3.9670234404270196E-3</v>
      </c>
      <c r="W115" s="122">
        <v>9.5233315186715696E-4</v>
      </c>
    </row>
    <row r="116" spans="1:23" x14ac:dyDescent="0.2">
      <c r="A116">
        <v>161</v>
      </c>
      <c r="B116">
        <v>9938</v>
      </c>
      <c r="C116" t="s">
        <v>3148</v>
      </c>
      <c r="D116" t="s">
        <v>3149</v>
      </c>
      <c r="E116" t="s">
        <v>57</v>
      </c>
      <c r="F116" t="s">
        <v>3152</v>
      </c>
      <c r="G116" t="s">
        <v>3153</v>
      </c>
      <c r="H116" t="s">
        <v>44</v>
      </c>
      <c r="I116" t="s">
        <v>1515</v>
      </c>
      <c r="J116" t="s">
        <v>61</v>
      </c>
      <c r="K116" t="s">
        <v>62</v>
      </c>
      <c r="L116" t="s">
        <v>938</v>
      </c>
      <c r="M116" t="s">
        <v>1170</v>
      </c>
      <c r="N116" t="s">
        <v>51</v>
      </c>
      <c r="O116" t="s">
        <v>65</v>
      </c>
      <c r="P116" s="118">
        <v>13295</v>
      </c>
      <c r="Q116" s="120">
        <v>2.9780000000000002</v>
      </c>
      <c r="R116" s="124">
        <v>852.7</v>
      </c>
      <c r="T116" s="118">
        <v>337.60500000000002</v>
      </c>
      <c r="U116" s="122">
        <v>0</v>
      </c>
      <c r="V116" s="122">
        <v>1.50976986465354E-2</v>
      </c>
      <c r="W116" s="122">
        <v>3.62438971029823E-3</v>
      </c>
    </row>
    <row r="117" spans="1:23" x14ac:dyDescent="0.2">
      <c r="A117">
        <v>161</v>
      </c>
      <c r="B117">
        <v>9938</v>
      </c>
      <c r="C117" t="s">
        <v>3148</v>
      </c>
      <c r="D117" t="s">
        <v>3149</v>
      </c>
      <c r="E117" t="s">
        <v>57</v>
      </c>
      <c r="F117" t="s">
        <v>3258</v>
      </c>
      <c r="G117" t="s">
        <v>3259</v>
      </c>
      <c r="H117" t="s">
        <v>44</v>
      </c>
      <c r="I117" t="s">
        <v>1517</v>
      </c>
      <c r="J117" t="s">
        <v>61</v>
      </c>
      <c r="K117" t="s">
        <v>62</v>
      </c>
      <c r="L117" t="s">
        <v>972</v>
      </c>
      <c r="M117" t="s">
        <v>1247</v>
      </c>
      <c r="N117" t="s">
        <v>51</v>
      </c>
      <c r="O117" t="s">
        <v>65</v>
      </c>
      <c r="P117" s="118">
        <v>11800</v>
      </c>
      <c r="Q117" s="120">
        <v>2.9780000000000002</v>
      </c>
      <c r="R117" s="124">
        <v>638.5</v>
      </c>
      <c r="T117" s="118">
        <v>224.37100000000001</v>
      </c>
      <c r="U117" s="122">
        <v>0</v>
      </c>
      <c r="V117" s="122">
        <v>1.0033883557416299E-2</v>
      </c>
      <c r="W117" s="122">
        <v>2.40875812739684E-3</v>
      </c>
    </row>
    <row r="118" spans="1:23" x14ac:dyDescent="0.2">
      <c r="A118">
        <v>161</v>
      </c>
      <c r="B118">
        <v>9938</v>
      </c>
      <c r="C118" t="s">
        <v>3148</v>
      </c>
      <c r="D118" t="s">
        <v>3149</v>
      </c>
      <c r="E118" t="s">
        <v>57</v>
      </c>
      <c r="F118" t="s">
        <v>3156</v>
      </c>
      <c r="G118" t="s">
        <v>3157</v>
      </c>
      <c r="H118" t="s">
        <v>44</v>
      </c>
      <c r="I118" t="s">
        <v>1515</v>
      </c>
      <c r="J118" t="s">
        <v>61</v>
      </c>
      <c r="K118" t="s">
        <v>62</v>
      </c>
      <c r="L118" t="s">
        <v>938</v>
      </c>
      <c r="M118" t="s">
        <v>1271</v>
      </c>
      <c r="N118" t="s">
        <v>51</v>
      </c>
      <c r="O118" t="s">
        <v>65</v>
      </c>
      <c r="P118" s="118">
        <v>1830</v>
      </c>
      <c r="Q118" s="120">
        <v>2.9780000000000002</v>
      </c>
      <c r="R118" s="124">
        <v>9060</v>
      </c>
      <c r="T118" s="118">
        <v>493.74599999999998</v>
      </c>
      <c r="U118" s="122">
        <v>1.2E-4</v>
      </c>
      <c r="V118" s="122">
        <v>2.2080323667129201E-2</v>
      </c>
      <c r="W118" s="122">
        <v>5.3006554027068397E-3</v>
      </c>
    </row>
    <row r="119" spans="1:23" x14ac:dyDescent="0.2">
      <c r="A119">
        <v>161</v>
      </c>
      <c r="B119">
        <v>9938</v>
      </c>
      <c r="C119" t="s">
        <v>3148</v>
      </c>
      <c r="D119" t="s">
        <v>3149</v>
      </c>
      <c r="E119" t="s">
        <v>57</v>
      </c>
      <c r="F119" t="s">
        <v>3158</v>
      </c>
      <c r="G119" t="s">
        <v>3159</v>
      </c>
      <c r="H119" t="s">
        <v>44</v>
      </c>
      <c r="I119" t="s">
        <v>1515</v>
      </c>
      <c r="J119" t="s">
        <v>61</v>
      </c>
      <c r="K119" t="s">
        <v>384</v>
      </c>
      <c r="L119" t="s">
        <v>940</v>
      </c>
      <c r="M119" t="s">
        <v>1271</v>
      </c>
      <c r="N119" t="s">
        <v>51</v>
      </c>
      <c r="O119" t="s">
        <v>65</v>
      </c>
      <c r="P119" s="118">
        <v>6000</v>
      </c>
      <c r="Q119" s="120">
        <v>2.9780000000000002</v>
      </c>
      <c r="R119" s="124">
        <v>2049</v>
      </c>
      <c r="T119" s="118">
        <v>366.11500000000001</v>
      </c>
      <c r="U119" s="122">
        <v>2.4000000000000001E-5</v>
      </c>
      <c r="V119" s="122">
        <v>1.63726642760278E-2</v>
      </c>
      <c r="W119" s="122">
        <v>3.9304610140579403E-3</v>
      </c>
    </row>
    <row r="120" spans="1:23" x14ac:dyDescent="0.2">
      <c r="A120">
        <v>161</v>
      </c>
      <c r="B120">
        <v>9938</v>
      </c>
      <c r="C120" t="s">
        <v>3148</v>
      </c>
      <c r="D120" t="s">
        <v>3149</v>
      </c>
      <c r="E120" t="s">
        <v>57</v>
      </c>
      <c r="F120" t="s">
        <v>3260</v>
      </c>
      <c r="G120" t="s">
        <v>3261</v>
      </c>
      <c r="H120" t="s">
        <v>44</v>
      </c>
      <c r="I120" t="s">
        <v>1515</v>
      </c>
      <c r="J120" t="s">
        <v>61</v>
      </c>
      <c r="K120" t="s">
        <v>62</v>
      </c>
      <c r="L120" t="s">
        <v>972</v>
      </c>
      <c r="M120" t="s">
        <v>1166</v>
      </c>
      <c r="N120" t="s">
        <v>51</v>
      </c>
      <c r="O120" t="s">
        <v>65</v>
      </c>
      <c r="P120" s="118">
        <v>15</v>
      </c>
      <c r="Q120" s="120">
        <v>2.9780000000000002</v>
      </c>
      <c r="R120" s="124">
        <v>173120</v>
      </c>
      <c r="T120" s="118">
        <v>77.332999999999998</v>
      </c>
      <c r="U120" s="122">
        <v>9.9999999999999995E-7</v>
      </c>
      <c r="V120" s="122">
        <v>3.4583158119398999E-3</v>
      </c>
      <c r="W120" s="122">
        <v>8.3021157973854403E-4</v>
      </c>
    </row>
    <row r="121" spans="1:23" x14ac:dyDescent="0.2">
      <c r="A121">
        <v>161</v>
      </c>
      <c r="B121">
        <v>9938</v>
      </c>
      <c r="C121" t="s">
        <v>3148</v>
      </c>
      <c r="D121" t="s">
        <v>3149</v>
      </c>
      <c r="E121" t="s">
        <v>57</v>
      </c>
      <c r="F121" t="s">
        <v>3160</v>
      </c>
      <c r="G121" t="s">
        <v>3161</v>
      </c>
      <c r="H121" t="s">
        <v>44</v>
      </c>
      <c r="I121" t="s">
        <v>1515</v>
      </c>
      <c r="J121" t="s">
        <v>61</v>
      </c>
      <c r="K121" t="s">
        <v>62</v>
      </c>
      <c r="L121" t="s">
        <v>938</v>
      </c>
      <c r="M121" t="s">
        <v>1271</v>
      </c>
      <c r="N121" t="s">
        <v>51</v>
      </c>
      <c r="O121" t="s">
        <v>65</v>
      </c>
      <c r="P121" s="118">
        <v>480</v>
      </c>
      <c r="Q121" s="120">
        <v>2.9780000000000002</v>
      </c>
      <c r="R121" s="124">
        <v>17533</v>
      </c>
      <c r="T121" s="118">
        <v>250.624</v>
      </c>
      <c r="U121" s="122">
        <v>1.0399999999999999E-4</v>
      </c>
      <c r="V121" s="122">
        <v>1.1207883757993E-2</v>
      </c>
      <c r="W121" s="122">
        <v>2.69059142838371E-3</v>
      </c>
    </row>
    <row r="122" spans="1:23" x14ac:dyDescent="0.2">
      <c r="A122">
        <v>161</v>
      </c>
      <c r="B122">
        <v>9938</v>
      </c>
      <c r="C122" t="s">
        <v>3162</v>
      </c>
      <c r="D122" t="s">
        <v>3163</v>
      </c>
      <c r="E122" t="s">
        <v>57</v>
      </c>
      <c r="F122" t="s">
        <v>3164</v>
      </c>
      <c r="G122" t="s">
        <v>3165</v>
      </c>
      <c r="H122" t="s">
        <v>44</v>
      </c>
      <c r="I122" t="s">
        <v>1515</v>
      </c>
      <c r="J122" t="s">
        <v>61</v>
      </c>
      <c r="K122" t="s">
        <v>880</v>
      </c>
      <c r="L122" t="s">
        <v>938</v>
      </c>
      <c r="M122" t="s">
        <v>1157</v>
      </c>
      <c r="N122" t="s">
        <v>51</v>
      </c>
      <c r="O122" t="s">
        <v>65</v>
      </c>
      <c r="P122" s="118">
        <v>1600</v>
      </c>
      <c r="Q122" s="120">
        <v>2.9780000000000002</v>
      </c>
      <c r="R122" s="124">
        <v>2447</v>
      </c>
      <c r="T122" s="118">
        <v>116.595</v>
      </c>
      <c r="U122" s="122">
        <v>6.0000000000000002E-6</v>
      </c>
      <c r="V122" s="122">
        <v>5.2141089290307597E-3</v>
      </c>
      <c r="W122" s="122">
        <v>1.2517114822059301E-3</v>
      </c>
    </row>
    <row r="123" spans="1:23" x14ac:dyDescent="0.2">
      <c r="A123">
        <v>161</v>
      </c>
      <c r="B123">
        <v>9938</v>
      </c>
      <c r="C123" t="s">
        <v>3166</v>
      </c>
      <c r="D123" t="s">
        <v>3167</v>
      </c>
      <c r="E123" t="s">
        <v>57</v>
      </c>
      <c r="F123" t="s">
        <v>3262</v>
      </c>
      <c r="G123" t="s">
        <v>3263</v>
      </c>
      <c r="H123" t="s">
        <v>44</v>
      </c>
      <c r="I123" t="s">
        <v>1515</v>
      </c>
      <c r="J123" t="s">
        <v>61</v>
      </c>
      <c r="K123" t="s">
        <v>346</v>
      </c>
      <c r="L123" t="s">
        <v>957</v>
      </c>
      <c r="M123" t="s">
        <v>1271</v>
      </c>
      <c r="N123" t="s">
        <v>51</v>
      </c>
      <c r="O123" t="s">
        <v>386</v>
      </c>
      <c r="P123" s="118">
        <v>880</v>
      </c>
      <c r="Q123" s="120">
        <v>3.3944999999999999</v>
      </c>
      <c r="R123" s="124">
        <v>31525</v>
      </c>
      <c r="T123" s="118">
        <v>941.702</v>
      </c>
      <c r="U123" s="122">
        <v>2.5999999999999998E-5</v>
      </c>
      <c r="V123" s="122">
        <v>4.2112888924916297E-2</v>
      </c>
      <c r="W123" s="122">
        <v>1.0109721015356499E-2</v>
      </c>
    </row>
    <row r="124" spans="1:23" x14ac:dyDescent="0.2">
      <c r="A124">
        <v>161</v>
      </c>
      <c r="B124">
        <v>9938</v>
      </c>
      <c r="C124" t="s">
        <v>3166</v>
      </c>
      <c r="D124" t="s">
        <v>3167</v>
      </c>
      <c r="E124" t="s">
        <v>57</v>
      </c>
      <c r="F124" t="s">
        <v>3168</v>
      </c>
      <c r="G124" t="s">
        <v>3169</v>
      </c>
      <c r="H124" t="s">
        <v>44</v>
      </c>
      <c r="I124" t="s">
        <v>1515</v>
      </c>
      <c r="J124" t="s">
        <v>61</v>
      </c>
      <c r="K124" t="s">
        <v>384</v>
      </c>
      <c r="L124" t="s">
        <v>245</v>
      </c>
      <c r="M124" t="s">
        <v>1304</v>
      </c>
      <c r="N124" t="s">
        <v>51</v>
      </c>
      <c r="O124" t="s">
        <v>386</v>
      </c>
      <c r="P124" s="118">
        <v>520</v>
      </c>
      <c r="Q124" s="120">
        <v>3.3944999999999999</v>
      </c>
      <c r="R124" s="124">
        <v>37005</v>
      </c>
      <c r="T124" s="118">
        <v>653.19000000000005</v>
      </c>
      <c r="U124" s="122">
        <v>8.6000000000000003E-5</v>
      </c>
      <c r="V124" s="122">
        <v>2.92106364511064E-2</v>
      </c>
      <c r="W124" s="122">
        <v>7.0123753734445803E-3</v>
      </c>
    </row>
    <row r="125" spans="1:23" x14ac:dyDescent="0.2">
      <c r="A125">
        <v>161</v>
      </c>
      <c r="B125">
        <v>9938</v>
      </c>
      <c r="C125" t="s">
        <v>3170</v>
      </c>
      <c r="D125" t="s">
        <v>3141</v>
      </c>
      <c r="E125" t="s">
        <v>57</v>
      </c>
      <c r="F125" t="s">
        <v>3171</v>
      </c>
      <c r="G125" t="s">
        <v>3172</v>
      </c>
      <c r="H125" t="s">
        <v>44</v>
      </c>
      <c r="I125" t="s">
        <v>1515</v>
      </c>
      <c r="J125" t="s">
        <v>61</v>
      </c>
      <c r="K125" t="s">
        <v>908</v>
      </c>
      <c r="L125" t="s">
        <v>245</v>
      </c>
      <c r="M125" t="s">
        <v>1304</v>
      </c>
      <c r="N125" t="s">
        <v>51</v>
      </c>
      <c r="O125" t="s">
        <v>65</v>
      </c>
      <c r="P125" s="118">
        <v>6100</v>
      </c>
      <c r="Q125" s="120">
        <v>2.9780000000000002</v>
      </c>
      <c r="R125" s="124">
        <v>10670</v>
      </c>
      <c r="T125" s="118">
        <v>1938.2909999999999</v>
      </c>
      <c r="U125" s="122">
        <v>0</v>
      </c>
      <c r="V125" s="122">
        <v>8.6680299311357095E-2</v>
      </c>
      <c r="W125" s="122">
        <v>2.0808680333657799E-2</v>
      </c>
    </row>
    <row r="126" spans="1:23" x14ac:dyDescent="0.2">
      <c r="A126">
        <v>161</v>
      </c>
      <c r="B126">
        <v>9938</v>
      </c>
      <c r="C126" t="s">
        <v>3177</v>
      </c>
      <c r="D126" t="s">
        <v>3178</v>
      </c>
      <c r="E126" t="s">
        <v>57</v>
      </c>
      <c r="F126" t="s">
        <v>3179</v>
      </c>
      <c r="G126" t="s">
        <v>3180</v>
      </c>
      <c r="H126" t="s">
        <v>44</v>
      </c>
      <c r="I126" t="s">
        <v>1515</v>
      </c>
      <c r="J126" t="s">
        <v>61</v>
      </c>
      <c r="K126" t="s">
        <v>384</v>
      </c>
      <c r="L126" t="s">
        <v>938</v>
      </c>
      <c r="M126" t="s">
        <v>1304</v>
      </c>
      <c r="N126" t="s">
        <v>51</v>
      </c>
      <c r="O126" t="s">
        <v>65</v>
      </c>
      <c r="P126" s="118">
        <v>1800</v>
      </c>
      <c r="Q126" s="120">
        <v>2.9780000000000002</v>
      </c>
      <c r="R126" s="124">
        <v>5716</v>
      </c>
      <c r="T126" s="118">
        <v>306.39999999999998</v>
      </c>
      <c r="U126" s="122">
        <v>6.2000000000000003E-5</v>
      </c>
      <c r="V126" s="122">
        <v>1.3702218009044699E-2</v>
      </c>
      <c r="W126" s="122">
        <v>3.28938728497148E-3</v>
      </c>
    </row>
    <row r="127" spans="1:23" x14ac:dyDescent="0.2">
      <c r="A127">
        <v>161</v>
      </c>
      <c r="B127">
        <v>9938</v>
      </c>
      <c r="C127" t="s">
        <v>3181</v>
      </c>
      <c r="D127" t="s">
        <v>3182</v>
      </c>
      <c r="E127" t="s">
        <v>57</v>
      </c>
      <c r="F127" t="s">
        <v>3264</v>
      </c>
      <c r="G127" t="s">
        <v>3265</v>
      </c>
      <c r="H127" t="s">
        <v>44</v>
      </c>
      <c r="I127" t="s">
        <v>1517</v>
      </c>
      <c r="J127" t="s">
        <v>61</v>
      </c>
      <c r="K127" t="s">
        <v>62</v>
      </c>
      <c r="L127" t="s">
        <v>972</v>
      </c>
      <c r="M127" t="s">
        <v>1247</v>
      </c>
      <c r="N127" t="s">
        <v>51</v>
      </c>
      <c r="O127" t="s">
        <v>65</v>
      </c>
      <c r="P127" s="118">
        <v>3600</v>
      </c>
      <c r="Q127" s="120">
        <v>2.9780000000000002</v>
      </c>
      <c r="R127" s="124">
        <v>6189.7</v>
      </c>
      <c r="T127" s="118">
        <v>663.58500000000004</v>
      </c>
      <c r="U127" s="122">
        <v>0</v>
      </c>
      <c r="V127" s="122">
        <v>2.9675513929525499E-2</v>
      </c>
      <c r="W127" s="122">
        <v>7.1239749747333599E-3</v>
      </c>
    </row>
    <row r="128" spans="1:23" x14ac:dyDescent="0.2">
      <c r="A128">
        <v>161</v>
      </c>
      <c r="B128">
        <v>9938</v>
      </c>
      <c r="C128" t="s">
        <v>3181</v>
      </c>
      <c r="D128" t="s">
        <v>3182</v>
      </c>
      <c r="E128" t="s">
        <v>57</v>
      </c>
      <c r="F128" t="s">
        <v>3234</v>
      </c>
      <c r="G128" t="s">
        <v>3235</v>
      </c>
      <c r="H128" t="s">
        <v>44</v>
      </c>
      <c r="I128" t="s">
        <v>1515</v>
      </c>
      <c r="J128" t="s">
        <v>61</v>
      </c>
      <c r="K128" t="s">
        <v>906</v>
      </c>
      <c r="L128" t="s">
        <v>972</v>
      </c>
      <c r="M128" t="s">
        <v>1165</v>
      </c>
      <c r="N128" t="s">
        <v>51</v>
      </c>
      <c r="O128" t="s">
        <v>65</v>
      </c>
      <c r="P128" s="118">
        <v>880</v>
      </c>
      <c r="Q128" s="120">
        <v>2.9780000000000002</v>
      </c>
      <c r="R128" s="124">
        <v>8730</v>
      </c>
      <c r="T128" s="118">
        <v>228.78200000000001</v>
      </c>
      <c r="U128" s="122">
        <v>0</v>
      </c>
      <c r="V128" s="122">
        <v>1.0231117295766701E-2</v>
      </c>
      <c r="W128" s="122">
        <v>2.4561065311858401E-3</v>
      </c>
    </row>
    <row r="129" spans="1:23" x14ac:dyDescent="0.2">
      <c r="A129">
        <v>161</v>
      </c>
      <c r="B129">
        <v>9938</v>
      </c>
      <c r="C129" t="s">
        <v>3181</v>
      </c>
      <c r="D129" t="s">
        <v>3182</v>
      </c>
      <c r="E129" t="s">
        <v>57</v>
      </c>
      <c r="F129" t="s">
        <v>3183</v>
      </c>
      <c r="G129" t="s">
        <v>3184</v>
      </c>
      <c r="H129" t="s">
        <v>44</v>
      </c>
      <c r="I129" t="s">
        <v>1515</v>
      </c>
      <c r="J129" t="s">
        <v>61</v>
      </c>
      <c r="K129" t="s">
        <v>62</v>
      </c>
      <c r="L129" t="s">
        <v>938</v>
      </c>
      <c r="M129" t="s">
        <v>1173</v>
      </c>
      <c r="N129" t="s">
        <v>51</v>
      </c>
      <c r="O129" t="s">
        <v>65</v>
      </c>
      <c r="P129" s="118">
        <v>480</v>
      </c>
      <c r="Q129" s="120">
        <v>2.9780000000000002</v>
      </c>
      <c r="R129" s="124">
        <v>68681</v>
      </c>
      <c r="S129" s="118">
        <v>0.94199999999999995</v>
      </c>
      <c r="T129" s="118">
        <v>984.55899999999997</v>
      </c>
      <c r="U129" s="122">
        <v>9.9999999999999995E-7</v>
      </c>
      <c r="V129" s="122">
        <v>4.4029423639629001E-2</v>
      </c>
      <c r="W129" s="122">
        <v>1.05698089308766E-2</v>
      </c>
    </row>
    <row r="130" spans="1:23" x14ac:dyDescent="0.2">
      <c r="A130">
        <v>161</v>
      </c>
      <c r="B130">
        <v>9938</v>
      </c>
      <c r="C130" t="s">
        <v>3185</v>
      </c>
      <c r="D130" t="s">
        <v>3186</v>
      </c>
      <c r="E130" t="s">
        <v>57</v>
      </c>
      <c r="F130" t="s">
        <v>3187</v>
      </c>
      <c r="G130" t="s">
        <v>3188</v>
      </c>
      <c r="H130" t="s">
        <v>44</v>
      </c>
      <c r="I130" t="s">
        <v>1515</v>
      </c>
      <c r="J130" t="s">
        <v>61</v>
      </c>
      <c r="K130" t="s">
        <v>864</v>
      </c>
      <c r="L130" t="s">
        <v>938</v>
      </c>
      <c r="M130" t="s">
        <v>1168</v>
      </c>
      <c r="N130" t="s">
        <v>51</v>
      </c>
      <c r="O130" t="s">
        <v>65</v>
      </c>
      <c r="P130" s="118">
        <v>2400</v>
      </c>
      <c r="Q130" s="120">
        <v>2.9780000000000002</v>
      </c>
      <c r="R130" s="124">
        <v>17352</v>
      </c>
      <c r="T130" s="118">
        <v>1240.182</v>
      </c>
      <c r="U130" s="122">
        <v>7.6000000000000004E-5</v>
      </c>
      <c r="V130" s="122">
        <v>5.5460902004418798E-2</v>
      </c>
      <c r="W130" s="122">
        <v>1.33140770162876E-2</v>
      </c>
    </row>
    <row r="131" spans="1:23" x14ac:dyDescent="0.2">
      <c r="A131">
        <v>161</v>
      </c>
      <c r="B131">
        <v>9942</v>
      </c>
      <c r="C131" t="s">
        <v>3096</v>
      </c>
      <c r="D131" t="s">
        <v>3097</v>
      </c>
      <c r="E131" t="s">
        <v>41</v>
      </c>
      <c r="F131" t="s">
        <v>3189</v>
      </c>
      <c r="G131" t="s">
        <v>3190</v>
      </c>
      <c r="H131" t="s">
        <v>44</v>
      </c>
      <c r="I131" t="s">
        <v>1516</v>
      </c>
      <c r="J131" t="s">
        <v>45</v>
      </c>
      <c r="K131" t="s">
        <v>45</v>
      </c>
      <c r="L131" t="s">
        <v>47</v>
      </c>
      <c r="M131" t="s">
        <v>1203</v>
      </c>
      <c r="N131" t="s">
        <v>51</v>
      </c>
      <c r="O131" t="s">
        <v>52</v>
      </c>
      <c r="P131" s="118">
        <v>290000</v>
      </c>
      <c r="Q131" s="120">
        <v>1</v>
      </c>
      <c r="R131" s="124">
        <v>511.44</v>
      </c>
      <c r="T131" s="118">
        <v>1483.1759999999999</v>
      </c>
      <c r="U131" s="122">
        <v>1.178E-3</v>
      </c>
      <c r="V131" s="122">
        <v>0.106088371426492</v>
      </c>
      <c r="W131" s="122">
        <v>1.35511812991349E-2</v>
      </c>
    </row>
    <row r="132" spans="1:23" x14ac:dyDescent="0.2">
      <c r="A132">
        <v>161</v>
      </c>
      <c r="B132">
        <v>9942</v>
      </c>
      <c r="C132" t="s">
        <v>3096</v>
      </c>
      <c r="D132" t="s">
        <v>3097</v>
      </c>
      <c r="E132" t="s">
        <v>41</v>
      </c>
      <c r="F132" t="s">
        <v>3102</v>
      </c>
      <c r="G132" t="s">
        <v>3103</v>
      </c>
      <c r="H132" t="s">
        <v>44</v>
      </c>
      <c r="I132" t="s">
        <v>1515</v>
      </c>
      <c r="J132" t="s">
        <v>45</v>
      </c>
      <c r="K132" t="s">
        <v>62</v>
      </c>
      <c r="L132" t="s">
        <v>47</v>
      </c>
      <c r="M132" t="s">
        <v>1174</v>
      </c>
      <c r="N132" t="s">
        <v>51</v>
      </c>
      <c r="O132" t="s">
        <v>52</v>
      </c>
      <c r="P132" s="118">
        <v>3500</v>
      </c>
      <c r="Q132" s="120">
        <v>1</v>
      </c>
      <c r="R132" s="124">
        <v>9399</v>
      </c>
      <c r="T132" s="118">
        <v>328.96499999999997</v>
      </c>
      <c r="U132" s="122">
        <v>1.44E-4</v>
      </c>
      <c r="V132" s="122">
        <v>2.3530154955525202E-2</v>
      </c>
      <c r="W132" s="122">
        <v>3.0056206114917601E-3</v>
      </c>
    </row>
    <row r="133" spans="1:23" x14ac:dyDescent="0.2">
      <c r="A133">
        <v>161</v>
      </c>
      <c r="B133">
        <v>9942</v>
      </c>
      <c r="C133" t="s">
        <v>3104</v>
      </c>
      <c r="D133" t="s">
        <v>3105</v>
      </c>
      <c r="E133" t="s">
        <v>41</v>
      </c>
      <c r="F133" t="s">
        <v>3106</v>
      </c>
      <c r="G133" t="s">
        <v>3107</v>
      </c>
      <c r="H133" t="s">
        <v>44</v>
      </c>
      <c r="I133" t="s">
        <v>1515</v>
      </c>
      <c r="J133" t="s">
        <v>45</v>
      </c>
      <c r="K133" t="s">
        <v>62</v>
      </c>
      <c r="L133" t="s">
        <v>47</v>
      </c>
      <c r="M133" t="s">
        <v>1174</v>
      </c>
      <c r="N133" t="s">
        <v>51</v>
      </c>
      <c r="O133" t="s">
        <v>52</v>
      </c>
      <c r="P133" s="118">
        <v>12100</v>
      </c>
      <c r="Q133" s="120">
        <v>1</v>
      </c>
      <c r="R133" s="124">
        <v>7085</v>
      </c>
      <c r="T133" s="118">
        <v>857.28499999999997</v>
      </c>
      <c r="U133" s="122">
        <v>1E-4</v>
      </c>
      <c r="V133" s="122">
        <v>6.1319741890618798E-2</v>
      </c>
      <c r="W133" s="122">
        <v>7.8326675054267592E-3</v>
      </c>
    </row>
    <row r="134" spans="1:23" x14ac:dyDescent="0.2">
      <c r="A134">
        <v>161</v>
      </c>
      <c r="B134">
        <v>9942</v>
      </c>
      <c r="C134" t="s">
        <v>3104</v>
      </c>
      <c r="D134" t="s">
        <v>3105</v>
      </c>
      <c r="E134" t="s">
        <v>41</v>
      </c>
      <c r="F134" t="s">
        <v>3108</v>
      </c>
      <c r="G134" t="s">
        <v>3109</v>
      </c>
      <c r="H134" t="s">
        <v>44</v>
      </c>
      <c r="I134" t="s">
        <v>1513</v>
      </c>
      <c r="J134" t="s">
        <v>45</v>
      </c>
      <c r="K134" t="s">
        <v>45</v>
      </c>
      <c r="L134" t="s">
        <v>47</v>
      </c>
      <c r="M134" t="s">
        <v>1146</v>
      </c>
      <c r="N134" t="s">
        <v>51</v>
      </c>
      <c r="O134" t="s">
        <v>52</v>
      </c>
      <c r="P134" s="118">
        <v>13700</v>
      </c>
      <c r="Q134" s="120">
        <v>1</v>
      </c>
      <c r="R134" s="124">
        <v>3502</v>
      </c>
      <c r="T134" s="118">
        <v>479.774</v>
      </c>
      <c r="U134" s="122">
        <v>5.5000000000000002E-5</v>
      </c>
      <c r="V134" s="122">
        <v>3.4317196551706598E-2</v>
      </c>
      <c r="W134" s="122">
        <v>4.38350165901493E-3</v>
      </c>
    </row>
    <row r="135" spans="1:23" x14ac:dyDescent="0.2">
      <c r="A135">
        <v>161</v>
      </c>
      <c r="B135">
        <v>9942</v>
      </c>
      <c r="C135" t="s">
        <v>3104</v>
      </c>
      <c r="D135" t="s">
        <v>3105</v>
      </c>
      <c r="E135" t="s">
        <v>41</v>
      </c>
      <c r="F135" t="s">
        <v>3112</v>
      </c>
      <c r="G135" t="s">
        <v>3113</v>
      </c>
      <c r="H135" t="s">
        <v>44</v>
      </c>
      <c r="I135" t="s">
        <v>1516</v>
      </c>
      <c r="J135" t="s">
        <v>45</v>
      </c>
      <c r="K135" t="s">
        <v>45</v>
      </c>
      <c r="L135" t="s">
        <v>47</v>
      </c>
      <c r="M135" t="s">
        <v>1203</v>
      </c>
      <c r="N135" t="s">
        <v>51</v>
      </c>
      <c r="O135" t="s">
        <v>52</v>
      </c>
      <c r="P135" s="118">
        <v>413000</v>
      </c>
      <c r="Q135" s="120">
        <v>1</v>
      </c>
      <c r="R135" s="124">
        <v>440.02</v>
      </c>
      <c r="T135" s="118">
        <v>1817.2829999999999</v>
      </c>
      <c r="U135" s="122">
        <v>1.248E-3</v>
      </c>
      <c r="V135" s="122">
        <v>0.12998629390962499</v>
      </c>
      <c r="W135" s="122">
        <v>1.6603778637439601E-2</v>
      </c>
    </row>
    <row r="136" spans="1:23" x14ac:dyDescent="0.2">
      <c r="A136">
        <v>161</v>
      </c>
      <c r="B136">
        <v>9942</v>
      </c>
      <c r="C136" t="s">
        <v>3118</v>
      </c>
      <c r="D136" t="s">
        <v>3119</v>
      </c>
      <c r="E136" t="s">
        <v>41</v>
      </c>
      <c r="F136" t="s">
        <v>3120</v>
      </c>
      <c r="G136" t="s">
        <v>3121</v>
      </c>
      <c r="H136" t="s">
        <v>44</v>
      </c>
      <c r="I136" t="s">
        <v>1513</v>
      </c>
      <c r="J136" t="s">
        <v>45</v>
      </c>
      <c r="K136" t="s">
        <v>45</v>
      </c>
      <c r="L136" t="s">
        <v>47</v>
      </c>
      <c r="M136" t="s">
        <v>1141</v>
      </c>
      <c r="N136" t="s">
        <v>51</v>
      </c>
      <c r="O136" t="s">
        <v>52</v>
      </c>
      <c r="P136" s="118">
        <v>4000</v>
      </c>
      <c r="Q136" s="120">
        <v>1</v>
      </c>
      <c r="R136" s="124">
        <v>10840</v>
      </c>
      <c r="T136" s="118">
        <v>433.6</v>
      </c>
      <c r="U136" s="122">
        <v>2.1599999999999999E-4</v>
      </c>
      <c r="V136" s="122">
        <v>3.10144701980932E-2</v>
      </c>
      <c r="W136" s="122">
        <v>3.9616284320302397E-3</v>
      </c>
    </row>
    <row r="137" spans="1:23" x14ac:dyDescent="0.2">
      <c r="A137">
        <v>161</v>
      </c>
      <c r="B137">
        <v>9942</v>
      </c>
      <c r="C137" t="s">
        <v>3118</v>
      </c>
      <c r="D137" t="s">
        <v>3119</v>
      </c>
      <c r="E137" t="s">
        <v>41</v>
      </c>
      <c r="F137" t="s">
        <v>3124</v>
      </c>
      <c r="G137" t="s">
        <v>3125</v>
      </c>
      <c r="H137" t="s">
        <v>44</v>
      </c>
      <c r="I137" t="s">
        <v>1515</v>
      </c>
      <c r="J137" t="s">
        <v>45</v>
      </c>
      <c r="K137" t="s">
        <v>62</v>
      </c>
      <c r="L137" t="s">
        <v>47</v>
      </c>
      <c r="M137" t="s">
        <v>1174</v>
      </c>
      <c r="N137" t="s">
        <v>51</v>
      </c>
      <c r="O137" t="s">
        <v>52</v>
      </c>
      <c r="P137" s="118">
        <v>2850</v>
      </c>
      <c r="Q137" s="120">
        <v>1</v>
      </c>
      <c r="R137" s="124">
        <v>11540</v>
      </c>
      <c r="T137" s="118">
        <v>328.89</v>
      </c>
      <c r="U137" s="122">
        <v>2.1100000000000001E-4</v>
      </c>
      <c r="V137" s="122">
        <v>2.3524790367737199E-2</v>
      </c>
      <c r="W137" s="122">
        <v>3.0049353667214599E-3</v>
      </c>
    </row>
    <row r="138" spans="1:23" x14ac:dyDescent="0.2">
      <c r="A138">
        <v>161</v>
      </c>
      <c r="B138">
        <v>9942</v>
      </c>
      <c r="C138" t="s">
        <v>3128</v>
      </c>
      <c r="D138" t="s">
        <v>3129</v>
      </c>
      <c r="E138" t="s">
        <v>41</v>
      </c>
      <c r="F138" t="s">
        <v>3244</v>
      </c>
      <c r="G138" t="s">
        <v>3245</v>
      </c>
      <c r="H138" t="s">
        <v>44</v>
      </c>
      <c r="I138" t="s">
        <v>1515</v>
      </c>
      <c r="J138" t="s">
        <v>45</v>
      </c>
      <c r="K138" t="s">
        <v>62</v>
      </c>
      <c r="L138" t="s">
        <v>47</v>
      </c>
      <c r="M138" t="s">
        <v>1173</v>
      </c>
      <c r="N138" t="s">
        <v>51</v>
      </c>
      <c r="O138" t="s">
        <v>52</v>
      </c>
      <c r="P138" s="118">
        <v>2000</v>
      </c>
      <c r="Q138" s="120">
        <v>1</v>
      </c>
      <c r="R138" s="124">
        <v>24520</v>
      </c>
      <c r="T138" s="118">
        <v>490.4</v>
      </c>
      <c r="U138" s="122">
        <v>6.7999999999999999E-5</v>
      </c>
      <c r="V138" s="122">
        <v>3.5077251349503902E-2</v>
      </c>
      <c r="W138" s="122">
        <v>4.4805871380711E-3</v>
      </c>
    </row>
    <row r="139" spans="1:23" x14ac:dyDescent="0.2">
      <c r="A139">
        <v>161</v>
      </c>
      <c r="B139">
        <v>9942</v>
      </c>
      <c r="C139" t="s">
        <v>3128</v>
      </c>
      <c r="D139" t="s">
        <v>3129</v>
      </c>
      <c r="E139" t="s">
        <v>41</v>
      </c>
      <c r="F139" t="s">
        <v>3215</v>
      </c>
      <c r="G139" t="s">
        <v>3216</v>
      </c>
      <c r="H139" t="s">
        <v>44</v>
      </c>
      <c r="I139" t="s">
        <v>1513</v>
      </c>
      <c r="J139" t="s">
        <v>45</v>
      </c>
      <c r="K139" t="s">
        <v>45</v>
      </c>
      <c r="L139" t="s">
        <v>47</v>
      </c>
      <c r="M139" t="s">
        <v>1141</v>
      </c>
      <c r="N139" t="s">
        <v>51</v>
      </c>
      <c r="O139" t="s">
        <v>52</v>
      </c>
      <c r="P139" s="118">
        <v>740</v>
      </c>
      <c r="Q139" s="120">
        <v>1</v>
      </c>
      <c r="R139" s="124">
        <v>39070</v>
      </c>
      <c r="T139" s="118">
        <v>289.11799999999999</v>
      </c>
      <c r="U139" s="122">
        <v>2.0999999999999999E-5</v>
      </c>
      <c r="V139" s="122">
        <v>2.0679985227703701E-2</v>
      </c>
      <c r="W139" s="122">
        <v>2.6415546333296101E-3</v>
      </c>
    </row>
    <row r="140" spans="1:23" x14ac:dyDescent="0.2">
      <c r="A140">
        <v>161</v>
      </c>
      <c r="B140">
        <v>9942</v>
      </c>
      <c r="C140" t="s">
        <v>3128</v>
      </c>
      <c r="D140" t="s">
        <v>3129</v>
      </c>
      <c r="E140" t="s">
        <v>41</v>
      </c>
      <c r="F140" t="s">
        <v>3250</v>
      </c>
      <c r="G140" t="s">
        <v>3251</v>
      </c>
      <c r="H140" t="s">
        <v>44</v>
      </c>
      <c r="I140" t="s">
        <v>1513</v>
      </c>
      <c r="J140" t="s">
        <v>45</v>
      </c>
      <c r="K140" t="s">
        <v>45</v>
      </c>
      <c r="L140" t="s">
        <v>47</v>
      </c>
      <c r="M140" t="s">
        <v>1146</v>
      </c>
      <c r="N140" t="s">
        <v>51</v>
      </c>
      <c r="O140" t="s">
        <v>52</v>
      </c>
      <c r="P140" s="118">
        <v>1445</v>
      </c>
      <c r="Q140" s="120">
        <v>1</v>
      </c>
      <c r="R140" s="124">
        <v>33610</v>
      </c>
      <c r="T140" s="118">
        <v>485.66399999999999</v>
      </c>
      <c r="U140" s="122">
        <v>4.8000000000000001E-5</v>
      </c>
      <c r="V140" s="122">
        <v>3.4738531276572497E-2</v>
      </c>
      <c r="W140" s="122">
        <v>4.4373207832743298E-3</v>
      </c>
    </row>
    <row r="141" spans="1:23" x14ac:dyDescent="0.2">
      <c r="A141">
        <v>161</v>
      </c>
      <c r="B141">
        <v>9942</v>
      </c>
      <c r="C141" t="s">
        <v>3134</v>
      </c>
      <c r="D141" t="s">
        <v>3135</v>
      </c>
      <c r="E141" t="s">
        <v>41</v>
      </c>
      <c r="F141" t="s">
        <v>3219</v>
      </c>
      <c r="G141" t="s">
        <v>3220</v>
      </c>
      <c r="H141" t="s">
        <v>44</v>
      </c>
      <c r="I141" t="s">
        <v>1513</v>
      </c>
      <c r="J141" t="s">
        <v>45</v>
      </c>
      <c r="K141" t="s">
        <v>45</v>
      </c>
      <c r="L141" t="s">
        <v>47</v>
      </c>
      <c r="M141" t="s">
        <v>1146</v>
      </c>
      <c r="N141" t="s">
        <v>51</v>
      </c>
      <c r="O141" t="s">
        <v>52</v>
      </c>
      <c r="P141" s="118">
        <v>14900</v>
      </c>
      <c r="Q141" s="120">
        <v>1</v>
      </c>
      <c r="R141" s="124">
        <v>3479</v>
      </c>
      <c r="T141" s="118">
        <v>518.37099999999998</v>
      </c>
      <c r="U141" s="122">
        <v>3.6999999999999998E-5</v>
      </c>
      <c r="V141" s="122">
        <v>3.7077956483062197E-2</v>
      </c>
      <c r="W141" s="122">
        <v>4.7361468910054102E-3</v>
      </c>
    </row>
    <row r="142" spans="1:23" x14ac:dyDescent="0.2">
      <c r="A142">
        <v>161</v>
      </c>
      <c r="B142">
        <v>9942</v>
      </c>
      <c r="C142" t="s">
        <v>3140</v>
      </c>
      <c r="D142" t="s">
        <v>3141</v>
      </c>
      <c r="E142" t="s">
        <v>57</v>
      </c>
      <c r="F142" t="s">
        <v>3142</v>
      </c>
      <c r="G142" t="s">
        <v>3143</v>
      </c>
      <c r="H142" t="s">
        <v>44</v>
      </c>
      <c r="I142" t="s">
        <v>1515</v>
      </c>
      <c r="J142" t="s">
        <v>61</v>
      </c>
      <c r="K142" t="s">
        <v>62</v>
      </c>
      <c r="L142" t="s">
        <v>938</v>
      </c>
      <c r="M142" t="s">
        <v>1180</v>
      </c>
      <c r="N142" t="s">
        <v>51</v>
      </c>
      <c r="O142" t="s">
        <v>65</v>
      </c>
      <c r="P142" s="118">
        <v>640</v>
      </c>
      <c r="Q142" s="120">
        <v>2.9780000000000002</v>
      </c>
      <c r="R142" s="124">
        <v>19052</v>
      </c>
      <c r="T142" s="118">
        <v>363.11599999999999</v>
      </c>
      <c r="U142" s="122">
        <v>1.9999999999999999E-6</v>
      </c>
      <c r="V142" s="122">
        <v>2.59728934250259E-2</v>
      </c>
      <c r="W142" s="122">
        <v>3.3176434224886399E-3</v>
      </c>
    </row>
    <row r="143" spans="1:23" x14ac:dyDescent="0.2">
      <c r="A143">
        <v>161</v>
      </c>
      <c r="B143">
        <v>9942</v>
      </c>
      <c r="C143" t="s">
        <v>3252</v>
      </c>
      <c r="D143" t="s">
        <v>3253</v>
      </c>
      <c r="E143" t="s">
        <v>57</v>
      </c>
      <c r="F143" t="s">
        <v>3254</v>
      </c>
      <c r="G143" t="s">
        <v>3255</v>
      </c>
      <c r="H143" t="s">
        <v>44</v>
      </c>
      <c r="I143" t="s">
        <v>1515</v>
      </c>
      <c r="J143" t="s">
        <v>61</v>
      </c>
      <c r="K143" t="s">
        <v>62</v>
      </c>
      <c r="L143" t="s">
        <v>960</v>
      </c>
      <c r="M143" t="s">
        <v>1304</v>
      </c>
      <c r="N143" t="s">
        <v>51</v>
      </c>
      <c r="O143" t="s">
        <v>386</v>
      </c>
      <c r="P143" s="118">
        <v>320</v>
      </c>
      <c r="Q143" s="120">
        <v>3.3944999999999999</v>
      </c>
      <c r="R143" s="124">
        <v>22745</v>
      </c>
      <c r="T143" s="118">
        <v>247.065</v>
      </c>
      <c r="U143" s="122">
        <v>0</v>
      </c>
      <c r="V143" s="122">
        <v>1.7672045691096198E-2</v>
      </c>
      <c r="W143" s="122">
        <v>2.2573359536636E-3</v>
      </c>
    </row>
    <row r="144" spans="1:23" x14ac:dyDescent="0.2">
      <c r="A144">
        <v>161</v>
      </c>
      <c r="B144">
        <v>9942</v>
      </c>
      <c r="C144" t="s">
        <v>3144</v>
      </c>
      <c r="D144" t="s">
        <v>3145</v>
      </c>
      <c r="E144" t="s">
        <v>57</v>
      </c>
      <c r="F144" t="s">
        <v>3146</v>
      </c>
      <c r="G144" t="s">
        <v>3147</v>
      </c>
      <c r="H144" t="s">
        <v>44</v>
      </c>
      <c r="I144" t="s">
        <v>1515</v>
      </c>
      <c r="J144" t="s">
        <v>61</v>
      </c>
      <c r="K144" t="s">
        <v>384</v>
      </c>
      <c r="L144" t="s">
        <v>940</v>
      </c>
      <c r="M144" t="s">
        <v>1271</v>
      </c>
      <c r="N144" t="s">
        <v>51</v>
      </c>
      <c r="O144" t="s">
        <v>65</v>
      </c>
      <c r="P144" s="118">
        <v>400</v>
      </c>
      <c r="Q144" s="120">
        <v>2.9780000000000002</v>
      </c>
      <c r="R144" s="124">
        <v>19175</v>
      </c>
      <c r="S144" s="118">
        <v>0.30199999999999999</v>
      </c>
      <c r="T144" s="118">
        <v>229.31299999999999</v>
      </c>
      <c r="U144" s="122">
        <v>3.6000000000000001E-5</v>
      </c>
      <c r="V144" s="122">
        <v>1.6402230852506701E-2</v>
      </c>
      <c r="W144" s="122">
        <v>2.0951363566419799E-3</v>
      </c>
    </row>
    <row r="145" spans="1:23" x14ac:dyDescent="0.2">
      <c r="A145">
        <v>161</v>
      </c>
      <c r="B145">
        <v>9942</v>
      </c>
      <c r="C145" t="s">
        <v>3148</v>
      </c>
      <c r="D145" t="s">
        <v>3149</v>
      </c>
      <c r="E145" t="s">
        <v>57</v>
      </c>
      <c r="F145" t="s">
        <v>3256</v>
      </c>
      <c r="G145" t="s">
        <v>3257</v>
      </c>
      <c r="H145" t="s">
        <v>44</v>
      </c>
      <c r="I145" t="s">
        <v>1517</v>
      </c>
      <c r="J145" t="s">
        <v>61</v>
      </c>
      <c r="K145" t="s">
        <v>384</v>
      </c>
      <c r="L145" t="s">
        <v>972</v>
      </c>
      <c r="M145" t="s">
        <v>1247</v>
      </c>
      <c r="N145" t="s">
        <v>51</v>
      </c>
      <c r="O145" t="s">
        <v>65</v>
      </c>
      <c r="P145" s="118">
        <v>33416</v>
      </c>
      <c r="Q145" s="120">
        <v>2.9780000000000002</v>
      </c>
      <c r="R145" s="124">
        <v>636.9</v>
      </c>
      <c r="T145" s="118">
        <v>633.79700000000003</v>
      </c>
      <c r="U145" s="122">
        <v>9.8999999999999994E-5</v>
      </c>
      <c r="V145" s="122">
        <v>4.5334152142925001E-2</v>
      </c>
      <c r="W145" s="122">
        <v>5.7907507342310803E-3</v>
      </c>
    </row>
    <row r="146" spans="1:23" x14ac:dyDescent="0.2">
      <c r="A146">
        <v>161</v>
      </c>
      <c r="B146">
        <v>9942</v>
      </c>
      <c r="C146" t="s">
        <v>3148</v>
      </c>
      <c r="D146" t="s">
        <v>3149</v>
      </c>
      <c r="E146" t="s">
        <v>57</v>
      </c>
      <c r="F146" t="s">
        <v>3152</v>
      </c>
      <c r="G146" t="s">
        <v>3153</v>
      </c>
      <c r="H146" t="s">
        <v>44</v>
      </c>
      <c r="I146" t="s">
        <v>1515</v>
      </c>
      <c r="J146" t="s">
        <v>61</v>
      </c>
      <c r="K146" t="s">
        <v>62</v>
      </c>
      <c r="L146" t="s">
        <v>938</v>
      </c>
      <c r="M146" t="s">
        <v>1170</v>
      </c>
      <c r="N146" t="s">
        <v>51</v>
      </c>
      <c r="O146" t="s">
        <v>65</v>
      </c>
      <c r="P146" s="118">
        <v>11150</v>
      </c>
      <c r="Q146" s="120">
        <v>2.9780000000000002</v>
      </c>
      <c r="R146" s="124">
        <v>852.7</v>
      </c>
      <c r="T146" s="118">
        <v>283.13600000000002</v>
      </c>
      <c r="U146" s="122">
        <v>0</v>
      </c>
      <c r="V146" s="122">
        <v>2.0252139817362E-2</v>
      </c>
      <c r="W146" s="122">
        <v>2.5869038676935201E-3</v>
      </c>
    </row>
    <row r="147" spans="1:23" x14ac:dyDescent="0.2">
      <c r="A147">
        <v>161</v>
      </c>
      <c r="B147">
        <v>9942</v>
      </c>
      <c r="C147" t="s">
        <v>3148</v>
      </c>
      <c r="D147" t="s">
        <v>3149</v>
      </c>
      <c r="E147" t="s">
        <v>57</v>
      </c>
      <c r="F147" t="s">
        <v>3258</v>
      </c>
      <c r="G147" t="s">
        <v>3259</v>
      </c>
      <c r="H147" t="s">
        <v>44</v>
      </c>
      <c r="I147" t="s">
        <v>1517</v>
      </c>
      <c r="J147" t="s">
        <v>61</v>
      </c>
      <c r="K147" t="s">
        <v>62</v>
      </c>
      <c r="L147" t="s">
        <v>972</v>
      </c>
      <c r="M147" t="s">
        <v>1247</v>
      </c>
      <c r="N147" t="s">
        <v>51</v>
      </c>
      <c r="O147" t="s">
        <v>65</v>
      </c>
      <c r="P147" s="118">
        <v>33100</v>
      </c>
      <c r="Q147" s="120">
        <v>2.9780000000000002</v>
      </c>
      <c r="R147" s="124">
        <v>638.5</v>
      </c>
      <c r="T147" s="118">
        <v>629.38099999999997</v>
      </c>
      <c r="U147" s="122">
        <v>0</v>
      </c>
      <c r="V147" s="122">
        <v>4.5018257610519599E-2</v>
      </c>
      <c r="W147" s="122">
        <v>5.7503999962334003E-3</v>
      </c>
    </row>
    <row r="148" spans="1:23" x14ac:dyDescent="0.2">
      <c r="A148">
        <v>161</v>
      </c>
      <c r="B148">
        <v>9942</v>
      </c>
      <c r="C148" t="s">
        <v>3148</v>
      </c>
      <c r="D148" t="s">
        <v>3149</v>
      </c>
      <c r="E148" t="s">
        <v>57</v>
      </c>
      <c r="F148" t="s">
        <v>3156</v>
      </c>
      <c r="G148" t="s">
        <v>3157</v>
      </c>
      <c r="H148" t="s">
        <v>44</v>
      </c>
      <c r="I148" t="s">
        <v>1515</v>
      </c>
      <c r="J148" t="s">
        <v>61</v>
      </c>
      <c r="K148" t="s">
        <v>62</v>
      </c>
      <c r="L148" t="s">
        <v>938</v>
      </c>
      <c r="M148" t="s">
        <v>1271</v>
      </c>
      <c r="N148" t="s">
        <v>51</v>
      </c>
      <c r="O148" t="s">
        <v>65</v>
      </c>
      <c r="P148" s="118">
        <v>1530</v>
      </c>
      <c r="Q148" s="120">
        <v>2.9780000000000002</v>
      </c>
      <c r="R148" s="124">
        <v>9060</v>
      </c>
      <c r="T148" s="118">
        <v>412.80399999999997</v>
      </c>
      <c r="U148" s="122">
        <v>1E-4</v>
      </c>
      <c r="V148" s="122">
        <v>2.9527006193495402E-2</v>
      </c>
      <c r="W148" s="122">
        <v>3.7716274533064901E-3</v>
      </c>
    </row>
    <row r="149" spans="1:23" x14ac:dyDescent="0.2">
      <c r="A149">
        <v>161</v>
      </c>
      <c r="B149">
        <v>9942</v>
      </c>
      <c r="C149" t="s">
        <v>3148</v>
      </c>
      <c r="D149" t="s">
        <v>3149</v>
      </c>
      <c r="E149" t="s">
        <v>57</v>
      </c>
      <c r="F149" t="s">
        <v>3158</v>
      </c>
      <c r="G149" t="s">
        <v>3159</v>
      </c>
      <c r="H149" t="s">
        <v>44</v>
      </c>
      <c r="I149" t="s">
        <v>1515</v>
      </c>
      <c r="J149" t="s">
        <v>61</v>
      </c>
      <c r="K149" t="s">
        <v>384</v>
      </c>
      <c r="L149" t="s">
        <v>940</v>
      </c>
      <c r="M149" t="s">
        <v>1271</v>
      </c>
      <c r="N149" t="s">
        <v>51</v>
      </c>
      <c r="O149" t="s">
        <v>65</v>
      </c>
      <c r="P149" s="118">
        <v>3400</v>
      </c>
      <c r="Q149" s="120">
        <v>2.9780000000000002</v>
      </c>
      <c r="R149" s="124">
        <v>2049</v>
      </c>
      <c r="T149" s="118">
        <v>207.465</v>
      </c>
      <c r="U149" s="122">
        <v>1.2999999999999999E-5</v>
      </c>
      <c r="V149" s="122">
        <v>1.4839547630726599E-2</v>
      </c>
      <c r="W149" s="122">
        <v>1.8955272631407899E-3</v>
      </c>
    </row>
    <row r="150" spans="1:23" x14ac:dyDescent="0.2">
      <c r="A150">
        <v>161</v>
      </c>
      <c r="B150">
        <v>9942</v>
      </c>
      <c r="C150" t="s">
        <v>3148</v>
      </c>
      <c r="D150" t="s">
        <v>3149</v>
      </c>
      <c r="E150" t="s">
        <v>57</v>
      </c>
      <c r="F150" t="s">
        <v>3260</v>
      </c>
      <c r="G150" t="s">
        <v>3261</v>
      </c>
      <c r="H150" t="s">
        <v>44</v>
      </c>
      <c r="I150" t="s">
        <v>1515</v>
      </c>
      <c r="J150" t="s">
        <v>61</v>
      </c>
      <c r="K150" t="s">
        <v>62</v>
      </c>
      <c r="L150" t="s">
        <v>972</v>
      </c>
      <c r="M150" t="s">
        <v>1166</v>
      </c>
      <c r="N150" t="s">
        <v>51</v>
      </c>
      <c r="O150" t="s">
        <v>65</v>
      </c>
      <c r="P150" s="118">
        <v>6</v>
      </c>
      <c r="Q150" s="120">
        <v>2.9780000000000002</v>
      </c>
      <c r="R150" s="124">
        <v>173120</v>
      </c>
      <c r="T150" s="118">
        <v>30.933</v>
      </c>
      <c r="U150" s="122">
        <v>9.9999999999999995E-7</v>
      </c>
      <c r="V150" s="122">
        <v>2.2125764239353898E-3</v>
      </c>
      <c r="W150" s="122">
        <v>2.8262309860902098E-4</v>
      </c>
    </row>
    <row r="151" spans="1:23" x14ac:dyDescent="0.2">
      <c r="A151">
        <v>161</v>
      </c>
      <c r="B151">
        <v>9942</v>
      </c>
      <c r="C151" t="s">
        <v>3148</v>
      </c>
      <c r="D151" t="s">
        <v>3149</v>
      </c>
      <c r="E151" t="s">
        <v>57</v>
      </c>
      <c r="F151" t="s">
        <v>3160</v>
      </c>
      <c r="G151" t="s">
        <v>3161</v>
      </c>
      <c r="H151" t="s">
        <v>44</v>
      </c>
      <c r="I151" t="s">
        <v>1515</v>
      </c>
      <c r="J151" t="s">
        <v>61</v>
      </c>
      <c r="K151" t="s">
        <v>62</v>
      </c>
      <c r="L151" t="s">
        <v>938</v>
      </c>
      <c r="M151" t="s">
        <v>1271</v>
      </c>
      <c r="N151" t="s">
        <v>51</v>
      </c>
      <c r="O151" t="s">
        <v>65</v>
      </c>
      <c r="P151" s="118">
        <v>370</v>
      </c>
      <c r="Q151" s="120">
        <v>2.9780000000000002</v>
      </c>
      <c r="R151" s="124">
        <v>17533</v>
      </c>
      <c r="T151" s="118">
        <v>193.18899999999999</v>
      </c>
      <c r="U151" s="122">
        <v>8.0000000000000007E-5</v>
      </c>
      <c r="V151" s="122">
        <v>1.38183994754293E-2</v>
      </c>
      <c r="W151" s="122">
        <v>1.7650910654723401E-3</v>
      </c>
    </row>
    <row r="152" spans="1:23" x14ac:dyDescent="0.2">
      <c r="A152">
        <v>161</v>
      </c>
      <c r="B152">
        <v>9942</v>
      </c>
      <c r="C152" t="s">
        <v>3162</v>
      </c>
      <c r="D152" t="s">
        <v>3163</v>
      </c>
      <c r="E152" t="s">
        <v>57</v>
      </c>
      <c r="F152" t="s">
        <v>3164</v>
      </c>
      <c r="G152" t="s">
        <v>3165</v>
      </c>
      <c r="H152" t="s">
        <v>44</v>
      </c>
      <c r="I152" t="s">
        <v>1515</v>
      </c>
      <c r="J152" t="s">
        <v>61</v>
      </c>
      <c r="K152" t="s">
        <v>880</v>
      </c>
      <c r="L152" t="s">
        <v>938</v>
      </c>
      <c r="M152" t="s">
        <v>1157</v>
      </c>
      <c r="N152" t="s">
        <v>51</v>
      </c>
      <c r="O152" t="s">
        <v>65</v>
      </c>
      <c r="P152" s="118">
        <v>840</v>
      </c>
      <c r="Q152" s="120">
        <v>2.9780000000000002</v>
      </c>
      <c r="R152" s="124">
        <v>2447</v>
      </c>
      <c r="T152" s="118">
        <v>61.212000000000003</v>
      </c>
      <c r="U152" s="122">
        <v>3.0000000000000001E-6</v>
      </c>
      <c r="V152" s="122">
        <v>4.3783758740283396E-3</v>
      </c>
      <c r="W152" s="122">
        <v>5.5927114788284602E-4</v>
      </c>
    </row>
    <row r="153" spans="1:23" x14ac:dyDescent="0.2">
      <c r="A153">
        <v>161</v>
      </c>
      <c r="B153">
        <v>9942</v>
      </c>
      <c r="C153" t="s">
        <v>3166</v>
      </c>
      <c r="D153" t="s">
        <v>3167</v>
      </c>
      <c r="E153" t="s">
        <v>57</v>
      </c>
      <c r="F153" t="s">
        <v>3262</v>
      </c>
      <c r="G153" t="s">
        <v>3263</v>
      </c>
      <c r="H153" t="s">
        <v>44</v>
      </c>
      <c r="I153" t="s">
        <v>1515</v>
      </c>
      <c r="J153" t="s">
        <v>61</v>
      </c>
      <c r="K153" t="s">
        <v>346</v>
      </c>
      <c r="L153" t="s">
        <v>957</v>
      </c>
      <c r="M153" t="s">
        <v>1271</v>
      </c>
      <c r="N153" t="s">
        <v>51</v>
      </c>
      <c r="O153" t="s">
        <v>386</v>
      </c>
      <c r="P153" s="118">
        <v>570</v>
      </c>
      <c r="Q153" s="120">
        <v>3.3944999999999999</v>
      </c>
      <c r="R153" s="124">
        <v>31525</v>
      </c>
      <c r="T153" s="118">
        <v>609.96600000000001</v>
      </c>
      <c r="U153" s="122">
        <v>1.7E-5</v>
      </c>
      <c r="V153" s="122">
        <v>4.3629562408596702E-2</v>
      </c>
      <c r="W153" s="122">
        <v>5.5730152348551498E-3</v>
      </c>
    </row>
    <row r="154" spans="1:23" x14ac:dyDescent="0.2">
      <c r="A154">
        <v>161</v>
      </c>
      <c r="B154">
        <v>9942</v>
      </c>
      <c r="C154" t="s">
        <v>3166</v>
      </c>
      <c r="D154" t="s">
        <v>3167</v>
      </c>
      <c r="E154" t="s">
        <v>57</v>
      </c>
      <c r="F154" t="s">
        <v>3168</v>
      </c>
      <c r="G154" t="s">
        <v>3169</v>
      </c>
      <c r="H154" t="s">
        <v>44</v>
      </c>
      <c r="I154" t="s">
        <v>1515</v>
      </c>
      <c r="J154" t="s">
        <v>61</v>
      </c>
      <c r="K154" t="s">
        <v>384</v>
      </c>
      <c r="L154" t="s">
        <v>245</v>
      </c>
      <c r="M154" t="s">
        <v>1304</v>
      </c>
      <c r="N154" t="s">
        <v>51</v>
      </c>
      <c r="O154" t="s">
        <v>386</v>
      </c>
      <c r="P154" s="118">
        <v>260</v>
      </c>
      <c r="Q154" s="120">
        <v>3.3944999999999999</v>
      </c>
      <c r="R154" s="124">
        <v>37005</v>
      </c>
      <c r="T154" s="118">
        <v>326.59500000000003</v>
      </c>
      <c r="U154" s="122">
        <v>4.3000000000000002E-5</v>
      </c>
      <c r="V154" s="122">
        <v>2.33606360199692E-2</v>
      </c>
      <c r="W154" s="122">
        <v>2.9839671371432799E-3</v>
      </c>
    </row>
    <row r="155" spans="1:23" x14ac:dyDescent="0.2">
      <c r="A155">
        <v>161</v>
      </c>
      <c r="B155">
        <v>9942</v>
      </c>
      <c r="C155" t="s">
        <v>3170</v>
      </c>
      <c r="D155" t="s">
        <v>3141</v>
      </c>
      <c r="E155" t="s">
        <v>57</v>
      </c>
      <c r="F155" t="s">
        <v>3171</v>
      </c>
      <c r="G155" t="s">
        <v>3172</v>
      </c>
      <c r="H155" t="s">
        <v>44</v>
      </c>
      <c r="I155" t="s">
        <v>1515</v>
      </c>
      <c r="J155" t="s">
        <v>61</v>
      </c>
      <c r="K155" t="s">
        <v>908</v>
      </c>
      <c r="L155" t="s">
        <v>245</v>
      </c>
      <c r="M155" t="s">
        <v>1304</v>
      </c>
      <c r="N155" t="s">
        <v>51</v>
      </c>
      <c r="O155" t="s">
        <v>65</v>
      </c>
      <c r="P155" s="118">
        <v>750</v>
      </c>
      <c r="Q155" s="120">
        <v>2.9780000000000002</v>
      </c>
      <c r="R155" s="124">
        <v>10670</v>
      </c>
      <c r="T155" s="118">
        <v>238.31399999999999</v>
      </c>
      <c r="U155" s="122">
        <v>0</v>
      </c>
      <c r="V155" s="122">
        <v>1.7046117175507299E-2</v>
      </c>
      <c r="W155" s="122">
        <v>2.1773830739936499E-3</v>
      </c>
    </row>
    <row r="156" spans="1:23" x14ac:dyDescent="0.2">
      <c r="A156">
        <v>161</v>
      </c>
      <c r="B156">
        <v>9942</v>
      </c>
      <c r="C156" t="s">
        <v>3140</v>
      </c>
      <c r="D156" t="s">
        <v>3141</v>
      </c>
      <c r="E156" t="s">
        <v>57</v>
      </c>
      <c r="F156" t="s">
        <v>3230</v>
      </c>
      <c r="G156" t="s">
        <v>3231</v>
      </c>
      <c r="H156" t="s">
        <v>44</v>
      </c>
      <c r="I156" t="s">
        <v>1515</v>
      </c>
      <c r="J156" t="s">
        <v>61</v>
      </c>
      <c r="K156" t="s">
        <v>62</v>
      </c>
      <c r="L156" t="s">
        <v>972</v>
      </c>
      <c r="M156" t="s">
        <v>1173</v>
      </c>
      <c r="N156" t="s">
        <v>51</v>
      </c>
      <c r="O156" t="s">
        <v>65</v>
      </c>
      <c r="P156" s="118">
        <v>540</v>
      </c>
      <c r="Q156" s="120">
        <v>2.9780000000000002</v>
      </c>
      <c r="R156" s="124">
        <v>1849</v>
      </c>
      <c r="T156" s="118">
        <v>29.734000000000002</v>
      </c>
      <c r="U156" s="122">
        <v>0</v>
      </c>
      <c r="V156" s="122">
        <v>2.12681863855758E-3</v>
      </c>
      <c r="W156" s="122">
        <v>2.7166884149449602E-4</v>
      </c>
    </row>
    <row r="157" spans="1:23" x14ac:dyDescent="0.2">
      <c r="A157">
        <v>161</v>
      </c>
      <c r="B157">
        <v>9942</v>
      </c>
      <c r="C157" t="s">
        <v>3140</v>
      </c>
      <c r="D157" t="s">
        <v>3141</v>
      </c>
      <c r="E157" t="s">
        <v>57</v>
      </c>
      <c r="F157" t="s">
        <v>3266</v>
      </c>
      <c r="G157" t="s">
        <v>3267</v>
      </c>
      <c r="H157" t="s">
        <v>44</v>
      </c>
      <c r="I157" t="s">
        <v>1515</v>
      </c>
      <c r="J157" t="s">
        <v>61</v>
      </c>
      <c r="K157" t="s">
        <v>62</v>
      </c>
      <c r="L157" t="s">
        <v>972</v>
      </c>
      <c r="M157" t="s">
        <v>1180</v>
      </c>
      <c r="N157" t="s">
        <v>51</v>
      </c>
      <c r="O157" t="s">
        <v>65</v>
      </c>
      <c r="P157" s="118">
        <v>432</v>
      </c>
      <c r="Q157" s="120">
        <v>2.9780000000000002</v>
      </c>
      <c r="R157" s="124">
        <v>18210</v>
      </c>
      <c r="T157" s="118">
        <v>234.27099999999999</v>
      </c>
      <c r="U157" s="122">
        <v>0</v>
      </c>
      <c r="V157" s="122">
        <v>1.6756892334508802E-2</v>
      </c>
      <c r="W157" s="122">
        <v>2.1404389847981698E-3</v>
      </c>
    </row>
    <row r="158" spans="1:23" x14ac:dyDescent="0.2">
      <c r="A158">
        <v>161</v>
      </c>
      <c r="B158">
        <v>9942</v>
      </c>
      <c r="C158" t="s">
        <v>3177</v>
      </c>
      <c r="D158" t="s">
        <v>3178</v>
      </c>
      <c r="E158" t="s">
        <v>57</v>
      </c>
      <c r="F158" t="s">
        <v>3179</v>
      </c>
      <c r="G158" t="s">
        <v>3180</v>
      </c>
      <c r="H158" t="s">
        <v>44</v>
      </c>
      <c r="I158" t="s">
        <v>1515</v>
      </c>
      <c r="J158" t="s">
        <v>61</v>
      </c>
      <c r="K158" t="s">
        <v>384</v>
      </c>
      <c r="L158" t="s">
        <v>938</v>
      </c>
      <c r="M158" t="s">
        <v>1304</v>
      </c>
      <c r="N158" t="s">
        <v>51</v>
      </c>
      <c r="O158" t="s">
        <v>65</v>
      </c>
      <c r="P158" s="118">
        <v>870</v>
      </c>
      <c r="Q158" s="120">
        <v>2.9780000000000002</v>
      </c>
      <c r="R158" s="124">
        <v>5716</v>
      </c>
      <c r="T158" s="118">
        <v>148.09399999999999</v>
      </c>
      <c r="U158" s="122">
        <v>3.0000000000000001E-5</v>
      </c>
      <c r="V158" s="122">
        <v>1.05928118743422E-2</v>
      </c>
      <c r="W158" s="122">
        <v>1.35307114480781E-3</v>
      </c>
    </row>
    <row r="159" spans="1:23" x14ac:dyDescent="0.2">
      <c r="A159">
        <v>161</v>
      </c>
      <c r="B159">
        <v>9942</v>
      </c>
      <c r="C159" t="s">
        <v>3181</v>
      </c>
      <c r="D159" t="s">
        <v>3182</v>
      </c>
      <c r="E159" t="s">
        <v>57</v>
      </c>
      <c r="F159" t="s">
        <v>3264</v>
      </c>
      <c r="G159" t="s">
        <v>3265</v>
      </c>
      <c r="H159" t="s">
        <v>44</v>
      </c>
      <c r="I159" t="s">
        <v>1517</v>
      </c>
      <c r="J159" t="s">
        <v>61</v>
      </c>
      <c r="K159" t="s">
        <v>62</v>
      </c>
      <c r="L159" t="s">
        <v>972</v>
      </c>
      <c r="M159" t="s">
        <v>1247</v>
      </c>
      <c r="N159" t="s">
        <v>51</v>
      </c>
      <c r="O159" t="s">
        <v>65</v>
      </c>
      <c r="P159" s="118">
        <v>2300</v>
      </c>
      <c r="Q159" s="120">
        <v>2.9780000000000002</v>
      </c>
      <c r="R159" s="124">
        <v>6189.7</v>
      </c>
      <c r="T159" s="118">
        <v>423.95699999999999</v>
      </c>
      <c r="U159" s="122">
        <v>0</v>
      </c>
      <c r="V159" s="122">
        <v>3.03247495666162E-2</v>
      </c>
      <c r="W159" s="122">
        <v>3.8735270765543998E-3</v>
      </c>
    </row>
    <row r="160" spans="1:23" x14ac:dyDescent="0.2">
      <c r="A160">
        <v>161</v>
      </c>
      <c r="B160">
        <v>9942</v>
      </c>
      <c r="C160" t="s">
        <v>3181</v>
      </c>
      <c r="D160" t="s">
        <v>3182</v>
      </c>
      <c r="E160" t="s">
        <v>57</v>
      </c>
      <c r="F160" t="s">
        <v>3183</v>
      </c>
      <c r="G160" t="s">
        <v>3184</v>
      </c>
      <c r="H160" t="s">
        <v>44</v>
      </c>
      <c r="I160" t="s">
        <v>1515</v>
      </c>
      <c r="J160" t="s">
        <v>61</v>
      </c>
      <c r="K160" t="s">
        <v>62</v>
      </c>
      <c r="L160" t="s">
        <v>938</v>
      </c>
      <c r="M160" t="s">
        <v>1173</v>
      </c>
      <c r="N160" t="s">
        <v>51</v>
      </c>
      <c r="O160" t="s">
        <v>65</v>
      </c>
      <c r="P160" s="118">
        <v>266</v>
      </c>
      <c r="Q160" s="120">
        <v>2.9780000000000002</v>
      </c>
      <c r="R160" s="124">
        <v>68681</v>
      </c>
      <c r="S160" s="118">
        <v>0.52200000000000002</v>
      </c>
      <c r="T160" s="118">
        <v>545.61</v>
      </c>
      <c r="U160" s="122">
        <v>0</v>
      </c>
      <c r="V160" s="122">
        <v>3.90262699779352E-2</v>
      </c>
      <c r="W160" s="122">
        <v>4.9850144062812797E-3</v>
      </c>
    </row>
    <row r="161" spans="1:23" x14ac:dyDescent="0.2">
      <c r="A161">
        <v>161</v>
      </c>
      <c r="B161">
        <v>9942</v>
      </c>
      <c r="C161" t="s">
        <v>3185</v>
      </c>
      <c r="D161" t="s">
        <v>3186</v>
      </c>
      <c r="E161" t="s">
        <v>57</v>
      </c>
      <c r="F161" t="s">
        <v>3187</v>
      </c>
      <c r="G161" t="s">
        <v>3188</v>
      </c>
      <c r="H161" t="s">
        <v>44</v>
      </c>
      <c r="I161" t="s">
        <v>1515</v>
      </c>
      <c r="J161" t="s">
        <v>61</v>
      </c>
      <c r="K161" t="s">
        <v>864</v>
      </c>
      <c r="L161" t="s">
        <v>938</v>
      </c>
      <c r="M161" t="s">
        <v>1168</v>
      </c>
      <c r="N161" t="s">
        <v>51</v>
      </c>
      <c r="O161" t="s">
        <v>65</v>
      </c>
      <c r="P161" s="118">
        <v>1200</v>
      </c>
      <c r="Q161" s="120">
        <v>2.9780000000000002</v>
      </c>
      <c r="R161" s="124">
        <v>17352</v>
      </c>
      <c r="T161" s="118">
        <v>620.09100000000001</v>
      </c>
      <c r="U161" s="122">
        <v>3.8000000000000002E-5</v>
      </c>
      <c r="V161" s="122">
        <v>4.4353773230275999E-2</v>
      </c>
      <c r="W161" s="122">
        <v>5.6655221893065202E-3</v>
      </c>
    </row>
    <row r="162" spans="1:23" x14ac:dyDescent="0.2">
      <c r="A162">
        <v>161</v>
      </c>
      <c r="B162">
        <v>9943</v>
      </c>
      <c r="C162" t="s">
        <v>3096</v>
      </c>
      <c r="D162" t="s">
        <v>3097</v>
      </c>
      <c r="E162" t="s">
        <v>41</v>
      </c>
      <c r="F162" t="s">
        <v>3098</v>
      </c>
      <c r="G162" t="s">
        <v>3099</v>
      </c>
      <c r="H162" t="s">
        <v>44</v>
      </c>
      <c r="I162" t="s">
        <v>1513</v>
      </c>
      <c r="J162" t="s">
        <v>45</v>
      </c>
      <c r="K162" t="s">
        <v>45</v>
      </c>
      <c r="L162" t="s">
        <v>47</v>
      </c>
      <c r="M162" t="s">
        <v>1141</v>
      </c>
      <c r="N162" t="s">
        <v>51</v>
      </c>
      <c r="O162" t="s">
        <v>52</v>
      </c>
      <c r="P162" s="118">
        <v>34200</v>
      </c>
      <c r="Q162" s="120">
        <v>1</v>
      </c>
      <c r="R162" s="124">
        <v>6154</v>
      </c>
      <c r="T162" s="118">
        <v>2104.6680000000001</v>
      </c>
      <c r="U162" s="122">
        <v>3.2600000000000001E-4</v>
      </c>
      <c r="V162" s="122">
        <v>4.5693872313082003E-3</v>
      </c>
      <c r="W162" s="122">
        <v>1.0426735753975599E-3</v>
      </c>
    </row>
    <row r="163" spans="1:23" x14ac:dyDescent="0.2">
      <c r="A163">
        <v>161</v>
      </c>
      <c r="B163">
        <v>9943</v>
      </c>
      <c r="C163" t="s">
        <v>3096</v>
      </c>
      <c r="D163" t="s">
        <v>3097</v>
      </c>
      <c r="E163" t="s">
        <v>41</v>
      </c>
      <c r="F163" t="s">
        <v>3268</v>
      </c>
      <c r="G163" t="s">
        <v>3269</v>
      </c>
      <c r="H163" t="s">
        <v>44</v>
      </c>
      <c r="I163" t="s">
        <v>1513</v>
      </c>
      <c r="J163" t="s">
        <v>45</v>
      </c>
      <c r="K163" t="s">
        <v>45</v>
      </c>
      <c r="L163" t="s">
        <v>47</v>
      </c>
      <c r="M163" t="s">
        <v>1146</v>
      </c>
      <c r="N163" t="s">
        <v>51</v>
      </c>
      <c r="O163" t="s">
        <v>52</v>
      </c>
      <c r="P163" s="118">
        <v>88650</v>
      </c>
      <c r="Q163" s="120">
        <v>1</v>
      </c>
      <c r="R163" s="124">
        <v>5265</v>
      </c>
      <c r="T163" s="118">
        <v>4667.4219999999996</v>
      </c>
      <c r="U163" s="122">
        <v>1.266E-3</v>
      </c>
      <c r="V163" s="122">
        <v>1.0133313555687E-2</v>
      </c>
      <c r="W163" s="122">
        <v>2.3122877840904099E-3</v>
      </c>
    </row>
    <row r="164" spans="1:23" x14ac:dyDescent="0.2">
      <c r="A164">
        <v>161</v>
      </c>
      <c r="B164">
        <v>9943</v>
      </c>
      <c r="C164" t="s">
        <v>3096</v>
      </c>
      <c r="D164" t="s">
        <v>3097</v>
      </c>
      <c r="E164" t="s">
        <v>41</v>
      </c>
      <c r="F164" t="s">
        <v>3189</v>
      </c>
      <c r="G164" t="s">
        <v>3190</v>
      </c>
      <c r="H164" t="s">
        <v>44</v>
      </c>
      <c r="I164" t="s">
        <v>1516</v>
      </c>
      <c r="J164" t="s">
        <v>45</v>
      </c>
      <c r="K164" t="s">
        <v>45</v>
      </c>
      <c r="L164" t="s">
        <v>47</v>
      </c>
      <c r="M164" t="s">
        <v>1203</v>
      </c>
      <c r="N164" t="s">
        <v>51</v>
      </c>
      <c r="O164" t="s">
        <v>52</v>
      </c>
      <c r="P164" s="118">
        <v>400000</v>
      </c>
      <c r="Q164" s="120">
        <v>1</v>
      </c>
      <c r="R164" s="124">
        <v>511.44</v>
      </c>
      <c r="T164" s="118">
        <v>2045.76</v>
      </c>
      <c r="U164" s="122">
        <v>1.624E-3</v>
      </c>
      <c r="V164" s="122">
        <v>4.44149368086608E-3</v>
      </c>
      <c r="W164" s="122">
        <v>1.01348996307508E-3</v>
      </c>
    </row>
    <row r="165" spans="1:23" x14ac:dyDescent="0.2">
      <c r="A165">
        <v>161</v>
      </c>
      <c r="B165">
        <v>9943</v>
      </c>
      <c r="C165" t="s">
        <v>3096</v>
      </c>
      <c r="D165" t="s">
        <v>3097</v>
      </c>
      <c r="E165" t="s">
        <v>41</v>
      </c>
      <c r="F165" t="s">
        <v>3102</v>
      </c>
      <c r="G165" t="s">
        <v>3103</v>
      </c>
      <c r="H165" t="s">
        <v>44</v>
      </c>
      <c r="I165" t="s">
        <v>1515</v>
      </c>
      <c r="J165" t="s">
        <v>45</v>
      </c>
      <c r="K165" t="s">
        <v>62</v>
      </c>
      <c r="L165" t="s">
        <v>47</v>
      </c>
      <c r="M165" t="s">
        <v>1174</v>
      </c>
      <c r="N165" t="s">
        <v>51</v>
      </c>
      <c r="O165" t="s">
        <v>52</v>
      </c>
      <c r="P165" s="118">
        <v>59000</v>
      </c>
      <c r="Q165" s="120">
        <v>1</v>
      </c>
      <c r="R165" s="124">
        <v>9399</v>
      </c>
      <c r="T165" s="118">
        <v>5545.41</v>
      </c>
      <c r="U165" s="122">
        <v>2.421E-3</v>
      </c>
      <c r="V165" s="122">
        <v>1.2039488245352101E-2</v>
      </c>
      <c r="W165" s="122">
        <v>2.7472515720984802E-3</v>
      </c>
    </row>
    <row r="166" spans="1:23" x14ac:dyDescent="0.2">
      <c r="A166">
        <v>161</v>
      </c>
      <c r="B166">
        <v>9943</v>
      </c>
      <c r="C166" t="s">
        <v>3104</v>
      </c>
      <c r="D166" t="s">
        <v>3105</v>
      </c>
      <c r="E166" t="s">
        <v>41</v>
      </c>
      <c r="F166" t="s">
        <v>3106</v>
      </c>
      <c r="G166" t="s">
        <v>3107</v>
      </c>
      <c r="H166" t="s">
        <v>44</v>
      </c>
      <c r="I166" t="s">
        <v>1515</v>
      </c>
      <c r="J166" t="s">
        <v>45</v>
      </c>
      <c r="K166" t="s">
        <v>62</v>
      </c>
      <c r="L166" t="s">
        <v>47</v>
      </c>
      <c r="M166" t="s">
        <v>1174</v>
      </c>
      <c r="N166" t="s">
        <v>51</v>
      </c>
      <c r="O166" t="s">
        <v>52</v>
      </c>
      <c r="P166" s="118">
        <v>215000</v>
      </c>
      <c r="Q166" s="120">
        <v>1</v>
      </c>
      <c r="R166" s="124">
        <v>7085</v>
      </c>
      <c r="T166" s="118">
        <v>15232.75</v>
      </c>
      <c r="U166" s="122">
        <v>1.7700000000000001E-3</v>
      </c>
      <c r="V166" s="122">
        <v>3.3071407627098398E-2</v>
      </c>
      <c r="W166" s="122">
        <v>7.5464566884834603E-3</v>
      </c>
    </row>
    <row r="167" spans="1:23" x14ac:dyDescent="0.2">
      <c r="A167">
        <v>161</v>
      </c>
      <c r="B167">
        <v>9943</v>
      </c>
      <c r="C167" t="s">
        <v>3104</v>
      </c>
      <c r="D167" t="s">
        <v>3105</v>
      </c>
      <c r="E167" t="s">
        <v>41</v>
      </c>
      <c r="F167" t="s">
        <v>3108</v>
      </c>
      <c r="G167" t="s">
        <v>3109</v>
      </c>
      <c r="H167" t="s">
        <v>44</v>
      </c>
      <c r="I167" t="s">
        <v>1513</v>
      </c>
      <c r="J167" t="s">
        <v>45</v>
      </c>
      <c r="K167" t="s">
        <v>45</v>
      </c>
      <c r="L167" t="s">
        <v>47</v>
      </c>
      <c r="M167" t="s">
        <v>1146</v>
      </c>
      <c r="N167" t="s">
        <v>51</v>
      </c>
      <c r="O167" t="s">
        <v>52</v>
      </c>
      <c r="P167" s="118">
        <v>190700</v>
      </c>
      <c r="Q167" s="120">
        <v>1</v>
      </c>
      <c r="R167" s="124">
        <v>3502</v>
      </c>
      <c r="T167" s="118">
        <v>6678.3140000000003</v>
      </c>
      <c r="U167" s="122">
        <v>7.6300000000000001E-4</v>
      </c>
      <c r="V167" s="122">
        <v>1.44991051882134E-2</v>
      </c>
      <c r="W167" s="122">
        <v>3.30850354355535E-3</v>
      </c>
    </row>
    <row r="168" spans="1:23" x14ac:dyDescent="0.2">
      <c r="A168">
        <v>161</v>
      </c>
      <c r="B168">
        <v>9943</v>
      </c>
      <c r="C168" t="s">
        <v>3104</v>
      </c>
      <c r="D168" t="s">
        <v>3105</v>
      </c>
      <c r="E168" t="s">
        <v>41</v>
      </c>
      <c r="F168" t="s">
        <v>3112</v>
      </c>
      <c r="G168" t="s">
        <v>3113</v>
      </c>
      <c r="H168" t="s">
        <v>44</v>
      </c>
      <c r="I168" t="s">
        <v>1516</v>
      </c>
      <c r="J168" t="s">
        <v>45</v>
      </c>
      <c r="K168" t="s">
        <v>45</v>
      </c>
      <c r="L168" t="s">
        <v>47</v>
      </c>
      <c r="M168" t="s">
        <v>1203</v>
      </c>
      <c r="N168" t="s">
        <v>51</v>
      </c>
      <c r="O168" t="s">
        <v>52</v>
      </c>
      <c r="P168" s="118">
        <v>230000</v>
      </c>
      <c r="Q168" s="120">
        <v>1</v>
      </c>
      <c r="R168" s="124">
        <v>440.02</v>
      </c>
      <c r="T168" s="118">
        <v>1012.046</v>
      </c>
      <c r="U168" s="122">
        <v>6.9499999999999998E-4</v>
      </c>
      <c r="V168" s="122">
        <v>2.1972254388324102E-3</v>
      </c>
      <c r="W168" s="122">
        <v>5.0137770958972802E-4</v>
      </c>
    </row>
    <row r="169" spans="1:23" x14ac:dyDescent="0.2">
      <c r="A169">
        <v>161</v>
      </c>
      <c r="B169">
        <v>9943</v>
      </c>
      <c r="C169" t="s">
        <v>3104</v>
      </c>
      <c r="D169" t="s">
        <v>3105</v>
      </c>
      <c r="E169" t="s">
        <v>41</v>
      </c>
      <c r="F169" t="s">
        <v>3116</v>
      </c>
      <c r="G169" t="s">
        <v>3117</v>
      </c>
      <c r="H169" t="s">
        <v>44</v>
      </c>
      <c r="I169" t="s">
        <v>1513</v>
      </c>
      <c r="J169" t="s">
        <v>45</v>
      </c>
      <c r="K169" t="s">
        <v>45</v>
      </c>
      <c r="L169" t="s">
        <v>47</v>
      </c>
      <c r="M169" t="s">
        <v>1141</v>
      </c>
      <c r="N169" t="s">
        <v>51</v>
      </c>
      <c r="O169" t="s">
        <v>52</v>
      </c>
      <c r="P169" s="118">
        <v>1</v>
      </c>
      <c r="Q169" s="120">
        <v>1</v>
      </c>
      <c r="R169" s="124">
        <v>3912</v>
      </c>
      <c r="T169" s="118">
        <v>3.9E-2</v>
      </c>
      <c r="U169" s="122">
        <v>0</v>
      </c>
      <c r="V169" s="122">
        <v>8.4932363911446695E-8</v>
      </c>
      <c r="W169" s="122">
        <v>1.93804392282072E-8</v>
      </c>
    </row>
    <row r="170" spans="1:23" x14ac:dyDescent="0.2">
      <c r="A170">
        <v>161</v>
      </c>
      <c r="B170">
        <v>9943</v>
      </c>
      <c r="C170" t="s">
        <v>3118</v>
      </c>
      <c r="D170" t="s">
        <v>3119</v>
      </c>
      <c r="E170" t="s">
        <v>41</v>
      </c>
      <c r="F170" t="s">
        <v>3124</v>
      </c>
      <c r="G170" t="s">
        <v>3125</v>
      </c>
      <c r="H170" t="s">
        <v>44</v>
      </c>
      <c r="I170" t="s">
        <v>1515</v>
      </c>
      <c r="J170" t="s">
        <v>45</v>
      </c>
      <c r="K170" t="s">
        <v>62</v>
      </c>
      <c r="L170" t="s">
        <v>47</v>
      </c>
      <c r="M170" t="s">
        <v>1174</v>
      </c>
      <c r="N170" t="s">
        <v>51</v>
      </c>
      <c r="O170" t="s">
        <v>52</v>
      </c>
      <c r="P170" s="118">
        <v>125630</v>
      </c>
      <c r="Q170" s="120">
        <v>1</v>
      </c>
      <c r="R170" s="124">
        <v>11540</v>
      </c>
      <c r="T170" s="118">
        <v>14497.701999999999</v>
      </c>
      <c r="U170" s="122">
        <v>9.306E-3</v>
      </c>
      <c r="V170" s="122">
        <v>3.1475564983223597E-2</v>
      </c>
      <c r="W170" s="122">
        <v>7.1823065582734599E-3</v>
      </c>
    </row>
    <row r="171" spans="1:23" x14ac:dyDescent="0.2">
      <c r="A171">
        <v>161</v>
      </c>
      <c r="B171">
        <v>9943</v>
      </c>
      <c r="C171" t="s">
        <v>3128</v>
      </c>
      <c r="D171" t="s">
        <v>3129</v>
      </c>
      <c r="E171" t="s">
        <v>41</v>
      </c>
      <c r="F171" t="s">
        <v>3215</v>
      </c>
      <c r="G171" t="s">
        <v>3216</v>
      </c>
      <c r="H171" t="s">
        <v>44</v>
      </c>
      <c r="I171" t="s">
        <v>1513</v>
      </c>
      <c r="J171" t="s">
        <v>45</v>
      </c>
      <c r="K171" t="s">
        <v>45</v>
      </c>
      <c r="L171" t="s">
        <v>47</v>
      </c>
      <c r="M171" t="s">
        <v>1141</v>
      </c>
      <c r="N171" t="s">
        <v>51</v>
      </c>
      <c r="O171" t="s">
        <v>52</v>
      </c>
      <c r="P171" s="118">
        <v>16400</v>
      </c>
      <c r="Q171" s="120">
        <v>1</v>
      </c>
      <c r="R171" s="124">
        <v>39070</v>
      </c>
      <c r="T171" s="118">
        <v>6407.48</v>
      </c>
      <c r="U171" s="122">
        <v>4.6299999999999998E-4</v>
      </c>
      <c r="V171" s="122">
        <v>1.39111048853609E-2</v>
      </c>
      <c r="W171" s="122">
        <v>3.1743296714200602E-3</v>
      </c>
    </row>
    <row r="172" spans="1:23" x14ac:dyDescent="0.2">
      <c r="A172">
        <v>161</v>
      </c>
      <c r="B172">
        <v>9943</v>
      </c>
      <c r="C172" t="s">
        <v>3128</v>
      </c>
      <c r="D172" t="s">
        <v>3129</v>
      </c>
      <c r="E172" t="s">
        <v>41</v>
      </c>
      <c r="F172" t="s">
        <v>3250</v>
      </c>
      <c r="G172" t="s">
        <v>3251</v>
      </c>
      <c r="H172" t="s">
        <v>44</v>
      </c>
      <c r="I172" t="s">
        <v>1513</v>
      </c>
      <c r="J172" t="s">
        <v>45</v>
      </c>
      <c r="K172" t="s">
        <v>45</v>
      </c>
      <c r="L172" t="s">
        <v>47</v>
      </c>
      <c r="M172" t="s">
        <v>1146</v>
      </c>
      <c r="N172" t="s">
        <v>51</v>
      </c>
      <c r="O172" t="s">
        <v>52</v>
      </c>
      <c r="P172" s="118">
        <v>4731</v>
      </c>
      <c r="Q172" s="120">
        <v>1</v>
      </c>
      <c r="R172" s="124">
        <v>33610</v>
      </c>
      <c r="T172" s="118">
        <v>1590.0889999999999</v>
      </c>
      <c r="U172" s="122">
        <v>1.5699999999999999E-4</v>
      </c>
      <c r="V172" s="122">
        <v>3.45219903100268E-3</v>
      </c>
      <c r="W172" s="122">
        <v>7.8774604217752198E-4</v>
      </c>
    </row>
    <row r="173" spans="1:23" x14ac:dyDescent="0.2">
      <c r="A173">
        <v>161</v>
      </c>
      <c r="B173">
        <v>9943</v>
      </c>
      <c r="C173" t="s">
        <v>3134</v>
      </c>
      <c r="D173" t="s">
        <v>3135</v>
      </c>
      <c r="E173" t="s">
        <v>41</v>
      </c>
      <c r="F173" t="s">
        <v>3219</v>
      </c>
      <c r="G173" t="s">
        <v>3220</v>
      </c>
      <c r="H173" t="s">
        <v>44</v>
      </c>
      <c r="I173" t="s">
        <v>1513</v>
      </c>
      <c r="J173" t="s">
        <v>45</v>
      </c>
      <c r="K173" t="s">
        <v>45</v>
      </c>
      <c r="L173" t="s">
        <v>47</v>
      </c>
      <c r="M173" t="s">
        <v>1146</v>
      </c>
      <c r="N173" t="s">
        <v>51</v>
      </c>
      <c r="O173" t="s">
        <v>52</v>
      </c>
      <c r="P173" s="118">
        <v>257674</v>
      </c>
      <c r="Q173" s="120">
        <v>1</v>
      </c>
      <c r="R173" s="124">
        <v>3479</v>
      </c>
      <c r="T173" s="118">
        <v>8964.4779999999992</v>
      </c>
      <c r="U173" s="122">
        <v>6.3199999999999997E-4</v>
      </c>
      <c r="V173" s="122">
        <v>1.94625344284521E-2</v>
      </c>
      <c r="W173" s="122">
        <v>4.4410922803323699E-3</v>
      </c>
    </row>
    <row r="174" spans="1:23" x14ac:dyDescent="0.2">
      <c r="A174">
        <v>161</v>
      </c>
      <c r="B174">
        <v>9943</v>
      </c>
      <c r="C174" t="s">
        <v>3096</v>
      </c>
      <c r="D174" t="s">
        <v>3097</v>
      </c>
      <c r="E174" t="s">
        <v>41</v>
      </c>
      <c r="F174" t="s">
        <v>3270</v>
      </c>
      <c r="G174" t="s">
        <v>3271</v>
      </c>
      <c r="H174" t="s">
        <v>44</v>
      </c>
      <c r="I174" t="s">
        <v>1515</v>
      </c>
      <c r="J174" t="s">
        <v>45</v>
      </c>
      <c r="K174" t="s">
        <v>62</v>
      </c>
      <c r="L174" t="s">
        <v>47</v>
      </c>
      <c r="M174" t="s">
        <v>1271</v>
      </c>
      <c r="N174" t="s">
        <v>51</v>
      </c>
      <c r="O174" t="s">
        <v>52</v>
      </c>
      <c r="P174" s="118">
        <v>80000</v>
      </c>
      <c r="Q174" s="120">
        <v>1</v>
      </c>
      <c r="R174" s="124">
        <v>5135</v>
      </c>
      <c r="T174" s="118">
        <v>4108</v>
      </c>
      <c r="U174" s="122">
        <v>8.0000000000000002E-3</v>
      </c>
      <c r="V174" s="122">
        <v>8.9187666397807595E-3</v>
      </c>
      <c r="W174" s="122">
        <v>2.0351442829620401E-3</v>
      </c>
    </row>
    <row r="175" spans="1:23" x14ac:dyDescent="0.2">
      <c r="A175">
        <v>161</v>
      </c>
      <c r="B175">
        <v>9943</v>
      </c>
      <c r="C175" t="s">
        <v>3096</v>
      </c>
      <c r="D175" t="s">
        <v>3097</v>
      </c>
      <c r="E175" t="s">
        <v>41</v>
      </c>
      <c r="F175" t="s">
        <v>3272</v>
      </c>
      <c r="G175" t="s">
        <v>3273</v>
      </c>
      <c r="H175" t="s">
        <v>44</v>
      </c>
      <c r="I175" t="s">
        <v>1515</v>
      </c>
      <c r="J175" t="s">
        <v>45</v>
      </c>
      <c r="K175" t="s">
        <v>62</v>
      </c>
      <c r="L175" t="s">
        <v>47</v>
      </c>
      <c r="M175" t="s">
        <v>1271</v>
      </c>
      <c r="N175" t="s">
        <v>51</v>
      </c>
      <c r="O175" t="s">
        <v>52</v>
      </c>
      <c r="P175" s="118">
        <v>50000</v>
      </c>
      <c r="Q175" s="120">
        <v>1</v>
      </c>
      <c r="R175" s="124">
        <v>2365</v>
      </c>
      <c r="T175" s="118">
        <v>1182.5</v>
      </c>
      <c r="U175" s="122">
        <v>7.6920000000000001E-3</v>
      </c>
      <c r="V175" s="122">
        <v>2.5672934643477998E-3</v>
      </c>
      <c r="W175" s="122">
        <v>5.8582232585263302E-4</v>
      </c>
    </row>
    <row r="176" spans="1:23" x14ac:dyDescent="0.2">
      <c r="A176">
        <v>161</v>
      </c>
      <c r="B176">
        <v>9943</v>
      </c>
      <c r="C176" t="s">
        <v>3096</v>
      </c>
      <c r="D176" t="s">
        <v>3097</v>
      </c>
      <c r="E176" t="s">
        <v>41</v>
      </c>
      <c r="F176" t="s">
        <v>3274</v>
      </c>
      <c r="G176" t="s">
        <v>3275</v>
      </c>
      <c r="H176" t="s">
        <v>44</v>
      </c>
      <c r="I176" t="s">
        <v>1515</v>
      </c>
      <c r="J176" t="s">
        <v>45</v>
      </c>
      <c r="K176" t="s">
        <v>62</v>
      </c>
      <c r="L176" t="s">
        <v>47</v>
      </c>
      <c r="M176" t="s">
        <v>1271</v>
      </c>
      <c r="N176" t="s">
        <v>51</v>
      </c>
      <c r="O176" t="s">
        <v>52</v>
      </c>
      <c r="P176" s="118">
        <v>60000</v>
      </c>
      <c r="Q176" s="120">
        <v>1</v>
      </c>
      <c r="R176" s="124">
        <v>2574</v>
      </c>
      <c r="T176" s="118">
        <v>1544.4</v>
      </c>
      <c r="U176" s="122">
        <v>2.4E-2</v>
      </c>
      <c r="V176" s="122">
        <v>3.3530046734365601E-3</v>
      </c>
      <c r="W176" s="122">
        <v>7.6511120511357799E-4</v>
      </c>
    </row>
    <row r="177" spans="1:23" x14ac:dyDescent="0.2">
      <c r="A177">
        <v>161</v>
      </c>
      <c r="B177">
        <v>9943</v>
      </c>
      <c r="C177" t="s">
        <v>3096</v>
      </c>
      <c r="D177" t="s">
        <v>3097</v>
      </c>
      <c r="E177" t="s">
        <v>41</v>
      </c>
      <c r="F177" t="s">
        <v>3276</v>
      </c>
      <c r="G177" t="s">
        <v>3277</v>
      </c>
      <c r="H177" t="s">
        <v>44</v>
      </c>
      <c r="I177" t="s">
        <v>1515</v>
      </c>
      <c r="J177" t="s">
        <v>45</v>
      </c>
      <c r="K177" t="s">
        <v>62</v>
      </c>
      <c r="L177" t="s">
        <v>47</v>
      </c>
      <c r="M177" t="s">
        <v>1287</v>
      </c>
      <c r="N177" t="s">
        <v>51</v>
      </c>
      <c r="O177" t="s">
        <v>52</v>
      </c>
      <c r="P177" s="118">
        <v>150000</v>
      </c>
      <c r="Q177" s="120">
        <v>1</v>
      </c>
      <c r="R177" s="124">
        <v>3166</v>
      </c>
      <c r="T177" s="118">
        <v>4749</v>
      </c>
      <c r="U177" s="122">
        <v>4.6875E-2</v>
      </c>
      <c r="V177" s="122">
        <v>1.03104242386365E-2</v>
      </c>
      <c r="W177" s="122">
        <v>2.3527020934242301E-3</v>
      </c>
    </row>
    <row r="178" spans="1:23" x14ac:dyDescent="0.2">
      <c r="A178">
        <v>161</v>
      </c>
      <c r="B178">
        <v>9943</v>
      </c>
      <c r="C178" t="s">
        <v>3096</v>
      </c>
      <c r="D178" t="s">
        <v>3097</v>
      </c>
      <c r="E178" t="s">
        <v>41</v>
      </c>
      <c r="F178" t="s">
        <v>3236</v>
      </c>
      <c r="G178" t="s">
        <v>3237</v>
      </c>
      <c r="H178" t="s">
        <v>44</v>
      </c>
      <c r="I178" t="s">
        <v>1515</v>
      </c>
      <c r="J178" t="s">
        <v>45</v>
      </c>
      <c r="K178" t="s">
        <v>62</v>
      </c>
      <c r="L178" t="s">
        <v>47</v>
      </c>
      <c r="M178" t="s">
        <v>1173</v>
      </c>
      <c r="N178" t="s">
        <v>51</v>
      </c>
      <c r="O178" t="s">
        <v>52</v>
      </c>
      <c r="P178" s="118">
        <v>97990</v>
      </c>
      <c r="Q178" s="120">
        <v>1</v>
      </c>
      <c r="R178" s="124">
        <v>9608</v>
      </c>
      <c r="T178" s="118">
        <v>9414.8790000000008</v>
      </c>
      <c r="U178" s="122">
        <v>1.122E-3</v>
      </c>
      <c r="V178" s="122">
        <v>2.0440387177830002E-2</v>
      </c>
      <c r="W178" s="122">
        <v>4.6642253112605296E-3</v>
      </c>
    </row>
    <row r="179" spans="1:23" x14ac:dyDescent="0.2">
      <c r="A179">
        <v>161</v>
      </c>
      <c r="B179">
        <v>9943</v>
      </c>
      <c r="C179" t="s">
        <v>3096</v>
      </c>
      <c r="D179" t="s">
        <v>3097</v>
      </c>
      <c r="E179" t="s">
        <v>41</v>
      </c>
      <c r="F179" t="s">
        <v>3278</v>
      </c>
      <c r="G179" t="s">
        <v>3279</v>
      </c>
      <c r="H179" t="s">
        <v>44</v>
      </c>
      <c r="I179" t="s">
        <v>1516</v>
      </c>
      <c r="J179" t="s">
        <v>45</v>
      </c>
      <c r="K179" t="s">
        <v>45</v>
      </c>
      <c r="L179" t="s">
        <v>47</v>
      </c>
      <c r="M179" t="s">
        <v>1196</v>
      </c>
      <c r="N179" t="s">
        <v>51</v>
      </c>
      <c r="O179" t="s">
        <v>52</v>
      </c>
      <c r="P179" s="118">
        <v>775000</v>
      </c>
      <c r="Q179" s="120">
        <v>1</v>
      </c>
      <c r="R179" s="124">
        <v>434.35</v>
      </c>
      <c r="T179" s="118">
        <v>3366.2130000000002</v>
      </c>
      <c r="U179" s="122">
        <v>6.2500000000000003E-3</v>
      </c>
      <c r="V179" s="122">
        <v>7.3082920514637197E-3</v>
      </c>
      <c r="W179" s="122">
        <v>1.6676553370521801E-3</v>
      </c>
    </row>
    <row r="180" spans="1:23" x14ac:dyDescent="0.2">
      <c r="A180">
        <v>161</v>
      </c>
      <c r="B180">
        <v>9943</v>
      </c>
      <c r="C180" t="s">
        <v>3096</v>
      </c>
      <c r="D180" t="s">
        <v>3097</v>
      </c>
      <c r="E180" t="s">
        <v>41</v>
      </c>
      <c r="F180" t="s">
        <v>3280</v>
      </c>
      <c r="G180" t="s">
        <v>3281</v>
      </c>
      <c r="H180" t="s">
        <v>44</v>
      </c>
      <c r="I180" t="s">
        <v>1515</v>
      </c>
      <c r="J180" t="s">
        <v>45</v>
      </c>
      <c r="K180" t="s">
        <v>62</v>
      </c>
      <c r="L180" t="s">
        <v>47</v>
      </c>
      <c r="M180" t="s">
        <v>1180</v>
      </c>
      <c r="N180" t="s">
        <v>51</v>
      </c>
      <c r="O180" t="s">
        <v>52</v>
      </c>
      <c r="P180" s="118">
        <v>140000</v>
      </c>
      <c r="Q180" s="120">
        <v>1</v>
      </c>
      <c r="R180" s="124">
        <v>3072</v>
      </c>
      <c r="T180" s="118">
        <v>4300.8</v>
      </c>
      <c r="U180" s="122">
        <v>2.9787000000000001E-2</v>
      </c>
      <c r="V180" s="122">
        <v>9.3373494557860408E-3</v>
      </c>
      <c r="W180" s="122">
        <v>2.1306593311010598E-3</v>
      </c>
    </row>
    <row r="181" spans="1:23" x14ac:dyDescent="0.2">
      <c r="A181">
        <v>161</v>
      </c>
      <c r="B181">
        <v>9943</v>
      </c>
      <c r="C181" t="s">
        <v>3096</v>
      </c>
      <c r="D181" t="s">
        <v>3097</v>
      </c>
      <c r="E181" t="s">
        <v>41</v>
      </c>
      <c r="F181" t="s">
        <v>3282</v>
      </c>
      <c r="G181" t="s">
        <v>3283</v>
      </c>
      <c r="H181" t="s">
        <v>44</v>
      </c>
      <c r="I181" t="s">
        <v>1515</v>
      </c>
      <c r="J181" t="s">
        <v>45</v>
      </c>
      <c r="K181" t="s">
        <v>62</v>
      </c>
      <c r="L181" t="s">
        <v>47</v>
      </c>
      <c r="M181" t="s">
        <v>1166</v>
      </c>
      <c r="N181" t="s">
        <v>51</v>
      </c>
      <c r="O181" t="s">
        <v>52</v>
      </c>
      <c r="P181" s="118">
        <v>85000</v>
      </c>
      <c r="Q181" s="120">
        <v>1</v>
      </c>
      <c r="R181" s="124">
        <v>11620</v>
      </c>
      <c r="T181" s="118">
        <v>9877</v>
      </c>
      <c r="U181" s="122">
        <v>2.1007999999999999E-2</v>
      </c>
      <c r="V181" s="122">
        <v>2.1443685029482601E-2</v>
      </c>
      <c r="W181" s="122">
        <v>4.8931645771217403E-3</v>
      </c>
    </row>
    <row r="182" spans="1:23" x14ac:dyDescent="0.2">
      <c r="A182">
        <v>161</v>
      </c>
      <c r="B182">
        <v>9943</v>
      </c>
      <c r="C182" t="s">
        <v>3096</v>
      </c>
      <c r="D182" t="s">
        <v>3097</v>
      </c>
      <c r="E182" t="s">
        <v>41</v>
      </c>
      <c r="F182" t="s">
        <v>3284</v>
      </c>
      <c r="G182" t="s">
        <v>3285</v>
      </c>
      <c r="H182" t="s">
        <v>44</v>
      </c>
      <c r="I182" t="s">
        <v>1515</v>
      </c>
      <c r="J182" t="s">
        <v>45</v>
      </c>
      <c r="K182" t="s">
        <v>62</v>
      </c>
      <c r="L182" t="s">
        <v>47</v>
      </c>
      <c r="M182" t="s">
        <v>1166</v>
      </c>
      <c r="N182" t="s">
        <v>51</v>
      </c>
      <c r="O182" t="s">
        <v>52</v>
      </c>
      <c r="P182" s="118">
        <v>30000</v>
      </c>
      <c r="Q182" s="120">
        <v>1</v>
      </c>
      <c r="R182" s="124">
        <v>6265</v>
      </c>
      <c r="T182" s="118">
        <v>1879.5</v>
      </c>
      <c r="U182" s="122">
        <v>1.5E-3</v>
      </c>
      <c r="V182" s="122">
        <v>4.0805311342424402E-3</v>
      </c>
      <c r="W182" s="122">
        <v>9.3112309635519895E-4</v>
      </c>
    </row>
    <row r="183" spans="1:23" x14ac:dyDescent="0.2">
      <c r="A183">
        <v>161</v>
      </c>
      <c r="B183">
        <v>9943</v>
      </c>
      <c r="C183" t="s">
        <v>3096</v>
      </c>
      <c r="D183" t="s">
        <v>3097</v>
      </c>
      <c r="E183" t="s">
        <v>41</v>
      </c>
      <c r="F183" t="s">
        <v>3286</v>
      </c>
      <c r="G183" t="s">
        <v>3287</v>
      </c>
      <c r="H183" t="s">
        <v>44</v>
      </c>
      <c r="I183" t="s">
        <v>1516</v>
      </c>
      <c r="J183" t="s">
        <v>45</v>
      </c>
      <c r="K183" t="s">
        <v>45</v>
      </c>
      <c r="L183" t="s">
        <v>47</v>
      </c>
      <c r="M183" t="s">
        <v>1203</v>
      </c>
      <c r="N183" t="s">
        <v>51</v>
      </c>
      <c r="O183" t="s">
        <v>52</v>
      </c>
      <c r="P183" s="118">
        <v>120879</v>
      </c>
      <c r="Q183" s="120">
        <v>1</v>
      </c>
      <c r="R183" s="124">
        <v>360.64</v>
      </c>
      <c r="T183" s="118">
        <v>435.93799999999999</v>
      </c>
      <c r="U183" s="122">
        <v>4.84E-4</v>
      </c>
      <c r="V183" s="122">
        <v>9.4645314501781101E-4</v>
      </c>
      <c r="W183" s="122">
        <v>2.1596805757682599E-4</v>
      </c>
    </row>
    <row r="184" spans="1:23" x14ac:dyDescent="0.2">
      <c r="A184">
        <v>161</v>
      </c>
      <c r="B184">
        <v>9943</v>
      </c>
      <c r="C184" t="s">
        <v>3096</v>
      </c>
      <c r="D184" t="s">
        <v>3097</v>
      </c>
      <c r="E184" t="s">
        <v>41</v>
      </c>
      <c r="F184" t="s">
        <v>3100</v>
      </c>
      <c r="G184" t="s">
        <v>3101</v>
      </c>
      <c r="H184" t="s">
        <v>44</v>
      </c>
      <c r="I184" t="s">
        <v>1516</v>
      </c>
      <c r="J184" t="s">
        <v>45</v>
      </c>
      <c r="K184" t="s">
        <v>45</v>
      </c>
      <c r="L184" t="s">
        <v>47</v>
      </c>
      <c r="M184" t="s">
        <v>1145</v>
      </c>
      <c r="N184" t="s">
        <v>51</v>
      </c>
      <c r="O184" t="s">
        <v>52</v>
      </c>
      <c r="P184" s="118">
        <v>400000</v>
      </c>
      <c r="Q184" s="120">
        <v>1</v>
      </c>
      <c r="R184" s="124">
        <v>519.03</v>
      </c>
      <c r="T184" s="118">
        <v>2076.12</v>
      </c>
      <c r="U184" s="122">
        <v>1.905E-3</v>
      </c>
      <c r="V184" s="122">
        <v>4.5074074479507301E-3</v>
      </c>
      <c r="W184" s="122">
        <v>1.0285306106969699E-3</v>
      </c>
    </row>
    <row r="185" spans="1:23" x14ac:dyDescent="0.2">
      <c r="A185">
        <v>161</v>
      </c>
      <c r="B185">
        <v>9943</v>
      </c>
      <c r="C185" t="s">
        <v>3096</v>
      </c>
      <c r="D185" t="s">
        <v>3097</v>
      </c>
      <c r="E185" t="s">
        <v>41</v>
      </c>
      <c r="F185" t="s">
        <v>3102</v>
      </c>
      <c r="G185" t="s">
        <v>3103</v>
      </c>
      <c r="H185" t="s">
        <v>44</v>
      </c>
      <c r="I185" t="s">
        <v>1515</v>
      </c>
      <c r="J185" t="s">
        <v>45</v>
      </c>
      <c r="K185" t="s">
        <v>62</v>
      </c>
      <c r="L185" t="s">
        <v>47</v>
      </c>
      <c r="M185" t="s">
        <v>1174</v>
      </c>
      <c r="N185" t="s">
        <v>51</v>
      </c>
      <c r="O185" t="s">
        <v>52</v>
      </c>
      <c r="P185" s="118">
        <v>68500</v>
      </c>
      <c r="Q185" s="120">
        <v>1</v>
      </c>
      <c r="R185" s="124">
        <v>9399</v>
      </c>
      <c r="T185" s="118">
        <v>6438.3149999999996</v>
      </c>
      <c r="U185" s="122">
        <v>2.81E-3</v>
      </c>
      <c r="V185" s="122">
        <v>1.3978049911976599E-2</v>
      </c>
      <c r="W185" s="122">
        <v>3.1896056387923002E-3</v>
      </c>
    </row>
    <row r="186" spans="1:23" x14ac:dyDescent="0.2">
      <c r="A186">
        <v>161</v>
      </c>
      <c r="B186">
        <v>9943</v>
      </c>
      <c r="C186" t="s">
        <v>3104</v>
      </c>
      <c r="D186" t="s">
        <v>3105</v>
      </c>
      <c r="E186" t="s">
        <v>41</v>
      </c>
      <c r="F186" t="s">
        <v>3106</v>
      </c>
      <c r="G186" t="s">
        <v>3107</v>
      </c>
      <c r="H186" t="s">
        <v>44</v>
      </c>
      <c r="I186" t="s">
        <v>1515</v>
      </c>
      <c r="J186" t="s">
        <v>45</v>
      </c>
      <c r="K186" t="s">
        <v>62</v>
      </c>
      <c r="L186" t="s">
        <v>47</v>
      </c>
      <c r="M186" t="s">
        <v>1174</v>
      </c>
      <c r="N186" t="s">
        <v>51</v>
      </c>
      <c r="O186" t="s">
        <v>52</v>
      </c>
      <c r="P186" s="118">
        <v>280840</v>
      </c>
      <c r="Q186" s="120">
        <v>1</v>
      </c>
      <c r="R186" s="124">
        <v>7085</v>
      </c>
      <c r="T186" s="118">
        <v>19897.513999999999</v>
      </c>
      <c r="U186" s="122">
        <v>2.3119999999999998E-3</v>
      </c>
      <c r="V186" s="122">
        <v>4.3198949386020098E-2</v>
      </c>
      <c r="W186" s="122">
        <v>9.8574274250869502E-3</v>
      </c>
    </row>
    <row r="187" spans="1:23" x14ac:dyDescent="0.2">
      <c r="A187">
        <v>161</v>
      </c>
      <c r="B187">
        <v>9943</v>
      </c>
      <c r="C187" t="s">
        <v>3104</v>
      </c>
      <c r="D187" t="s">
        <v>3105</v>
      </c>
      <c r="E187" t="s">
        <v>41</v>
      </c>
      <c r="F187" t="s">
        <v>3288</v>
      </c>
      <c r="G187" t="s">
        <v>3289</v>
      </c>
      <c r="H187" t="s">
        <v>44</v>
      </c>
      <c r="I187" t="s">
        <v>1515</v>
      </c>
      <c r="J187" t="s">
        <v>45</v>
      </c>
      <c r="K187" t="s">
        <v>62</v>
      </c>
      <c r="L187" t="s">
        <v>47</v>
      </c>
      <c r="M187" t="s">
        <v>1271</v>
      </c>
      <c r="N187" t="s">
        <v>51</v>
      </c>
      <c r="O187" t="s">
        <v>52</v>
      </c>
      <c r="P187" s="118">
        <v>132500</v>
      </c>
      <c r="Q187" s="120">
        <v>1</v>
      </c>
      <c r="R187" s="124">
        <v>6013</v>
      </c>
      <c r="T187" s="118">
        <v>7967.2250000000004</v>
      </c>
      <c r="U187" s="122">
        <v>0</v>
      </c>
      <c r="V187" s="122">
        <v>1.7297424669334802E-2</v>
      </c>
      <c r="W187" s="122">
        <v>3.9470429429947097E-3</v>
      </c>
    </row>
    <row r="188" spans="1:23" x14ac:dyDescent="0.2">
      <c r="A188">
        <v>161</v>
      </c>
      <c r="B188">
        <v>9943</v>
      </c>
      <c r="C188" t="s">
        <v>3118</v>
      </c>
      <c r="D188" t="s">
        <v>3119</v>
      </c>
      <c r="E188" t="s">
        <v>41</v>
      </c>
      <c r="F188" t="s">
        <v>3290</v>
      </c>
      <c r="G188" t="s">
        <v>3291</v>
      </c>
      <c r="H188" t="s">
        <v>44</v>
      </c>
      <c r="I188" t="s">
        <v>1515</v>
      </c>
      <c r="J188" t="s">
        <v>45</v>
      </c>
      <c r="K188" t="s">
        <v>62</v>
      </c>
      <c r="L188" t="s">
        <v>47</v>
      </c>
      <c r="M188" t="s">
        <v>1167</v>
      </c>
      <c r="N188" t="s">
        <v>51</v>
      </c>
      <c r="O188" t="s">
        <v>52</v>
      </c>
      <c r="P188" s="118">
        <v>140455</v>
      </c>
      <c r="Q188" s="120">
        <v>1</v>
      </c>
      <c r="R188" s="124">
        <v>13740</v>
      </c>
      <c r="T188" s="118">
        <v>19298.517</v>
      </c>
      <c r="U188" s="122">
        <v>1.0560999999999999E-2</v>
      </c>
      <c r="V188" s="122">
        <v>4.18984833536616E-2</v>
      </c>
      <c r="W188" s="122">
        <v>9.5606783208850507E-3</v>
      </c>
    </row>
    <row r="189" spans="1:23" x14ac:dyDescent="0.2">
      <c r="A189">
        <v>161</v>
      </c>
      <c r="B189">
        <v>9943</v>
      </c>
      <c r="C189" t="s">
        <v>3118</v>
      </c>
      <c r="D189" t="s">
        <v>3119</v>
      </c>
      <c r="E189" t="s">
        <v>41</v>
      </c>
      <c r="F189" t="s">
        <v>3242</v>
      </c>
      <c r="G189" t="s">
        <v>3243</v>
      </c>
      <c r="H189" t="s">
        <v>44</v>
      </c>
      <c r="I189" t="s">
        <v>1515</v>
      </c>
      <c r="J189" t="s">
        <v>45</v>
      </c>
      <c r="K189" t="s">
        <v>62</v>
      </c>
      <c r="L189" t="s">
        <v>47</v>
      </c>
      <c r="M189" t="s">
        <v>1173</v>
      </c>
      <c r="N189" t="s">
        <v>51</v>
      </c>
      <c r="O189" t="s">
        <v>52</v>
      </c>
      <c r="P189" s="118">
        <v>18500</v>
      </c>
      <c r="Q189" s="120">
        <v>1</v>
      </c>
      <c r="R189" s="124">
        <v>11120</v>
      </c>
      <c r="T189" s="118">
        <v>2057.1999999999998</v>
      </c>
      <c r="U189" s="122">
        <v>2.7E-4</v>
      </c>
      <c r="V189" s="122">
        <v>4.4663307525211696E-3</v>
      </c>
      <c r="W189" s="122">
        <v>1.01915745348333E-3</v>
      </c>
    </row>
    <row r="190" spans="1:23" x14ac:dyDescent="0.2">
      <c r="A190">
        <v>161</v>
      </c>
      <c r="B190">
        <v>9943</v>
      </c>
      <c r="C190" t="s">
        <v>3118</v>
      </c>
      <c r="D190" t="s">
        <v>3119</v>
      </c>
      <c r="E190" t="s">
        <v>41</v>
      </c>
      <c r="F190" t="s">
        <v>3124</v>
      </c>
      <c r="G190" t="s">
        <v>3125</v>
      </c>
      <c r="H190" t="s">
        <v>44</v>
      </c>
      <c r="I190" t="s">
        <v>1515</v>
      </c>
      <c r="J190" t="s">
        <v>45</v>
      </c>
      <c r="K190" t="s">
        <v>62</v>
      </c>
      <c r="L190" t="s">
        <v>47</v>
      </c>
      <c r="M190" t="s">
        <v>1174</v>
      </c>
      <c r="N190" t="s">
        <v>51</v>
      </c>
      <c r="O190" t="s">
        <v>52</v>
      </c>
      <c r="P190" s="118">
        <v>159000</v>
      </c>
      <c r="Q190" s="120">
        <v>1</v>
      </c>
      <c r="R190" s="124">
        <v>11540</v>
      </c>
      <c r="T190" s="118">
        <v>18348.599999999999</v>
      </c>
      <c r="U190" s="122">
        <v>1.1778E-2</v>
      </c>
      <c r="V190" s="122">
        <v>3.9836144490428702E-2</v>
      </c>
      <c r="W190" s="122">
        <v>9.0900799392301199E-3</v>
      </c>
    </row>
    <row r="191" spans="1:23" x14ac:dyDescent="0.2">
      <c r="A191">
        <v>161</v>
      </c>
      <c r="B191">
        <v>9943</v>
      </c>
      <c r="C191" t="s">
        <v>3096</v>
      </c>
      <c r="D191" t="s">
        <v>3097</v>
      </c>
      <c r="E191" t="s">
        <v>41</v>
      </c>
      <c r="F191" t="s">
        <v>3292</v>
      </c>
      <c r="G191" t="s">
        <v>3293</v>
      </c>
      <c r="H191" t="s">
        <v>44</v>
      </c>
      <c r="I191" t="s">
        <v>1515</v>
      </c>
      <c r="J191" t="s">
        <v>45</v>
      </c>
      <c r="K191" t="s">
        <v>62</v>
      </c>
      <c r="L191" t="s">
        <v>47</v>
      </c>
      <c r="M191" t="s">
        <v>1271</v>
      </c>
      <c r="N191" t="s">
        <v>51</v>
      </c>
      <c r="O191" t="s">
        <v>52</v>
      </c>
      <c r="P191" s="118">
        <v>130000</v>
      </c>
      <c r="Q191" s="120">
        <v>1</v>
      </c>
      <c r="R191" s="124">
        <v>2229</v>
      </c>
      <c r="T191" s="118">
        <v>2897.7</v>
      </c>
      <c r="U191" s="122">
        <v>2.8889000000000001E-2</v>
      </c>
      <c r="V191" s="122">
        <v>6.2911173544529398E-3</v>
      </c>
      <c r="W191" s="122">
        <v>1.43554955908936E-3</v>
      </c>
    </row>
    <row r="192" spans="1:23" x14ac:dyDescent="0.2">
      <c r="A192">
        <v>161</v>
      </c>
      <c r="B192">
        <v>9943</v>
      </c>
      <c r="C192" t="s">
        <v>3128</v>
      </c>
      <c r="D192" t="s">
        <v>3129</v>
      </c>
      <c r="E192" t="s">
        <v>41</v>
      </c>
      <c r="F192" t="s">
        <v>3248</v>
      </c>
      <c r="G192" t="s">
        <v>3249</v>
      </c>
      <c r="H192" t="s">
        <v>44</v>
      </c>
      <c r="I192" t="s">
        <v>1515</v>
      </c>
      <c r="J192" t="s">
        <v>45</v>
      </c>
      <c r="K192" t="s">
        <v>62</v>
      </c>
      <c r="L192" t="s">
        <v>47</v>
      </c>
      <c r="M192" t="s">
        <v>1174</v>
      </c>
      <c r="N192" t="s">
        <v>51</v>
      </c>
      <c r="O192" t="s">
        <v>52</v>
      </c>
      <c r="P192" s="118">
        <v>58112</v>
      </c>
      <c r="Q192" s="120">
        <v>1</v>
      </c>
      <c r="R192" s="124">
        <v>6997</v>
      </c>
      <c r="T192" s="118">
        <v>4066.0970000000002</v>
      </c>
      <c r="U192" s="122">
        <v>8.3500000000000002E-4</v>
      </c>
      <c r="V192" s="122">
        <v>8.8277913989670397E-3</v>
      </c>
      <c r="W192" s="122">
        <v>2.01438493935423E-3</v>
      </c>
    </row>
    <row r="193" spans="1:23" x14ac:dyDescent="0.2">
      <c r="A193">
        <v>161</v>
      </c>
      <c r="B193">
        <v>9943</v>
      </c>
      <c r="C193" t="s">
        <v>3128</v>
      </c>
      <c r="D193" t="s">
        <v>3129</v>
      </c>
      <c r="E193" t="s">
        <v>41</v>
      </c>
      <c r="F193" t="s">
        <v>3294</v>
      </c>
      <c r="G193" t="s">
        <v>3295</v>
      </c>
      <c r="H193" t="s">
        <v>44</v>
      </c>
      <c r="I193" t="s">
        <v>1515</v>
      </c>
      <c r="J193" t="s">
        <v>45</v>
      </c>
      <c r="K193" t="s">
        <v>62</v>
      </c>
      <c r="L193" t="s">
        <v>47</v>
      </c>
      <c r="M193" t="s">
        <v>1167</v>
      </c>
      <c r="N193" t="s">
        <v>51</v>
      </c>
      <c r="O193" t="s">
        <v>52</v>
      </c>
      <c r="P193" s="118">
        <v>95270</v>
      </c>
      <c r="Q193" s="120">
        <v>1</v>
      </c>
      <c r="R193" s="124">
        <v>24220</v>
      </c>
      <c r="T193" s="118">
        <v>23074.394</v>
      </c>
      <c r="U193" s="122">
        <v>1.1736E-2</v>
      </c>
      <c r="V193" s="122">
        <v>5.00961868160558E-2</v>
      </c>
      <c r="W193" s="122">
        <v>1.14312855481776E-2</v>
      </c>
    </row>
    <row r="194" spans="1:23" x14ac:dyDescent="0.2">
      <c r="A194">
        <v>161</v>
      </c>
      <c r="B194">
        <v>9943</v>
      </c>
      <c r="C194" t="s">
        <v>3128</v>
      </c>
      <c r="D194" t="s">
        <v>3129</v>
      </c>
      <c r="E194" t="s">
        <v>41</v>
      </c>
      <c r="F194" t="s">
        <v>3296</v>
      </c>
      <c r="G194" t="s">
        <v>3297</v>
      </c>
      <c r="H194" t="s">
        <v>44</v>
      </c>
      <c r="I194" t="s">
        <v>1516</v>
      </c>
      <c r="J194" t="s">
        <v>45</v>
      </c>
      <c r="K194" t="s">
        <v>45</v>
      </c>
      <c r="L194" t="s">
        <v>47</v>
      </c>
      <c r="M194" t="s">
        <v>1203</v>
      </c>
      <c r="N194" t="s">
        <v>51</v>
      </c>
      <c r="O194" t="s">
        <v>52</v>
      </c>
      <c r="P194" s="118">
        <v>88000</v>
      </c>
      <c r="Q194" s="120">
        <v>1</v>
      </c>
      <c r="R194" s="124">
        <v>4502.0200000000004</v>
      </c>
      <c r="T194" s="118">
        <v>3961.7779999999998</v>
      </c>
      <c r="U194" s="122">
        <v>2.2550000000000001E-3</v>
      </c>
      <c r="V194" s="122">
        <v>8.6013071794329796E-3</v>
      </c>
      <c r="W194" s="122">
        <v>1.9627042436726099E-3</v>
      </c>
    </row>
    <row r="195" spans="1:23" x14ac:dyDescent="0.2">
      <c r="A195">
        <v>161</v>
      </c>
      <c r="B195">
        <v>9943</v>
      </c>
      <c r="C195" t="s">
        <v>3134</v>
      </c>
      <c r="D195" t="s">
        <v>3135</v>
      </c>
      <c r="E195" t="s">
        <v>41</v>
      </c>
      <c r="F195" t="s">
        <v>3298</v>
      </c>
      <c r="G195" t="s">
        <v>3299</v>
      </c>
      <c r="H195" t="s">
        <v>44</v>
      </c>
      <c r="I195" t="s">
        <v>1516</v>
      </c>
      <c r="J195" t="s">
        <v>45</v>
      </c>
      <c r="K195" t="s">
        <v>45</v>
      </c>
      <c r="L195" t="s">
        <v>47</v>
      </c>
      <c r="M195" t="s">
        <v>1203</v>
      </c>
      <c r="N195" t="s">
        <v>51</v>
      </c>
      <c r="O195" t="s">
        <v>52</v>
      </c>
      <c r="P195" s="118">
        <v>205000</v>
      </c>
      <c r="Q195" s="120">
        <v>1</v>
      </c>
      <c r="R195" s="124">
        <v>4443.76</v>
      </c>
      <c r="T195" s="118">
        <v>9109.7080000000005</v>
      </c>
      <c r="U195" s="122">
        <v>9.8019999999999999E-3</v>
      </c>
      <c r="V195" s="122">
        <v>1.9777838317561799E-2</v>
      </c>
      <c r="W195" s="122">
        <v>4.5130404468484899E-3</v>
      </c>
    </row>
    <row r="196" spans="1:23" x14ac:dyDescent="0.2">
      <c r="A196">
        <v>161</v>
      </c>
      <c r="B196">
        <v>9943</v>
      </c>
      <c r="C196" t="s">
        <v>3134</v>
      </c>
      <c r="D196" t="s">
        <v>3135</v>
      </c>
      <c r="E196" t="s">
        <v>41</v>
      </c>
      <c r="F196" t="s">
        <v>3300</v>
      </c>
      <c r="G196" t="s">
        <v>3301</v>
      </c>
      <c r="H196" t="s">
        <v>44</v>
      </c>
      <c r="I196" t="s">
        <v>1516</v>
      </c>
      <c r="J196" t="s">
        <v>45</v>
      </c>
      <c r="K196" t="s">
        <v>45</v>
      </c>
      <c r="L196" t="s">
        <v>47</v>
      </c>
      <c r="M196" t="s">
        <v>1194</v>
      </c>
      <c r="N196" t="s">
        <v>51</v>
      </c>
      <c r="O196" t="s">
        <v>52</v>
      </c>
      <c r="P196" s="118">
        <v>52760</v>
      </c>
      <c r="Q196" s="120">
        <v>1</v>
      </c>
      <c r="R196" s="124">
        <v>4597.93</v>
      </c>
      <c r="T196" s="118">
        <v>2425.8679999999999</v>
      </c>
      <c r="U196" s="122">
        <v>2.1159999999999998E-3</v>
      </c>
      <c r="V196" s="122">
        <v>5.2667354950424704E-3</v>
      </c>
      <c r="W196" s="122">
        <v>1.2017992022350301E-3</v>
      </c>
    </row>
    <row r="197" spans="1:23" x14ac:dyDescent="0.2">
      <c r="A197">
        <v>161</v>
      </c>
      <c r="B197">
        <v>9943</v>
      </c>
      <c r="C197" t="s">
        <v>3134</v>
      </c>
      <c r="D197" t="s">
        <v>3135</v>
      </c>
      <c r="E197" t="s">
        <v>41</v>
      </c>
      <c r="F197" t="s">
        <v>3136</v>
      </c>
      <c r="G197" t="s">
        <v>3137</v>
      </c>
      <c r="H197" t="s">
        <v>44</v>
      </c>
      <c r="I197" t="s">
        <v>1516</v>
      </c>
      <c r="J197" t="s">
        <v>45</v>
      </c>
      <c r="K197" t="s">
        <v>45</v>
      </c>
      <c r="L197" t="s">
        <v>47</v>
      </c>
      <c r="M197" t="s">
        <v>1145</v>
      </c>
      <c r="N197" t="s">
        <v>51</v>
      </c>
      <c r="O197" t="s">
        <v>52</v>
      </c>
      <c r="P197" s="118">
        <v>160000</v>
      </c>
      <c r="Q197" s="120">
        <v>1</v>
      </c>
      <c r="R197" s="124">
        <v>407.77</v>
      </c>
      <c r="T197" s="118">
        <v>652.43200000000002</v>
      </c>
      <c r="U197" s="122">
        <v>1.17E-4</v>
      </c>
      <c r="V197" s="122">
        <v>1.41647730192927E-3</v>
      </c>
      <c r="W197" s="122">
        <v>3.2322133759043098E-4</v>
      </c>
    </row>
    <row r="198" spans="1:23" x14ac:dyDescent="0.2">
      <c r="A198">
        <v>161</v>
      </c>
      <c r="B198">
        <v>9943</v>
      </c>
      <c r="C198" t="s">
        <v>3140</v>
      </c>
      <c r="D198" t="s">
        <v>3141</v>
      </c>
      <c r="E198" t="s">
        <v>57</v>
      </c>
      <c r="F198" t="s">
        <v>3142</v>
      </c>
      <c r="G198" t="s">
        <v>3143</v>
      </c>
      <c r="H198" t="s">
        <v>44</v>
      </c>
      <c r="I198" t="s">
        <v>1515</v>
      </c>
      <c r="J198" t="s">
        <v>61</v>
      </c>
      <c r="K198" t="s">
        <v>62</v>
      </c>
      <c r="L198" t="s">
        <v>938</v>
      </c>
      <c r="M198" t="s">
        <v>1180</v>
      </c>
      <c r="N198" t="s">
        <v>51</v>
      </c>
      <c r="O198" t="s">
        <v>65</v>
      </c>
      <c r="P198" s="118">
        <v>10100</v>
      </c>
      <c r="Q198" s="120">
        <v>2.9780000000000002</v>
      </c>
      <c r="R198" s="124">
        <v>19052</v>
      </c>
      <c r="T198" s="118">
        <v>5730.4219999999996</v>
      </c>
      <c r="U198" s="122">
        <v>3.4E-5</v>
      </c>
      <c r="V198" s="122">
        <v>1.24411637372014E-2</v>
      </c>
      <c r="W198" s="122">
        <v>2.8389085930588401E-3</v>
      </c>
    </row>
    <row r="199" spans="1:23" x14ac:dyDescent="0.2">
      <c r="A199">
        <v>161</v>
      </c>
      <c r="B199">
        <v>9943</v>
      </c>
      <c r="C199" t="s">
        <v>3252</v>
      </c>
      <c r="D199" t="s">
        <v>3253</v>
      </c>
      <c r="E199" t="s">
        <v>57</v>
      </c>
      <c r="F199" t="s">
        <v>3254</v>
      </c>
      <c r="G199" t="s">
        <v>3255</v>
      </c>
      <c r="H199" t="s">
        <v>44</v>
      </c>
      <c r="I199" t="s">
        <v>1515</v>
      </c>
      <c r="J199" t="s">
        <v>61</v>
      </c>
      <c r="K199" t="s">
        <v>62</v>
      </c>
      <c r="L199" t="s">
        <v>960</v>
      </c>
      <c r="M199" t="s">
        <v>1304</v>
      </c>
      <c r="N199" t="s">
        <v>51</v>
      </c>
      <c r="O199" t="s">
        <v>386</v>
      </c>
      <c r="P199" s="118">
        <v>8090</v>
      </c>
      <c r="Q199" s="120">
        <v>3.3944999999999999</v>
      </c>
      <c r="R199" s="124">
        <v>22745</v>
      </c>
      <c r="T199" s="118">
        <v>6246.1189999999997</v>
      </c>
      <c r="U199" s="122">
        <v>0</v>
      </c>
      <c r="V199" s="122">
        <v>1.35607791017979E-2</v>
      </c>
      <c r="W199" s="122">
        <v>3.0943899729854898E-3</v>
      </c>
    </row>
    <row r="200" spans="1:23" x14ac:dyDescent="0.2">
      <c r="A200">
        <v>161</v>
      </c>
      <c r="B200">
        <v>9943</v>
      </c>
      <c r="C200" t="s">
        <v>3144</v>
      </c>
      <c r="D200" t="s">
        <v>3145</v>
      </c>
      <c r="E200" t="s">
        <v>57</v>
      </c>
      <c r="F200" t="s">
        <v>3146</v>
      </c>
      <c r="G200" t="s">
        <v>3147</v>
      </c>
      <c r="H200" t="s">
        <v>44</v>
      </c>
      <c r="I200" t="s">
        <v>1515</v>
      </c>
      <c r="J200" t="s">
        <v>61</v>
      </c>
      <c r="K200" t="s">
        <v>384</v>
      </c>
      <c r="L200" t="s">
        <v>940</v>
      </c>
      <c r="M200" t="s">
        <v>1271</v>
      </c>
      <c r="N200" t="s">
        <v>51</v>
      </c>
      <c r="O200" t="s">
        <v>65</v>
      </c>
      <c r="P200" s="118">
        <v>6400</v>
      </c>
      <c r="Q200" s="120">
        <v>2.9780000000000002</v>
      </c>
      <c r="R200" s="124">
        <v>19175</v>
      </c>
      <c r="S200" s="118">
        <v>4.835</v>
      </c>
      <c r="T200" s="118">
        <v>3669.0010000000002</v>
      </c>
      <c r="U200" s="122">
        <v>5.7700000000000004E-4</v>
      </c>
      <c r="V200" s="122">
        <v>7.9656675181814292E-3</v>
      </c>
      <c r="W200" s="122">
        <v>1.8176597016559999E-3</v>
      </c>
    </row>
    <row r="201" spans="1:23" x14ac:dyDescent="0.2">
      <c r="A201">
        <v>161</v>
      </c>
      <c r="B201">
        <v>9943</v>
      </c>
      <c r="C201" t="s">
        <v>3199</v>
      </c>
      <c r="D201" t="s">
        <v>3200</v>
      </c>
      <c r="E201" t="s">
        <v>57</v>
      </c>
      <c r="F201" t="s">
        <v>3227</v>
      </c>
      <c r="G201" t="s">
        <v>3202</v>
      </c>
      <c r="H201" t="s">
        <v>44</v>
      </c>
      <c r="I201" t="s">
        <v>1515</v>
      </c>
      <c r="J201" t="s">
        <v>61</v>
      </c>
      <c r="K201" t="s">
        <v>62</v>
      </c>
      <c r="L201" t="s">
        <v>972</v>
      </c>
      <c r="M201" t="s">
        <v>1173</v>
      </c>
      <c r="N201" t="s">
        <v>51</v>
      </c>
      <c r="O201" t="s">
        <v>65</v>
      </c>
      <c r="P201" s="118">
        <v>227300</v>
      </c>
      <c r="Q201" s="120">
        <v>2.9780000000000002</v>
      </c>
      <c r="R201" s="124">
        <v>1500</v>
      </c>
      <c r="T201" s="118">
        <v>10153.491</v>
      </c>
      <c r="U201" s="122">
        <v>1.05E-4</v>
      </c>
      <c r="V201" s="122">
        <v>2.2043967090582799E-2</v>
      </c>
      <c r="W201" s="122">
        <v>5.0301409836311E-3</v>
      </c>
    </row>
    <row r="202" spans="1:23" x14ac:dyDescent="0.2">
      <c r="A202">
        <v>161</v>
      </c>
      <c r="B202">
        <v>9943</v>
      </c>
      <c r="C202" t="s">
        <v>3148</v>
      </c>
      <c r="D202" t="s">
        <v>3149</v>
      </c>
      <c r="E202" t="s">
        <v>57</v>
      </c>
      <c r="F202" t="s">
        <v>3150</v>
      </c>
      <c r="G202" t="s">
        <v>3151</v>
      </c>
      <c r="H202" t="s">
        <v>44</v>
      </c>
      <c r="I202" t="s">
        <v>1515</v>
      </c>
      <c r="J202" t="s">
        <v>61</v>
      </c>
      <c r="K202" t="s">
        <v>346</v>
      </c>
      <c r="L202" t="s">
        <v>960</v>
      </c>
      <c r="M202" t="s">
        <v>1304</v>
      </c>
      <c r="N202" t="s">
        <v>51</v>
      </c>
      <c r="O202" t="s">
        <v>386</v>
      </c>
      <c r="P202" s="118">
        <v>42406</v>
      </c>
      <c r="Q202" s="120">
        <v>3.3944999999999999</v>
      </c>
      <c r="R202" s="124">
        <v>6442</v>
      </c>
      <c r="T202" s="118">
        <v>9273.0759999999991</v>
      </c>
      <c r="U202" s="122">
        <v>2.99E-4</v>
      </c>
      <c r="V202" s="122">
        <v>2.0132523203443501E-2</v>
      </c>
      <c r="W202" s="122">
        <v>4.5939748346298199E-3</v>
      </c>
    </row>
    <row r="203" spans="1:23" x14ac:dyDescent="0.2">
      <c r="A203">
        <v>161</v>
      </c>
      <c r="B203">
        <v>9943</v>
      </c>
      <c r="C203" t="s">
        <v>3148</v>
      </c>
      <c r="D203" t="s">
        <v>3149</v>
      </c>
      <c r="E203" t="s">
        <v>57</v>
      </c>
      <c r="F203" t="s">
        <v>3152</v>
      </c>
      <c r="G203" t="s">
        <v>3153</v>
      </c>
      <c r="H203" t="s">
        <v>44</v>
      </c>
      <c r="I203" t="s">
        <v>1515</v>
      </c>
      <c r="J203" t="s">
        <v>61</v>
      </c>
      <c r="K203" t="s">
        <v>62</v>
      </c>
      <c r="L203" t="s">
        <v>938</v>
      </c>
      <c r="M203" t="s">
        <v>1170</v>
      </c>
      <c r="N203" t="s">
        <v>51</v>
      </c>
      <c r="O203" t="s">
        <v>65</v>
      </c>
      <c r="P203" s="118">
        <v>178320</v>
      </c>
      <c r="Q203" s="120">
        <v>2.9780000000000002</v>
      </c>
      <c r="R203" s="124">
        <v>852.7</v>
      </c>
      <c r="T203" s="118">
        <v>4528.152</v>
      </c>
      <c r="U203" s="122">
        <v>0</v>
      </c>
      <c r="V203" s="122">
        <v>9.8309475184781194E-3</v>
      </c>
      <c r="W203" s="122">
        <v>2.2432918638201401E-3</v>
      </c>
    </row>
    <row r="204" spans="1:23" x14ac:dyDescent="0.2">
      <c r="A204">
        <v>161</v>
      </c>
      <c r="B204">
        <v>9943</v>
      </c>
      <c r="C204" t="s">
        <v>3148</v>
      </c>
      <c r="D204" t="s">
        <v>3149</v>
      </c>
      <c r="E204" t="s">
        <v>57</v>
      </c>
      <c r="F204" t="s">
        <v>3258</v>
      </c>
      <c r="G204" t="s">
        <v>3259</v>
      </c>
      <c r="H204" t="s">
        <v>44</v>
      </c>
      <c r="I204" t="s">
        <v>1517</v>
      </c>
      <c r="J204" t="s">
        <v>61</v>
      </c>
      <c r="K204" t="s">
        <v>62</v>
      </c>
      <c r="L204" t="s">
        <v>972</v>
      </c>
      <c r="M204" t="s">
        <v>1247</v>
      </c>
      <c r="N204" t="s">
        <v>51</v>
      </c>
      <c r="O204" t="s">
        <v>65</v>
      </c>
      <c r="P204" s="118">
        <v>116300</v>
      </c>
      <c r="Q204" s="120">
        <v>2.9780000000000002</v>
      </c>
      <c r="R204" s="124">
        <v>638.5</v>
      </c>
      <c r="T204" s="118">
        <v>2211.39</v>
      </c>
      <c r="U204" s="122">
        <v>0</v>
      </c>
      <c r="V204" s="122">
        <v>4.8010881021478399E-3</v>
      </c>
      <c r="W204" s="122">
        <v>1.0955446417335001E-3</v>
      </c>
    </row>
    <row r="205" spans="1:23" x14ac:dyDescent="0.2">
      <c r="A205">
        <v>161</v>
      </c>
      <c r="B205">
        <v>9943</v>
      </c>
      <c r="C205" t="s">
        <v>3148</v>
      </c>
      <c r="D205" t="s">
        <v>3149</v>
      </c>
      <c r="E205" t="s">
        <v>57</v>
      </c>
      <c r="F205" t="s">
        <v>3156</v>
      </c>
      <c r="G205" t="s">
        <v>3157</v>
      </c>
      <c r="H205" t="s">
        <v>44</v>
      </c>
      <c r="I205" t="s">
        <v>1515</v>
      </c>
      <c r="J205" t="s">
        <v>61</v>
      </c>
      <c r="K205" t="s">
        <v>62</v>
      </c>
      <c r="L205" t="s">
        <v>938</v>
      </c>
      <c r="M205" t="s">
        <v>1271</v>
      </c>
      <c r="N205" t="s">
        <v>51</v>
      </c>
      <c r="O205" t="s">
        <v>65</v>
      </c>
      <c r="P205" s="118">
        <v>18200</v>
      </c>
      <c r="Q205" s="120">
        <v>2.9780000000000002</v>
      </c>
      <c r="R205" s="124">
        <v>9060</v>
      </c>
      <c r="T205" s="118">
        <v>4910.4840000000004</v>
      </c>
      <c r="U205" s="122">
        <v>1.1900000000000001E-3</v>
      </c>
      <c r="V205" s="122">
        <v>1.0661017221001301E-2</v>
      </c>
      <c r="W205" s="122">
        <v>2.4327027630822698E-3</v>
      </c>
    </row>
    <row r="206" spans="1:23" x14ac:dyDescent="0.2">
      <c r="A206">
        <v>161</v>
      </c>
      <c r="B206">
        <v>9943</v>
      </c>
      <c r="C206" t="s">
        <v>3148</v>
      </c>
      <c r="D206" t="s">
        <v>3149</v>
      </c>
      <c r="E206" t="s">
        <v>57</v>
      </c>
      <c r="F206" t="s">
        <v>3158</v>
      </c>
      <c r="G206" t="s">
        <v>3159</v>
      </c>
      <c r="H206" t="s">
        <v>44</v>
      </c>
      <c r="I206" t="s">
        <v>1515</v>
      </c>
      <c r="J206" t="s">
        <v>61</v>
      </c>
      <c r="K206" t="s">
        <v>384</v>
      </c>
      <c r="L206" t="s">
        <v>940</v>
      </c>
      <c r="M206" t="s">
        <v>1271</v>
      </c>
      <c r="N206" t="s">
        <v>51</v>
      </c>
      <c r="O206" t="s">
        <v>65</v>
      </c>
      <c r="P206" s="118">
        <v>60000</v>
      </c>
      <c r="Q206" s="120">
        <v>2.9780000000000002</v>
      </c>
      <c r="R206" s="124">
        <v>2049</v>
      </c>
      <c r="T206" s="118">
        <v>3661.1529999999998</v>
      </c>
      <c r="U206" s="122">
        <v>2.3800000000000001E-4</v>
      </c>
      <c r="V206" s="122">
        <v>7.94862975250403E-3</v>
      </c>
      <c r="W206" s="122">
        <v>1.81377190945185E-3</v>
      </c>
    </row>
    <row r="207" spans="1:23" x14ac:dyDescent="0.2">
      <c r="A207">
        <v>161</v>
      </c>
      <c r="B207">
        <v>9943</v>
      </c>
      <c r="C207" t="s">
        <v>3148</v>
      </c>
      <c r="D207" t="s">
        <v>3149</v>
      </c>
      <c r="E207" t="s">
        <v>57</v>
      </c>
      <c r="F207" t="s">
        <v>3160</v>
      </c>
      <c r="G207" t="s">
        <v>3161</v>
      </c>
      <c r="H207" t="s">
        <v>44</v>
      </c>
      <c r="I207" t="s">
        <v>1515</v>
      </c>
      <c r="J207" t="s">
        <v>61</v>
      </c>
      <c r="K207" t="s">
        <v>62</v>
      </c>
      <c r="L207" t="s">
        <v>938</v>
      </c>
      <c r="M207" t="s">
        <v>1271</v>
      </c>
      <c r="N207" t="s">
        <v>51</v>
      </c>
      <c r="O207" t="s">
        <v>65</v>
      </c>
      <c r="P207" s="118">
        <v>5860</v>
      </c>
      <c r="Q207" s="120">
        <v>2.9780000000000002</v>
      </c>
      <c r="R207" s="124">
        <v>17533</v>
      </c>
      <c r="T207" s="118">
        <v>3059.6979999999999</v>
      </c>
      <c r="U207" s="122">
        <v>1.274E-3</v>
      </c>
      <c r="V207" s="122">
        <v>6.6428264774754204E-3</v>
      </c>
      <c r="W207" s="122">
        <v>1.5158049172453E-3</v>
      </c>
    </row>
    <row r="208" spans="1:23" x14ac:dyDescent="0.2">
      <c r="A208">
        <v>161</v>
      </c>
      <c r="B208">
        <v>9943</v>
      </c>
      <c r="C208" t="s">
        <v>3162</v>
      </c>
      <c r="D208" t="s">
        <v>3163</v>
      </c>
      <c r="E208" t="s">
        <v>57</v>
      </c>
      <c r="F208" t="s">
        <v>3164</v>
      </c>
      <c r="G208" t="s">
        <v>3165</v>
      </c>
      <c r="H208" t="s">
        <v>44</v>
      </c>
      <c r="I208" t="s">
        <v>1515</v>
      </c>
      <c r="J208" t="s">
        <v>61</v>
      </c>
      <c r="K208" t="s">
        <v>880</v>
      </c>
      <c r="L208" t="s">
        <v>938</v>
      </c>
      <c r="M208" t="s">
        <v>1157</v>
      </c>
      <c r="N208" t="s">
        <v>51</v>
      </c>
      <c r="O208" t="s">
        <v>65</v>
      </c>
      <c r="P208" s="118">
        <v>20560</v>
      </c>
      <c r="Q208" s="120">
        <v>2.9780000000000002</v>
      </c>
      <c r="R208" s="124">
        <v>2447</v>
      </c>
      <c r="T208" s="118">
        <v>1498.241</v>
      </c>
      <c r="U208" s="122">
        <v>8.2999999999999998E-5</v>
      </c>
      <c r="V208" s="122">
        <v>3.25279084439563E-3</v>
      </c>
      <c r="W208" s="122">
        <v>7.4224373817743201E-4</v>
      </c>
    </row>
    <row r="209" spans="1:23" x14ac:dyDescent="0.2">
      <c r="A209">
        <v>161</v>
      </c>
      <c r="B209">
        <v>9943</v>
      </c>
      <c r="C209" t="s">
        <v>3166</v>
      </c>
      <c r="D209" t="s">
        <v>3167</v>
      </c>
      <c r="E209" t="s">
        <v>57</v>
      </c>
      <c r="F209" t="s">
        <v>3168</v>
      </c>
      <c r="G209" t="s">
        <v>3169</v>
      </c>
      <c r="H209" t="s">
        <v>44</v>
      </c>
      <c r="I209" t="s">
        <v>1515</v>
      </c>
      <c r="J209" t="s">
        <v>61</v>
      </c>
      <c r="K209" t="s">
        <v>384</v>
      </c>
      <c r="L209" t="s">
        <v>245</v>
      </c>
      <c r="M209" t="s">
        <v>1304</v>
      </c>
      <c r="N209" t="s">
        <v>51</v>
      </c>
      <c r="O209" t="s">
        <v>386</v>
      </c>
      <c r="P209" s="118">
        <v>5300</v>
      </c>
      <c r="Q209" s="120">
        <v>3.3944999999999999</v>
      </c>
      <c r="R209" s="124">
        <v>37005</v>
      </c>
      <c r="T209" s="118">
        <v>6657.5140000000001</v>
      </c>
      <c r="U209" s="122">
        <v>8.8000000000000003E-4</v>
      </c>
      <c r="V209" s="122">
        <v>1.44539469683839E-2</v>
      </c>
      <c r="W209" s="122">
        <v>3.2981990365952801E-3</v>
      </c>
    </row>
    <row r="210" spans="1:23" x14ac:dyDescent="0.2">
      <c r="A210">
        <v>161</v>
      </c>
      <c r="B210">
        <v>9943</v>
      </c>
      <c r="C210" t="s">
        <v>3140</v>
      </c>
      <c r="D210" t="s">
        <v>3141</v>
      </c>
      <c r="E210" t="s">
        <v>57</v>
      </c>
      <c r="F210" t="s">
        <v>3302</v>
      </c>
      <c r="G210" t="s">
        <v>3303</v>
      </c>
      <c r="H210" t="s">
        <v>44</v>
      </c>
      <c r="I210" t="s">
        <v>1517</v>
      </c>
      <c r="J210" t="s">
        <v>61</v>
      </c>
      <c r="K210" t="s">
        <v>62</v>
      </c>
      <c r="L210" t="s">
        <v>74</v>
      </c>
      <c r="M210" t="s">
        <v>1247</v>
      </c>
      <c r="N210" t="s">
        <v>51</v>
      </c>
      <c r="O210" t="s">
        <v>65</v>
      </c>
      <c r="P210" s="118">
        <v>33490</v>
      </c>
      <c r="Q210" s="120">
        <v>2.9780000000000002</v>
      </c>
      <c r="R210" s="124">
        <v>1182.5999999999999</v>
      </c>
      <c r="T210" s="118">
        <v>1179.4449999999999</v>
      </c>
      <c r="U210" s="122">
        <v>2.055E-3</v>
      </c>
      <c r="V210" s="122">
        <v>2.5606609669145499E-3</v>
      </c>
      <c r="W210" s="122">
        <v>5.8430887788631504E-4</v>
      </c>
    </row>
    <row r="211" spans="1:23" x14ac:dyDescent="0.2">
      <c r="A211">
        <v>161</v>
      </c>
      <c r="B211">
        <v>9943</v>
      </c>
      <c r="C211" t="s">
        <v>3170</v>
      </c>
      <c r="D211" t="s">
        <v>3141</v>
      </c>
      <c r="E211" t="s">
        <v>57</v>
      </c>
      <c r="F211" t="s">
        <v>3171</v>
      </c>
      <c r="G211" t="s">
        <v>3172</v>
      </c>
      <c r="H211" t="s">
        <v>44</v>
      </c>
      <c r="I211" t="s">
        <v>1515</v>
      </c>
      <c r="J211" t="s">
        <v>61</v>
      </c>
      <c r="K211" t="s">
        <v>908</v>
      </c>
      <c r="L211" t="s">
        <v>245</v>
      </c>
      <c r="M211" t="s">
        <v>1304</v>
      </c>
      <c r="N211" t="s">
        <v>51</v>
      </c>
      <c r="O211" t="s">
        <v>65</v>
      </c>
      <c r="P211" s="118">
        <v>25000</v>
      </c>
      <c r="Q211" s="120">
        <v>2.9780000000000002</v>
      </c>
      <c r="R211" s="124">
        <v>10670</v>
      </c>
      <c r="T211" s="118">
        <v>7943.8149999999996</v>
      </c>
      <c r="U211" s="122">
        <v>0</v>
      </c>
      <c r="V211" s="122">
        <v>1.7246599857495101E-2</v>
      </c>
      <c r="W211" s="122">
        <v>3.9354453948778302E-3</v>
      </c>
    </row>
    <row r="212" spans="1:23" x14ac:dyDescent="0.2">
      <c r="A212">
        <v>161</v>
      </c>
      <c r="B212">
        <v>9943</v>
      </c>
      <c r="C212" t="s">
        <v>3140</v>
      </c>
      <c r="D212" t="s">
        <v>3141</v>
      </c>
      <c r="E212" t="s">
        <v>57</v>
      </c>
      <c r="F212" t="s">
        <v>3173</v>
      </c>
      <c r="G212" t="s">
        <v>3174</v>
      </c>
      <c r="H212" t="s">
        <v>44</v>
      </c>
      <c r="I212" t="s">
        <v>1515</v>
      </c>
      <c r="J212" t="s">
        <v>61</v>
      </c>
      <c r="K212" t="s">
        <v>62</v>
      </c>
      <c r="L212" t="s">
        <v>938</v>
      </c>
      <c r="M212" t="s">
        <v>1173</v>
      </c>
      <c r="N212" t="s">
        <v>51</v>
      </c>
      <c r="O212" t="s">
        <v>65</v>
      </c>
      <c r="P212" s="118">
        <v>40082</v>
      </c>
      <c r="Q212" s="120">
        <v>2.9780000000000002</v>
      </c>
      <c r="R212" s="124">
        <v>8788</v>
      </c>
      <c r="T212" s="118">
        <v>10489.726000000001</v>
      </c>
      <c r="U212" s="122">
        <v>1.3300000000000001E-4</v>
      </c>
      <c r="V212" s="122">
        <v>2.27739567299329E-2</v>
      </c>
      <c r="W212" s="122">
        <v>5.1967149395543699E-3</v>
      </c>
    </row>
    <row r="213" spans="1:23" x14ac:dyDescent="0.2">
      <c r="A213">
        <v>161</v>
      </c>
      <c r="B213">
        <v>9943</v>
      </c>
      <c r="C213" t="s">
        <v>3140</v>
      </c>
      <c r="D213" t="s">
        <v>3141</v>
      </c>
      <c r="E213" t="s">
        <v>57</v>
      </c>
      <c r="F213" t="s">
        <v>3230</v>
      </c>
      <c r="G213" t="s">
        <v>3231</v>
      </c>
      <c r="H213" t="s">
        <v>44</v>
      </c>
      <c r="I213" t="s">
        <v>1515</v>
      </c>
      <c r="J213" t="s">
        <v>61</v>
      </c>
      <c r="K213" t="s">
        <v>62</v>
      </c>
      <c r="L213" t="s">
        <v>972</v>
      </c>
      <c r="M213" t="s">
        <v>1173</v>
      </c>
      <c r="N213" t="s">
        <v>51</v>
      </c>
      <c r="O213" t="s">
        <v>65</v>
      </c>
      <c r="P213" s="118">
        <v>359740</v>
      </c>
      <c r="Q213" s="120">
        <v>2.9780000000000002</v>
      </c>
      <c r="R213" s="124">
        <v>1849</v>
      </c>
      <c r="T213" s="118">
        <v>19808.442999999999</v>
      </c>
      <c r="U213" s="122">
        <v>0</v>
      </c>
      <c r="V213" s="122">
        <v>4.3005569254836201E-2</v>
      </c>
      <c r="W213" s="122">
        <v>9.8133006434014802E-3</v>
      </c>
    </row>
    <row r="214" spans="1:23" x14ac:dyDescent="0.2">
      <c r="A214">
        <v>161</v>
      </c>
      <c r="B214">
        <v>9943</v>
      </c>
      <c r="C214" t="s">
        <v>3140</v>
      </c>
      <c r="D214" t="s">
        <v>3141</v>
      </c>
      <c r="E214" t="s">
        <v>57</v>
      </c>
      <c r="F214" t="s">
        <v>3304</v>
      </c>
      <c r="G214" t="s">
        <v>3305</v>
      </c>
      <c r="H214" t="s">
        <v>44</v>
      </c>
      <c r="I214" t="s">
        <v>1517</v>
      </c>
      <c r="J214" t="s">
        <v>61</v>
      </c>
      <c r="K214" t="s">
        <v>62</v>
      </c>
      <c r="L214" t="s">
        <v>972</v>
      </c>
      <c r="M214" t="s">
        <v>1247</v>
      </c>
      <c r="N214" t="s">
        <v>51</v>
      </c>
      <c r="O214" t="s">
        <v>65</v>
      </c>
      <c r="P214" s="118">
        <v>31520</v>
      </c>
      <c r="Q214" s="120">
        <v>2.9780000000000002</v>
      </c>
      <c r="R214" s="124">
        <v>3071.5</v>
      </c>
      <c r="T214" s="118">
        <v>2883.1109999999999</v>
      </c>
      <c r="U214" s="122">
        <v>1.27E-4</v>
      </c>
      <c r="V214" s="122">
        <v>6.2594444224614004E-3</v>
      </c>
      <c r="W214" s="122">
        <v>1.4283222159969099E-3</v>
      </c>
    </row>
    <row r="215" spans="1:23" x14ac:dyDescent="0.2">
      <c r="A215">
        <v>161</v>
      </c>
      <c r="B215">
        <v>9943</v>
      </c>
      <c r="C215" t="s">
        <v>3140</v>
      </c>
      <c r="D215" t="s">
        <v>3141</v>
      </c>
      <c r="E215" t="s">
        <v>57</v>
      </c>
      <c r="F215" t="s">
        <v>3306</v>
      </c>
      <c r="G215" t="s">
        <v>3307</v>
      </c>
      <c r="H215" t="s">
        <v>44</v>
      </c>
      <c r="I215" t="s">
        <v>1515</v>
      </c>
      <c r="J215" t="s">
        <v>61</v>
      </c>
      <c r="K215" t="s">
        <v>62</v>
      </c>
      <c r="L215" t="s">
        <v>972</v>
      </c>
      <c r="M215" t="s">
        <v>1271</v>
      </c>
      <c r="N215" t="s">
        <v>51</v>
      </c>
      <c r="O215" t="s">
        <v>65</v>
      </c>
      <c r="P215" s="118">
        <v>27930</v>
      </c>
      <c r="Q215" s="120">
        <v>2.9780000000000002</v>
      </c>
      <c r="R215" s="124">
        <v>4295.25</v>
      </c>
      <c r="T215" s="118">
        <v>3572.5970000000002</v>
      </c>
      <c r="U215" s="122">
        <v>0</v>
      </c>
      <c r="V215" s="122">
        <v>7.75636863354719E-3</v>
      </c>
      <c r="W215" s="122">
        <v>1.7699004715182999E-3</v>
      </c>
    </row>
    <row r="216" spans="1:23" x14ac:dyDescent="0.2">
      <c r="A216">
        <v>161</v>
      </c>
      <c r="B216">
        <v>9943</v>
      </c>
      <c r="C216" t="s">
        <v>3140</v>
      </c>
      <c r="D216" t="s">
        <v>3141</v>
      </c>
      <c r="E216" t="s">
        <v>57</v>
      </c>
      <c r="F216" t="s">
        <v>3266</v>
      </c>
      <c r="G216" t="s">
        <v>3267</v>
      </c>
      <c r="H216" t="s">
        <v>44</v>
      </c>
      <c r="I216" t="s">
        <v>1515</v>
      </c>
      <c r="J216" t="s">
        <v>61</v>
      </c>
      <c r="K216" t="s">
        <v>62</v>
      </c>
      <c r="L216" t="s">
        <v>972</v>
      </c>
      <c r="M216" t="s">
        <v>1180</v>
      </c>
      <c r="N216" t="s">
        <v>51</v>
      </c>
      <c r="O216" t="s">
        <v>65</v>
      </c>
      <c r="P216" s="118">
        <v>21066</v>
      </c>
      <c r="Q216" s="120">
        <v>2.9780000000000002</v>
      </c>
      <c r="R216" s="124">
        <v>18210</v>
      </c>
      <c r="T216" s="118">
        <v>11423.960999999999</v>
      </c>
      <c r="U216" s="122">
        <v>0</v>
      </c>
      <c r="V216" s="122">
        <v>2.48022502343372E-2</v>
      </c>
      <c r="W216" s="122">
        <v>5.6595446217713903E-3</v>
      </c>
    </row>
    <row r="217" spans="1:23" x14ac:dyDescent="0.2">
      <c r="A217">
        <v>161</v>
      </c>
      <c r="B217">
        <v>9943</v>
      </c>
      <c r="C217" t="s">
        <v>3177</v>
      </c>
      <c r="D217" t="s">
        <v>3178</v>
      </c>
      <c r="E217" t="s">
        <v>57</v>
      </c>
      <c r="F217" t="s">
        <v>3179</v>
      </c>
      <c r="G217" t="s">
        <v>3180</v>
      </c>
      <c r="H217" t="s">
        <v>44</v>
      </c>
      <c r="I217" t="s">
        <v>1515</v>
      </c>
      <c r="J217" t="s">
        <v>61</v>
      </c>
      <c r="K217" t="s">
        <v>384</v>
      </c>
      <c r="L217" t="s">
        <v>938</v>
      </c>
      <c r="M217" t="s">
        <v>1304</v>
      </c>
      <c r="N217" t="s">
        <v>51</v>
      </c>
      <c r="O217" t="s">
        <v>65</v>
      </c>
      <c r="P217" s="118">
        <v>15400</v>
      </c>
      <c r="Q217" s="120">
        <v>2.9780000000000002</v>
      </c>
      <c r="R217" s="124">
        <v>5716</v>
      </c>
      <c r="T217" s="118">
        <v>2621.4259999999999</v>
      </c>
      <c r="U217" s="122">
        <v>5.3300000000000005E-4</v>
      </c>
      <c r="V217" s="122">
        <v>5.6913068329739799E-3</v>
      </c>
      <c r="W217" s="122">
        <v>1.2986807516688801E-3</v>
      </c>
    </row>
    <row r="218" spans="1:23" x14ac:dyDescent="0.2">
      <c r="A218">
        <v>161</v>
      </c>
      <c r="B218">
        <v>9943</v>
      </c>
      <c r="C218" t="s">
        <v>3181</v>
      </c>
      <c r="D218" t="s">
        <v>3182</v>
      </c>
      <c r="E218" t="s">
        <v>57</v>
      </c>
      <c r="F218" t="s">
        <v>3264</v>
      </c>
      <c r="G218" t="s">
        <v>3265</v>
      </c>
      <c r="H218" t="s">
        <v>44</v>
      </c>
      <c r="I218" t="s">
        <v>1517</v>
      </c>
      <c r="J218" t="s">
        <v>61</v>
      </c>
      <c r="K218" t="s">
        <v>62</v>
      </c>
      <c r="L218" t="s">
        <v>972</v>
      </c>
      <c r="M218" t="s">
        <v>1247</v>
      </c>
      <c r="N218" t="s">
        <v>51</v>
      </c>
      <c r="O218" t="s">
        <v>65</v>
      </c>
      <c r="P218" s="118">
        <v>38600</v>
      </c>
      <c r="Q218" s="120">
        <v>2.9780000000000002</v>
      </c>
      <c r="R218" s="124">
        <v>6189.7</v>
      </c>
      <c r="T218" s="118">
        <v>7115.11</v>
      </c>
      <c r="U218" s="122">
        <v>0</v>
      </c>
      <c r="V218" s="122">
        <v>1.54474203363613E-2</v>
      </c>
      <c r="W218" s="122">
        <v>3.5248964855560099E-3</v>
      </c>
    </row>
    <row r="219" spans="1:23" x14ac:dyDescent="0.2">
      <c r="A219">
        <v>161</v>
      </c>
      <c r="B219">
        <v>9943</v>
      </c>
      <c r="C219" t="s">
        <v>3181</v>
      </c>
      <c r="D219" t="s">
        <v>3182</v>
      </c>
      <c r="E219" t="s">
        <v>57</v>
      </c>
      <c r="F219" t="s">
        <v>3234</v>
      </c>
      <c r="G219" t="s">
        <v>3235</v>
      </c>
      <c r="H219" t="s">
        <v>44</v>
      </c>
      <c r="I219" t="s">
        <v>1515</v>
      </c>
      <c r="J219" t="s">
        <v>61</v>
      </c>
      <c r="K219" t="s">
        <v>906</v>
      </c>
      <c r="L219" t="s">
        <v>972</v>
      </c>
      <c r="M219" t="s">
        <v>1165</v>
      </c>
      <c r="N219" t="s">
        <v>51</v>
      </c>
      <c r="O219" t="s">
        <v>65</v>
      </c>
      <c r="P219" s="118">
        <v>8550</v>
      </c>
      <c r="Q219" s="120">
        <v>2.9780000000000002</v>
      </c>
      <c r="R219" s="124">
        <v>8730</v>
      </c>
      <c r="T219" s="118">
        <v>2222.8240000000001</v>
      </c>
      <c r="U219" s="122">
        <v>0</v>
      </c>
      <c r="V219" s="122">
        <v>4.8259122146699996E-3</v>
      </c>
      <c r="W219" s="122">
        <v>1.1012091750394501E-3</v>
      </c>
    </row>
    <row r="220" spans="1:23" x14ac:dyDescent="0.2">
      <c r="A220">
        <v>161</v>
      </c>
      <c r="B220">
        <v>9943</v>
      </c>
      <c r="C220" t="s">
        <v>3181</v>
      </c>
      <c r="D220" t="s">
        <v>3182</v>
      </c>
      <c r="E220" t="s">
        <v>57</v>
      </c>
      <c r="F220" t="s">
        <v>3308</v>
      </c>
      <c r="G220" t="s">
        <v>3235</v>
      </c>
      <c r="H220" t="s">
        <v>44</v>
      </c>
      <c r="I220" t="s">
        <v>1515</v>
      </c>
      <c r="J220" t="s">
        <v>61</v>
      </c>
      <c r="K220" t="s">
        <v>346</v>
      </c>
      <c r="L220" t="s">
        <v>938</v>
      </c>
      <c r="M220" t="s">
        <v>1165</v>
      </c>
      <c r="N220" t="s">
        <v>51</v>
      </c>
      <c r="O220" t="s">
        <v>386</v>
      </c>
      <c r="P220" s="118">
        <v>5850</v>
      </c>
      <c r="Q220" s="120">
        <v>3.3944999999999999</v>
      </c>
      <c r="R220" s="124">
        <v>7634</v>
      </c>
      <c r="T220" s="118">
        <v>1515.9459999999999</v>
      </c>
      <c r="U220" s="122">
        <v>0</v>
      </c>
      <c r="V220" s="122">
        <v>3.29122975358434E-3</v>
      </c>
      <c r="W220" s="122">
        <v>7.5101498754836702E-4</v>
      </c>
    </row>
    <row r="221" spans="1:23" x14ac:dyDescent="0.2">
      <c r="A221">
        <v>161</v>
      </c>
      <c r="B221">
        <v>9943</v>
      </c>
      <c r="C221" t="s">
        <v>3185</v>
      </c>
      <c r="D221" t="s">
        <v>3186</v>
      </c>
      <c r="E221" t="s">
        <v>57</v>
      </c>
      <c r="F221" t="s">
        <v>3187</v>
      </c>
      <c r="G221" t="s">
        <v>3188</v>
      </c>
      <c r="H221" t="s">
        <v>44</v>
      </c>
      <c r="I221" t="s">
        <v>1515</v>
      </c>
      <c r="J221" t="s">
        <v>61</v>
      </c>
      <c r="K221" t="s">
        <v>864</v>
      </c>
      <c r="L221" t="s">
        <v>938</v>
      </c>
      <c r="M221" t="s">
        <v>1168</v>
      </c>
      <c r="N221" t="s">
        <v>51</v>
      </c>
      <c r="O221" t="s">
        <v>65</v>
      </c>
      <c r="P221" s="118">
        <v>17800</v>
      </c>
      <c r="Q221" s="120">
        <v>2.9780000000000002</v>
      </c>
      <c r="R221" s="124">
        <v>17352</v>
      </c>
      <c r="T221" s="118">
        <v>9198.018</v>
      </c>
      <c r="U221" s="122">
        <v>5.6400000000000005E-4</v>
      </c>
      <c r="V221" s="122">
        <v>1.9969564809541301E-2</v>
      </c>
      <c r="W221" s="122">
        <v>4.5567898899950398E-3</v>
      </c>
    </row>
    <row r="222" spans="1:23" x14ac:dyDescent="0.2">
      <c r="A222">
        <v>161</v>
      </c>
      <c r="B222">
        <v>9943</v>
      </c>
      <c r="C222" t="s">
        <v>3140</v>
      </c>
      <c r="D222" t="s">
        <v>3141</v>
      </c>
      <c r="E222" t="s">
        <v>57</v>
      </c>
      <c r="F222" t="s">
        <v>3309</v>
      </c>
      <c r="G222" t="s">
        <v>3310</v>
      </c>
      <c r="H222" t="s">
        <v>44</v>
      </c>
      <c r="I222" t="s">
        <v>1515</v>
      </c>
      <c r="J222" t="s">
        <v>61</v>
      </c>
      <c r="K222" t="s">
        <v>62</v>
      </c>
      <c r="L222" t="s">
        <v>938</v>
      </c>
      <c r="M222" t="s">
        <v>1155</v>
      </c>
      <c r="N222" t="s">
        <v>51</v>
      </c>
      <c r="O222" t="s">
        <v>65</v>
      </c>
      <c r="P222" s="118">
        <v>20000</v>
      </c>
      <c r="Q222" s="120">
        <v>2.9780000000000002</v>
      </c>
      <c r="R222" s="124">
        <v>5361</v>
      </c>
      <c r="T222" s="118">
        <v>3193.0120000000002</v>
      </c>
      <c r="U222" s="122">
        <v>2.1999999999999999E-5</v>
      </c>
      <c r="V222" s="122">
        <v>6.9322603063566197E-3</v>
      </c>
      <c r="W222" s="122">
        <v>1.5818498790583001E-3</v>
      </c>
    </row>
    <row r="223" spans="1:23" x14ac:dyDescent="0.2">
      <c r="A223">
        <v>161</v>
      </c>
      <c r="B223">
        <v>9943</v>
      </c>
      <c r="C223" t="s">
        <v>3199</v>
      </c>
      <c r="D223" t="s">
        <v>3200</v>
      </c>
      <c r="E223" t="s">
        <v>57</v>
      </c>
      <c r="F223" t="s">
        <v>3225</v>
      </c>
      <c r="G223" t="s">
        <v>3226</v>
      </c>
      <c r="H223" t="s">
        <v>44</v>
      </c>
      <c r="I223" t="s">
        <v>1515</v>
      </c>
      <c r="J223" t="s">
        <v>61</v>
      </c>
      <c r="K223" t="s">
        <v>62</v>
      </c>
      <c r="L223" t="s">
        <v>940</v>
      </c>
      <c r="M223" t="s">
        <v>1166</v>
      </c>
      <c r="N223" t="s">
        <v>51</v>
      </c>
      <c r="O223" t="s">
        <v>65</v>
      </c>
      <c r="P223" s="118">
        <v>5573</v>
      </c>
      <c r="Q223" s="120">
        <v>2.9780000000000002</v>
      </c>
      <c r="R223" s="124">
        <v>73640</v>
      </c>
      <c r="S223" s="118">
        <v>3.4</v>
      </c>
      <c r="T223" s="118">
        <v>12231.71</v>
      </c>
      <c r="U223" s="122">
        <v>1.0000000000000001E-5</v>
      </c>
      <c r="V223" s="122">
        <v>2.6555932287556001E-2</v>
      </c>
      <c r="W223" s="122">
        <v>6.0597116122185204E-3</v>
      </c>
    </row>
    <row r="224" spans="1:23" x14ac:dyDescent="0.2">
      <c r="A224">
        <v>161</v>
      </c>
      <c r="B224">
        <v>9943</v>
      </c>
      <c r="C224" t="s">
        <v>3148</v>
      </c>
      <c r="D224" t="s">
        <v>3149</v>
      </c>
      <c r="E224" t="s">
        <v>57</v>
      </c>
      <c r="F224" t="s">
        <v>3156</v>
      </c>
      <c r="G224" t="s">
        <v>3157</v>
      </c>
      <c r="H224" t="s">
        <v>44</v>
      </c>
      <c r="I224" t="s">
        <v>1515</v>
      </c>
      <c r="J224" t="s">
        <v>61</v>
      </c>
      <c r="K224" t="s">
        <v>62</v>
      </c>
      <c r="L224" t="s">
        <v>938</v>
      </c>
      <c r="M224" t="s">
        <v>1271</v>
      </c>
      <c r="N224" t="s">
        <v>51</v>
      </c>
      <c r="O224" t="s">
        <v>65</v>
      </c>
      <c r="P224" s="118">
        <v>11000</v>
      </c>
      <c r="Q224" s="120">
        <v>2.9780000000000002</v>
      </c>
      <c r="R224" s="124">
        <v>9060</v>
      </c>
      <c r="T224" s="118">
        <v>2967.875</v>
      </c>
      <c r="U224" s="122">
        <v>7.1900000000000002E-4</v>
      </c>
      <c r="V224" s="122">
        <v>6.4434719467590003E-3</v>
      </c>
      <c r="W224" s="122">
        <v>1.47031485680796E-3</v>
      </c>
    </row>
    <row r="225" spans="1:23" x14ac:dyDescent="0.2">
      <c r="A225">
        <v>161</v>
      </c>
      <c r="B225">
        <v>9943</v>
      </c>
      <c r="C225" t="s">
        <v>3148</v>
      </c>
      <c r="D225" t="s">
        <v>3149</v>
      </c>
      <c r="E225" t="s">
        <v>57</v>
      </c>
      <c r="F225" t="s">
        <v>3311</v>
      </c>
      <c r="G225" t="s">
        <v>3312</v>
      </c>
      <c r="H225" t="s">
        <v>44</v>
      </c>
      <c r="I225" t="s">
        <v>1515</v>
      </c>
      <c r="J225" t="s">
        <v>61</v>
      </c>
      <c r="K225" t="s">
        <v>62</v>
      </c>
      <c r="L225" t="s">
        <v>940</v>
      </c>
      <c r="M225" t="s">
        <v>1271</v>
      </c>
      <c r="N225" t="s">
        <v>51</v>
      </c>
      <c r="O225" t="s">
        <v>65</v>
      </c>
      <c r="P225" s="118">
        <v>4120</v>
      </c>
      <c r="Q225" s="120">
        <v>2.9780000000000002</v>
      </c>
      <c r="R225" s="124">
        <v>64076</v>
      </c>
      <c r="T225" s="118">
        <v>7861.7150000000001</v>
      </c>
      <c r="U225" s="122">
        <v>2.3699999999999999E-4</v>
      </c>
      <c r="V225" s="122">
        <v>1.7068355035695201E-2</v>
      </c>
      <c r="W225" s="122">
        <v>3.89477229009721E-3</v>
      </c>
    </row>
    <row r="226" spans="1:23" x14ac:dyDescent="0.2">
      <c r="A226">
        <v>161</v>
      </c>
      <c r="B226">
        <v>9943</v>
      </c>
      <c r="C226" t="s">
        <v>3313</v>
      </c>
      <c r="D226" t="s">
        <v>3314</v>
      </c>
      <c r="E226" t="s">
        <v>57</v>
      </c>
      <c r="F226" t="s">
        <v>3315</v>
      </c>
      <c r="G226" t="s">
        <v>3316</v>
      </c>
      <c r="H226" t="s">
        <v>44</v>
      </c>
      <c r="I226" t="s">
        <v>1515</v>
      </c>
      <c r="J226" t="s">
        <v>61</v>
      </c>
      <c r="K226" t="s">
        <v>62</v>
      </c>
      <c r="L226" t="s">
        <v>938</v>
      </c>
      <c r="M226" t="s">
        <v>1304</v>
      </c>
      <c r="N226" t="s">
        <v>51</v>
      </c>
      <c r="O226" t="s">
        <v>65</v>
      </c>
      <c r="P226" s="118">
        <v>15000</v>
      </c>
      <c r="Q226" s="120">
        <v>2.9780000000000002</v>
      </c>
      <c r="R226" s="124">
        <v>6816</v>
      </c>
      <c r="T226" s="118">
        <v>3044.7069999999999</v>
      </c>
      <c r="U226" s="122">
        <v>1.271E-3</v>
      </c>
      <c r="V226" s="122">
        <v>6.61028067265343E-3</v>
      </c>
      <c r="W226" s="122">
        <v>1.50837839614736E-3</v>
      </c>
    </row>
    <row r="227" spans="1:23" x14ac:dyDescent="0.2">
      <c r="A227">
        <v>161</v>
      </c>
      <c r="B227">
        <v>9943</v>
      </c>
      <c r="C227" t="s">
        <v>3317</v>
      </c>
      <c r="D227" t="s">
        <v>3318</v>
      </c>
      <c r="E227" t="s">
        <v>57</v>
      </c>
      <c r="F227" t="s">
        <v>3319</v>
      </c>
      <c r="G227" t="s">
        <v>3320</v>
      </c>
      <c r="H227" t="s">
        <v>44</v>
      </c>
      <c r="I227" t="s">
        <v>1515</v>
      </c>
      <c r="J227" t="s">
        <v>61</v>
      </c>
      <c r="K227" t="s">
        <v>346</v>
      </c>
      <c r="L227" t="s">
        <v>74</v>
      </c>
      <c r="M227" t="s">
        <v>1304</v>
      </c>
      <c r="N227" t="s">
        <v>51</v>
      </c>
      <c r="O227" t="s">
        <v>65</v>
      </c>
      <c r="P227" s="118">
        <v>15000</v>
      </c>
      <c r="Q227" s="120">
        <v>2.9780000000000002</v>
      </c>
      <c r="R227" s="124">
        <v>4215</v>
      </c>
      <c r="T227" s="118">
        <v>1882.8409999999999</v>
      </c>
      <c r="U227" s="122">
        <v>0</v>
      </c>
      <c r="V227" s="122">
        <v>4.08778360258718E-3</v>
      </c>
      <c r="W227" s="122">
        <v>9.3277801346260797E-4</v>
      </c>
    </row>
    <row r="228" spans="1:23" x14ac:dyDescent="0.2">
      <c r="A228">
        <v>161</v>
      </c>
      <c r="B228">
        <v>9943</v>
      </c>
      <c r="C228" t="s">
        <v>3140</v>
      </c>
      <c r="D228" t="s">
        <v>3141</v>
      </c>
      <c r="E228" t="s">
        <v>57</v>
      </c>
      <c r="F228" t="s">
        <v>3321</v>
      </c>
      <c r="G228" t="s">
        <v>3322</v>
      </c>
      <c r="H228" t="s">
        <v>44</v>
      </c>
      <c r="I228" t="s">
        <v>1517</v>
      </c>
      <c r="J228" t="s">
        <v>61</v>
      </c>
      <c r="K228" t="s">
        <v>62</v>
      </c>
      <c r="L228" t="s">
        <v>972</v>
      </c>
      <c r="M228" t="s">
        <v>1247</v>
      </c>
      <c r="N228" t="s">
        <v>51</v>
      </c>
      <c r="O228" t="s">
        <v>65</v>
      </c>
      <c r="P228" s="118">
        <v>21700</v>
      </c>
      <c r="Q228" s="120">
        <v>2.9780000000000002</v>
      </c>
      <c r="R228" s="124">
        <v>4996.5</v>
      </c>
      <c r="T228" s="118">
        <v>3228.8679999999999</v>
      </c>
      <c r="U228" s="122">
        <v>0</v>
      </c>
      <c r="V228" s="122">
        <v>7.0101076111679199E-3</v>
      </c>
      <c r="W228" s="122">
        <v>1.5996136017488399E-3</v>
      </c>
    </row>
    <row r="229" spans="1:23" x14ac:dyDescent="0.2">
      <c r="A229">
        <v>161</v>
      </c>
      <c r="B229">
        <v>9943</v>
      </c>
      <c r="C229" t="s">
        <v>3140</v>
      </c>
      <c r="D229" t="s">
        <v>3141</v>
      </c>
      <c r="E229" t="s">
        <v>57</v>
      </c>
      <c r="F229" t="s">
        <v>3323</v>
      </c>
      <c r="G229" t="s">
        <v>3324</v>
      </c>
      <c r="H229" t="s">
        <v>44</v>
      </c>
      <c r="I229" t="s">
        <v>1515</v>
      </c>
      <c r="J229" t="s">
        <v>61</v>
      </c>
      <c r="K229" t="s">
        <v>62</v>
      </c>
      <c r="L229" t="s">
        <v>938</v>
      </c>
      <c r="M229" t="s">
        <v>1173</v>
      </c>
      <c r="N229" t="s">
        <v>51</v>
      </c>
      <c r="O229" t="s">
        <v>65</v>
      </c>
      <c r="P229" s="118">
        <v>21225</v>
      </c>
      <c r="Q229" s="120">
        <v>2.9780000000000002</v>
      </c>
      <c r="R229" s="124">
        <v>74677</v>
      </c>
      <c r="S229" s="118">
        <v>30.302</v>
      </c>
      <c r="T229" s="118">
        <v>47292.114000000001</v>
      </c>
      <c r="U229" s="122">
        <v>2.0000000000000002E-5</v>
      </c>
      <c r="V229" s="122">
        <v>0.10267461715154901</v>
      </c>
      <c r="W229" s="122">
        <v>2.3428986152554902E-2</v>
      </c>
    </row>
    <row r="230" spans="1:23" x14ac:dyDescent="0.2">
      <c r="A230">
        <v>161</v>
      </c>
      <c r="B230">
        <v>9943</v>
      </c>
      <c r="C230" t="s">
        <v>3181</v>
      </c>
      <c r="D230" t="s">
        <v>3182</v>
      </c>
      <c r="E230" t="s">
        <v>57</v>
      </c>
      <c r="F230" t="s">
        <v>3183</v>
      </c>
      <c r="G230" t="s">
        <v>3184</v>
      </c>
      <c r="H230" t="s">
        <v>44</v>
      </c>
      <c r="I230" t="s">
        <v>1515</v>
      </c>
      <c r="J230" t="s">
        <v>61</v>
      </c>
      <c r="K230" t="s">
        <v>62</v>
      </c>
      <c r="L230" t="s">
        <v>938</v>
      </c>
      <c r="M230" t="s">
        <v>1173</v>
      </c>
      <c r="N230" t="s">
        <v>51</v>
      </c>
      <c r="O230" t="s">
        <v>65</v>
      </c>
      <c r="P230" s="118">
        <v>2657</v>
      </c>
      <c r="Q230" s="120">
        <v>2.9780000000000002</v>
      </c>
      <c r="R230" s="124">
        <v>68681</v>
      </c>
      <c r="S230" s="118">
        <v>5.2140000000000004</v>
      </c>
      <c r="T230" s="118">
        <v>5449.942</v>
      </c>
      <c r="U230" s="122">
        <v>3.0000000000000001E-6</v>
      </c>
      <c r="V230" s="122">
        <v>1.1832219690305699E-2</v>
      </c>
      <c r="W230" s="122">
        <v>2.69995563625022E-3</v>
      </c>
    </row>
    <row r="231" spans="1:23" x14ac:dyDescent="0.2">
      <c r="A231">
        <v>161</v>
      </c>
      <c r="B231">
        <v>12468</v>
      </c>
      <c r="C231" t="s">
        <v>3096</v>
      </c>
      <c r="D231" t="s">
        <v>3097</v>
      </c>
      <c r="E231" t="s">
        <v>41</v>
      </c>
      <c r="F231" t="s">
        <v>3098</v>
      </c>
      <c r="G231" t="s">
        <v>3099</v>
      </c>
      <c r="H231" t="s">
        <v>44</v>
      </c>
      <c r="I231" t="s">
        <v>1513</v>
      </c>
      <c r="J231" t="s">
        <v>45</v>
      </c>
      <c r="K231" t="s">
        <v>45</v>
      </c>
      <c r="L231" t="s">
        <v>47</v>
      </c>
      <c r="M231" t="s">
        <v>1141</v>
      </c>
      <c r="N231" t="s">
        <v>51</v>
      </c>
      <c r="O231" t="s">
        <v>52</v>
      </c>
      <c r="P231" s="118">
        <v>18867</v>
      </c>
      <c r="Q231" s="120">
        <v>1</v>
      </c>
      <c r="R231" s="124">
        <v>6154</v>
      </c>
      <c r="T231" s="118">
        <v>1161.075</v>
      </c>
      <c r="U231" s="122">
        <v>1.8000000000000001E-4</v>
      </c>
      <c r="V231" s="122">
        <v>5.2836215356693E-2</v>
      </c>
      <c r="W231" s="122">
        <v>2.7622027249274001E-2</v>
      </c>
    </row>
    <row r="232" spans="1:23" x14ac:dyDescent="0.2">
      <c r="A232">
        <v>161</v>
      </c>
      <c r="B232">
        <v>12468</v>
      </c>
      <c r="C232" t="s">
        <v>3096</v>
      </c>
      <c r="D232" t="s">
        <v>3097</v>
      </c>
      <c r="E232" t="s">
        <v>41</v>
      </c>
      <c r="F232" t="s">
        <v>3102</v>
      </c>
      <c r="G232" t="s">
        <v>3103</v>
      </c>
      <c r="H232" t="s">
        <v>44</v>
      </c>
      <c r="I232" t="s">
        <v>1515</v>
      </c>
      <c r="J232" t="s">
        <v>45</v>
      </c>
      <c r="K232" t="s">
        <v>62</v>
      </c>
      <c r="L232" t="s">
        <v>47</v>
      </c>
      <c r="M232" t="s">
        <v>1174</v>
      </c>
      <c r="N232" t="s">
        <v>51</v>
      </c>
      <c r="O232" t="s">
        <v>52</v>
      </c>
      <c r="P232" s="118">
        <v>6307</v>
      </c>
      <c r="Q232" s="120">
        <v>1</v>
      </c>
      <c r="R232" s="124">
        <v>9399</v>
      </c>
      <c r="T232" s="118">
        <v>592.79499999999996</v>
      </c>
      <c r="U232" s="122">
        <v>2.5900000000000001E-4</v>
      </c>
      <c r="V232" s="122">
        <v>2.6975893657321798E-2</v>
      </c>
      <c r="W232" s="122">
        <v>1.41026162575377E-2</v>
      </c>
    </row>
    <row r="233" spans="1:23" x14ac:dyDescent="0.2">
      <c r="A233">
        <v>161</v>
      </c>
      <c r="B233">
        <v>12468</v>
      </c>
      <c r="C233" t="s">
        <v>3104</v>
      </c>
      <c r="D233" t="s">
        <v>3105</v>
      </c>
      <c r="E233" t="s">
        <v>41</v>
      </c>
      <c r="F233" t="s">
        <v>3106</v>
      </c>
      <c r="G233" t="s">
        <v>3107</v>
      </c>
      <c r="H233" t="s">
        <v>44</v>
      </c>
      <c r="I233" t="s">
        <v>1515</v>
      </c>
      <c r="J233" t="s">
        <v>45</v>
      </c>
      <c r="K233" t="s">
        <v>62</v>
      </c>
      <c r="L233" t="s">
        <v>47</v>
      </c>
      <c r="M233" t="s">
        <v>1174</v>
      </c>
      <c r="N233" t="s">
        <v>51</v>
      </c>
      <c r="O233" t="s">
        <v>52</v>
      </c>
      <c r="P233" s="118">
        <v>13810</v>
      </c>
      <c r="Q233" s="120">
        <v>1</v>
      </c>
      <c r="R233" s="124">
        <v>7085</v>
      </c>
      <c r="T233" s="118">
        <v>978.43799999999999</v>
      </c>
      <c r="U233" s="122">
        <v>1.1400000000000001E-4</v>
      </c>
      <c r="V233" s="122">
        <v>4.4525098968423098E-2</v>
      </c>
      <c r="W233" s="122">
        <v>2.3277092968897E-2</v>
      </c>
    </row>
    <row r="234" spans="1:23" x14ac:dyDescent="0.2">
      <c r="A234">
        <v>161</v>
      </c>
      <c r="B234">
        <v>12468</v>
      </c>
      <c r="C234" t="s">
        <v>3104</v>
      </c>
      <c r="D234" t="s">
        <v>3105</v>
      </c>
      <c r="E234" t="s">
        <v>41</v>
      </c>
      <c r="F234" t="s">
        <v>3238</v>
      </c>
      <c r="G234" t="s">
        <v>3239</v>
      </c>
      <c r="H234" t="s">
        <v>44</v>
      </c>
      <c r="I234" t="s">
        <v>1515</v>
      </c>
      <c r="J234" t="s">
        <v>45</v>
      </c>
      <c r="K234" t="s">
        <v>62</v>
      </c>
      <c r="L234" t="s">
        <v>47</v>
      </c>
      <c r="M234" t="s">
        <v>1173</v>
      </c>
      <c r="N234" t="s">
        <v>51</v>
      </c>
      <c r="O234" t="s">
        <v>52</v>
      </c>
      <c r="P234" s="118">
        <v>39400</v>
      </c>
      <c r="Q234" s="120">
        <v>1</v>
      </c>
      <c r="R234" s="124">
        <v>2600</v>
      </c>
      <c r="T234" s="118">
        <v>1024.4000000000001</v>
      </c>
      <c r="U234" s="122">
        <v>1.0399999999999999E-4</v>
      </c>
      <c r="V234" s="122">
        <v>4.6616635979933999E-2</v>
      </c>
      <c r="W234" s="122">
        <v>2.4370518982376601E-2</v>
      </c>
    </row>
    <row r="235" spans="1:23" x14ac:dyDescent="0.2">
      <c r="A235">
        <v>161</v>
      </c>
      <c r="B235">
        <v>12468</v>
      </c>
      <c r="C235" t="s">
        <v>3104</v>
      </c>
      <c r="D235" t="s">
        <v>3105</v>
      </c>
      <c r="E235" t="s">
        <v>41</v>
      </c>
      <c r="F235" t="s">
        <v>3108</v>
      </c>
      <c r="G235" t="s">
        <v>3109</v>
      </c>
      <c r="H235" t="s">
        <v>44</v>
      </c>
      <c r="I235" t="s">
        <v>1513</v>
      </c>
      <c r="J235" t="s">
        <v>45</v>
      </c>
      <c r="K235" t="s">
        <v>45</v>
      </c>
      <c r="L235" t="s">
        <v>47</v>
      </c>
      <c r="M235" t="s">
        <v>1146</v>
      </c>
      <c r="N235" t="s">
        <v>51</v>
      </c>
      <c r="O235" t="s">
        <v>52</v>
      </c>
      <c r="P235" s="118">
        <v>14300</v>
      </c>
      <c r="Q235" s="120">
        <v>1</v>
      </c>
      <c r="R235" s="124">
        <v>3502</v>
      </c>
      <c r="T235" s="118">
        <v>500.786</v>
      </c>
      <c r="U235" s="122">
        <v>5.7000000000000003E-5</v>
      </c>
      <c r="V235" s="122">
        <v>2.2788909279429101E-2</v>
      </c>
      <c r="W235" s="122">
        <v>1.1913719952273E-2</v>
      </c>
    </row>
    <row r="236" spans="1:23" x14ac:dyDescent="0.2">
      <c r="A236">
        <v>161</v>
      </c>
      <c r="B236">
        <v>12468</v>
      </c>
      <c r="C236" t="s">
        <v>3104</v>
      </c>
      <c r="D236" t="s">
        <v>3105</v>
      </c>
      <c r="E236" t="s">
        <v>41</v>
      </c>
      <c r="F236" t="s">
        <v>3325</v>
      </c>
      <c r="G236" t="s">
        <v>3326</v>
      </c>
      <c r="H236" t="s">
        <v>44</v>
      </c>
      <c r="I236" t="s">
        <v>1513</v>
      </c>
      <c r="J236" t="s">
        <v>45</v>
      </c>
      <c r="K236" t="s">
        <v>45</v>
      </c>
      <c r="L236" t="s">
        <v>47</v>
      </c>
      <c r="M236" t="s">
        <v>1266</v>
      </c>
      <c r="N236" t="s">
        <v>51</v>
      </c>
      <c r="O236" t="s">
        <v>52</v>
      </c>
      <c r="P236" s="118">
        <v>7000</v>
      </c>
      <c r="Q236" s="120">
        <v>1</v>
      </c>
      <c r="R236" s="124">
        <v>6717</v>
      </c>
      <c r="T236" s="118">
        <v>470.19</v>
      </c>
      <c r="U236" s="122">
        <v>9.3999999999999994E-5</v>
      </c>
      <c r="V236" s="122">
        <v>2.1396599054475898E-2</v>
      </c>
      <c r="W236" s="122">
        <v>1.1185839828508E-2</v>
      </c>
    </row>
    <row r="237" spans="1:23" x14ac:dyDescent="0.2">
      <c r="A237">
        <v>161</v>
      </c>
      <c r="B237">
        <v>12468</v>
      </c>
      <c r="C237" t="s">
        <v>3104</v>
      </c>
      <c r="D237" t="s">
        <v>3105</v>
      </c>
      <c r="E237" t="s">
        <v>41</v>
      </c>
      <c r="F237" t="s">
        <v>3114</v>
      </c>
      <c r="G237" t="s">
        <v>3115</v>
      </c>
      <c r="H237" t="s">
        <v>44</v>
      </c>
      <c r="I237" t="s">
        <v>1513</v>
      </c>
      <c r="J237" t="s">
        <v>45</v>
      </c>
      <c r="K237" t="s">
        <v>45</v>
      </c>
      <c r="L237" t="s">
        <v>47</v>
      </c>
      <c r="M237" t="s">
        <v>1143</v>
      </c>
      <c r="N237" t="s">
        <v>51</v>
      </c>
      <c r="O237" t="s">
        <v>52</v>
      </c>
      <c r="P237" s="118">
        <v>4000</v>
      </c>
      <c r="Q237" s="120">
        <v>1</v>
      </c>
      <c r="R237" s="124">
        <v>3992</v>
      </c>
      <c r="T237" s="118">
        <v>159.68</v>
      </c>
      <c r="U237" s="122">
        <v>4.6999999999999997E-5</v>
      </c>
      <c r="V237" s="122">
        <v>7.2664432187386297E-3</v>
      </c>
      <c r="W237" s="122">
        <v>3.7987938999471801E-3</v>
      </c>
    </row>
    <row r="238" spans="1:23" x14ac:dyDescent="0.2">
      <c r="A238">
        <v>161</v>
      </c>
      <c r="B238">
        <v>12468</v>
      </c>
      <c r="C238" t="s">
        <v>3209</v>
      </c>
      <c r="D238" t="s">
        <v>3210</v>
      </c>
      <c r="E238" t="s">
        <v>41</v>
      </c>
      <c r="F238" t="s">
        <v>3211</v>
      </c>
      <c r="G238" t="s">
        <v>3212</v>
      </c>
      <c r="H238" t="s">
        <v>44</v>
      </c>
      <c r="I238" t="s">
        <v>1515</v>
      </c>
      <c r="J238" t="s">
        <v>45</v>
      </c>
      <c r="K238" t="s">
        <v>62</v>
      </c>
      <c r="L238" t="s">
        <v>47</v>
      </c>
      <c r="M238" t="s">
        <v>1173</v>
      </c>
      <c r="N238" t="s">
        <v>51</v>
      </c>
      <c r="O238" t="s">
        <v>52</v>
      </c>
      <c r="P238" s="118">
        <v>19805</v>
      </c>
      <c r="Q238" s="120">
        <v>1</v>
      </c>
      <c r="R238" s="124">
        <v>7365</v>
      </c>
      <c r="T238" s="118">
        <v>1458.6379999999999</v>
      </c>
      <c r="U238" s="122">
        <v>0</v>
      </c>
      <c r="V238" s="122">
        <v>6.6377204535980006E-2</v>
      </c>
      <c r="W238" s="122">
        <v>3.47010651699E-2</v>
      </c>
    </row>
    <row r="239" spans="1:23" x14ac:dyDescent="0.2">
      <c r="A239">
        <v>161</v>
      </c>
      <c r="B239">
        <v>12468</v>
      </c>
      <c r="C239" t="s">
        <v>3118</v>
      </c>
      <c r="D239" t="s">
        <v>3119</v>
      </c>
      <c r="E239" t="s">
        <v>41</v>
      </c>
      <c r="F239" t="s">
        <v>3120</v>
      </c>
      <c r="G239" t="s">
        <v>3121</v>
      </c>
      <c r="H239" t="s">
        <v>44</v>
      </c>
      <c r="I239" t="s">
        <v>1513</v>
      </c>
      <c r="J239" t="s">
        <v>45</v>
      </c>
      <c r="K239" t="s">
        <v>45</v>
      </c>
      <c r="L239" t="s">
        <v>47</v>
      </c>
      <c r="M239" t="s">
        <v>1141</v>
      </c>
      <c r="N239" t="s">
        <v>51</v>
      </c>
      <c r="O239" t="s">
        <v>52</v>
      </c>
      <c r="P239" s="118">
        <v>14220</v>
      </c>
      <c r="Q239" s="120">
        <v>1</v>
      </c>
      <c r="R239" s="124">
        <v>10840</v>
      </c>
      <c r="T239" s="118">
        <v>1541.4480000000001</v>
      </c>
      <c r="U239" s="122">
        <v>7.6900000000000004E-4</v>
      </c>
      <c r="V239" s="122">
        <v>7.01455684283456E-2</v>
      </c>
      <c r="W239" s="122">
        <v>3.6671112596980103E-2</v>
      </c>
    </row>
    <row r="240" spans="1:23" x14ac:dyDescent="0.2">
      <c r="A240">
        <v>161</v>
      </c>
      <c r="B240">
        <v>12468</v>
      </c>
      <c r="C240" t="s">
        <v>3118</v>
      </c>
      <c r="D240" t="s">
        <v>3119</v>
      </c>
      <c r="E240" t="s">
        <v>41</v>
      </c>
      <c r="F240" t="s">
        <v>3124</v>
      </c>
      <c r="G240" t="s">
        <v>3125</v>
      </c>
      <c r="H240" t="s">
        <v>44</v>
      </c>
      <c r="I240" t="s">
        <v>1515</v>
      </c>
      <c r="J240" t="s">
        <v>45</v>
      </c>
      <c r="K240" t="s">
        <v>62</v>
      </c>
      <c r="L240" t="s">
        <v>47</v>
      </c>
      <c r="M240" t="s">
        <v>1174</v>
      </c>
      <c r="N240" t="s">
        <v>51</v>
      </c>
      <c r="O240" t="s">
        <v>52</v>
      </c>
      <c r="P240" s="118">
        <v>10727</v>
      </c>
      <c r="Q240" s="120">
        <v>1</v>
      </c>
      <c r="R240" s="124">
        <v>11540</v>
      </c>
      <c r="T240" s="118">
        <v>1237.896</v>
      </c>
      <c r="U240" s="122">
        <v>7.9500000000000003E-4</v>
      </c>
      <c r="V240" s="122">
        <v>5.63320362062565E-2</v>
      </c>
      <c r="W240" s="122">
        <v>2.9449593022358701E-2</v>
      </c>
    </row>
    <row r="241" spans="1:23" x14ac:dyDescent="0.2">
      <c r="A241">
        <v>161</v>
      </c>
      <c r="B241">
        <v>12468</v>
      </c>
      <c r="C241" t="s">
        <v>3128</v>
      </c>
      <c r="D241" t="s">
        <v>3129</v>
      </c>
      <c r="E241" t="s">
        <v>41</v>
      </c>
      <c r="F241" t="s">
        <v>3244</v>
      </c>
      <c r="G241" t="s">
        <v>3245</v>
      </c>
      <c r="H241" t="s">
        <v>44</v>
      </c>
      <c r="I241" t="s">
        <v>1515</v>
      </c>
      <c r="J241" t="s">
        <v>45</v>
      </c>
      <c r="K241" t="s">
        <v>62</v>
      </c>
      <c r="L241" t="s">
        <v>47</v>
      </c>
      <c r="M241" t="s">
        <v>1173</v>
      </c>
      <c r="N241" t="s">
        <v>51</v>
      </c>
      <c r="O241" t="s">
        <v>52</v>
      </c>
      <c r="P241" s="118">
        <v>300</v>
      </c>
      <c r="Q241" s="120">
        <v>1</v>
      </c>
      <c r="R241" s="124">
        <v>24520</v>
      </c>
      <c r="T241" s="118">
        <v>73.56</v>
      </c>
      <c r="U241" s="122">
        <v>1.0000000000000001E-5</v>
      </c>
      <c r="V241" s="122">
        <v>3.3474421541233299E-3</v>
      </c>
      <c r="W241" s="122">
        <v>1.74999548647366E-3</v>
      </c>
    </row>
    <row r="242" spans="1:23" x14ac:dyDescent="0.2">
      <c r="A242">
        <v>161</v>
      </c>
      <c r="B242">
        <v>12468</v>
      </c>
      <c r="C242" t="s">
        <v>3128</v>
      </c>
      <c r="D242" t="s">
        <v>3129</v>
      </c>
      <c r="E242" t="s">
        <v>41</v>
      </c>
      <c r="F242" t="s">
        <v>3215</v>
      </c>
      <c r="G242" t="s">
        <v>3216</v>
      </c>
      <c r="H242" t="s">
        <v>44</v>
      </c>
      <c r="I242" t="s">
        <v>1513</v>
      </c>
      <c r="J242" t="s">
        <v>45</v>
      </c>
      <c r="K242" t="s">
        <v>45</v>
      </c>
      <c r="L242" t="s">
        <v>47</v>
      </c>
      <c r="M242" t="s">
        <v>1141</v>
      </c>
      <c r="N242" t="s">
        <v>51</v>
      </c>
      <c r="O242" t="s">
        <v>52</v>
      </c>
      <c r="P242" s="118">
        <v>2770</v>
      </c>
      <c r="Q242" s="120">
        <v>1</v>
      </c>
      <c r="R242" s="124">
        <v>39070</v>
      </c>
      <c r="T242" s="118">
        <v>1082.239</v>
      </c>
      <c r="U242" s="122">
        <v>7.7999999999999999E-5</v>
      </c>
      <c r="V242" s="122">
        <v>4.9248673864005998E-2</v>
      </c>
      <c r="W242" s="122">
        <v>2.5746511219219299E-2</v>
      </c>
    </row>
    <row r="243" spans="1:23" x14ac:dyDescent="0.2">
      <c r="A243">
        <v>161</v>
      </c>
      <c r="B243">
        <v>12468</v>
      </c>
      <c r="C243" t="s">
        <v>3128</v>
      </c>
      <c r="D243" t="s">
        <v>3129</v>
      </c>
      <c r="E243" t="s">
        <v>41</v>
      </c>
      <c r="F243" t="s">
        <v>3250</v>
      </c>
      <c r="G243" t="s">
        <v>3251</v>
      </c>
      <c r="H243" t="s">
        <v>44</v>
      </c>
      <c r="I243" t="s">
        <v>1513</v>
      </c>
      <c r="J243" t="s">
        <v>45</v>
      </c>
      <c r="K243" t="s">
        <v>45</v>
      </c>
      <c r="L243" t="s">
        <v>47</v>
      </c>
      <c r="M243" t="s">
        <v>1146</v>
      </c>
      <c r="N243" t="s">
        <v>51</v>
      </c>
      <c r="O243" t="s">
        <v>52</v>
      </c>
      <c r="P243" s="118">
        <v>1707</v>
      </c>
      <c r="Q243" s="120">
        <v>1</v>
      </c>
      <c r="R243" s="124">
        <v>33610</v>
      </c>
      <c r="T243" s="118">
        <v>573.72299999999996</v>
      </c>
      <c r="U243" s="122">
        <v>5.5999999999999999E-5</v>
      </c>
      <c r="V243" s="122">
        <v>2.6107987367556498E-2</v>
      </c>
      <c r="W243" s="122">
        <v>1.36488871055938E-2</v>
      </c>
    </row>
    <row r="244" spans="1:23" x14ac:dyDescent="0.2">
      <c r="A244">
        <v>161</v>
      </c>
      <c r="B244">
        <v>12468</v>
      </c>
      <c r="C244" t="s">
        <v>3134</v>
      </c>
      <c r="D244" t="s">
        <v>3135</v>
      </c>
      <c r="E244" t="s">
        <v>41</v>
      </c>
      <c r="F244" t="s">
        <v>3217</v>
      </c>
      <c r="G244" t="s">
        <v>3218</v>
      </c>
      <c r="H244" t="s">
        <v>44</v>
      </c>
      <c r="I244" t="s">
        <v>1515</v>
      </c>
      <c r="J244" t="s">
        <v>45</v>
      </c>
      <c r="K244" t="s">
        <v>62</v>
      </c>
      <c r="L244" t="s">
        <v>47</v>
      </c>
      <c r="M244" t="s">
        <v>1174</v>
      </c>
      <c r="N244" t="s">
        <v>51</v>
      </c>
      <c r="O244" t="s">
        <v>52</v>
      </c>
      <c r="P244" s="118">
        <v>20500</v>
      </c>
      <c r="Q244" s="120">
        <v>1</v>
      </c>
      <c r="R244" s="124">
        <v>6428</v>
      </c>
      <c r="T244" s="118">
        <v>1317.74</v>
      </c>
      <c r="U244" s="122">
        <v>1.5899999999999999E-4</v>
      </c>
      <c r="V244" s="122">
        <v>5.9965448942013E-2</v>
      </c>
      <c r="W244" s="122">
        <v>3.1349089890508497E-2</v>
      </c>
    </row>
    <row r="245" spans="1:23" x14ac:dyDescent="0.2">
      <c r="A245">
        <v>161</v>
      </c>
      <c r="B245">
        <v>12468</v>
      </c>
      <c r="C245" t="s">
        <v>3134</v>
      </c>
      <c r="D245" t="s">
        <v>3135</v>
      </c>
      <c r="E245" t="s">
        <v>41</v>
      </c>
      <c r="F245" t="s">
        <v>3219</v>
      </c>
      <c r="G245" t="s">
        <v>3220</v>
      </c>
      <c r="H245" t="s">
        <v>44</v>
      </c>
      <c r="I245" t="s">
        <v>1513</v>
      </c>
      <c r="J245" t="s">
        <v>45</v>
      </c>
      <c r="K245" t="s">
        <v>45</v>
      </c>
      <c r="L245" t="s">
        <v>47</v>
      </c>
      <c r="M245" t="s">
        <v>1146</v>
      </c>
      <c r="N245" t="s">
        <v>51</v>
      </c>
      <c r="O245" t="s">
        <v>52</v>
      </c>
      <c r="P245" s="118">
        <v>28870</v>
      </c>
      <c r="Q245" s="120">
        <v>1</v>
      </c>
      <c r="R245" s="124">
        <v>3479</v>
      </c>
      <c r="T245" s="118">
        <v>1004.3869999999999</v>
      </c>
      <c r="U245" s="122">
        <v>7.1000000000000005E-5</v>
      </c>
      <c r="V245" s="122">
        <v>4.57059323964943E-2</v>
      </c>
      <c r="W245" s="122">
        <v>2.3894416009672001E-2</v>
      </c>
    </row>
    <row r="246" spans="1:23" x14ac:dyDescent="0.2">
      <c r="A246">
        <v>161</v>
      </c>
      <c r="B246">
        <v>12468</v>
      </c>
      <c r="C246" t="s">
        <v>3134</v>
      </c>
      <c r="D246" t="s">
        <v>3135</v>
      </c>
      <c r="E246" t="s">
        <v>41</v>
      </c>
      <c r="F246" t="s">
        <v>3221</v>
      </c>
      <c r="G246" t="s">
        <v>3222</v>
      </c>
      <c r="H246" t="s">
        <v>44</v>
      </c>
      <c r="I246" t="s">
        <v>1513</v>
      </c>
      <c r="J246" t="s">
        <v>45</v>
      </c>
      <c r="K246" t="s">
        <v>45</v>
      </c>
      <c r="L246" t="s">
        <v>47</v>
      </c>
      <c r="M246" t="s">
        <v>1143</v>
      </c>
      <c r="N246" t="s">
        <v>51</v>
      </c>
      <c r="O246" t="s">
        <v>52</v>
      </c>
      <c r="P246" s="118">
        <v>3210</v>
      </c>
      <c r="Q246" s="120">
        <v>1</v>
      </c>
      <c r="R246" s="124">
        <v>3974</v>
      </c>
      <c r="T246" s="118">
        <v>127.565</v>
      </c>
      <c r="U246" s="122">
        <v>1.2999999999999999E-5</v>
      </c>
      <c r="V246" s="122">
        <v>5.8050271529038102E-3</v>
      </c>
      <c r="W246" s="122">
        <v>3.0347862184639399E-3</v>
      </c>
    </row>
    <row r="247" spans="1:23" x14ac:dyDescent="0.2">
      <c r="A247">
        <v>161</v>
      </c>
      <c r="B247">
        <v>12468</v>
      </c>
      <c r="C247" t="s">
        <v>3140</v>
      </c>
      <c r="D247" t="s">
        <v>3141</v>
      </c>
      <c r="E247" t="s">
        <v>57</v>
      </c>
      <c r="F247" t="s">
        <v>3142</v>
      </c>
      <c r="G247" t="s">
        <v>3143</v>
      </c>
      <c r="H247" t="s">
        <v>44</v>
      </c>
      <c r="I247" t="s">
        <v>1515</v>
      </c>
      <c r="J247" t="s">
        <v>61</v>
      </c>
      <c r="K247" t="s">
        <v>62</v>
      </c>
      <c r="L247" t="s">
        <v>938</v>
      </c>
      <c r="M247" t="s">
        <v>1180</v>
      </c>
      <c r="N247" t="s">
        <v>51</v>
      </c>
      <c r="O247" t="s">
        <v>65</v>
      </c>
      <c r="P247" s="118">
        <v>150</v>
      </c>
      <c r="Q247" s="120">
        <v>2.9780000000000002</v>
      </c>
      <c r="R247" s="124">
        <v>19052</v>
      </c>
      <c r="T247" s="118">
        <v>85.105000000000004</v>
      </c>
      <c r="U247" s="122">
        <v>0</v>
      </c>
      <c r="V247" s="122">
        <v>3.8728251114768602E-3</v>
      </c>
      <c r="W247" s="122">
        <v>2.0246582772574699E-3</v>
      </c>
    </row>
    <row r="248" spans="1:23" x14ac:dyDescent="0.2">
      <c r="A248">
        <v>161</v>
      </c>
      <c r="B248">
        <v>12468</v>
      </c>
      <c r="C248" t="s">
        <v>3252</v>
      </c>
      <c r="D248" t="s">
        <v>3253</v>
      </c>
      <c r="E248" t="s">
        <v>57</v>
      </c>
      <c r="F248" t="s">
        <v>3254</v>
      </c>
      <c r="G248" t="s">
        <v>3255</v>
      </c>
      <c r="H248" t="s">
        <v>44</v>
      </c>
      <c r="I248" t="s">
        <v>1515</v>
      </c>
      <c r="J248" t="s">
        <v>61</v>
      </c>
      <c r="K248" t="s">
        <v>62</v>
      </c>
      <c r="L248" t="s">
        <v>960</v>
      </c>
      <c r="M248" t="s">
        <v>1304</v>
      </c>
      <c r="N248" t="s">
        <v>51</v>
      </c>
      <c r="O248" t="s">
        <v>386</v>
      </c>
      <c r="P248" s="118">
        <v>430</v>
      </c>
      <c r="Q248" s="120">
        <v>3.3944999999999999</v>
      </c>
      <c r="R248" s="124">
        <v>22745</v>
      </c>
      <c r="T248" s="118">
        <v>331.99400000000003</v>
      </c>
      <c r="U248" s="122">
        <v>0</v>
      </c>
      <c r="V248" s="122">
        <v>1.5107811936891801E-2</v>
      </c>
      <c r="W248" s="122">
        <v>7.8981507320408408E-3</v>
      </c>
    </row>
    <row r="249" spans="1:23" x14ac:dyDescent="0.2">
      <c r="A249">
        <v>161</v>
      </c>
      <c r="B249">
        <v>12468</v>
      </c>
      <c r="C249" t="s">
        <v>3144</v>
      </c>
      <c r="D249" t="s">
        <v>3145</v>
      </c>
      <c r="E249" t="s">
        <v>57</v>
      </c>
      <c r="F249" t="s">
        <v>3146</v>
      </c>
      <c r="G249" t="s">
        <v>3147</v>
      </c>
      <c r="H249" t="s">
        <v>44</v>
      </c>
      <c r="I249" t="s">
        <v>1515</v>
      </c>
      <c r="J249" t="s">
        <v>61</v>
      </c>
      <c r="K249" t="s">
        <v>384</v>
      </c>
      <c r="L249" t="s">
        <v>940</v>
      </c>
      <c r="M249" t="s">
        <v>1271</v>
      </c>
      <c r="N249" t="s">
        <v>51</v>
      </c>
      <c r="O249" t="s">
        <v>65</v>
      </c>
      <c r="P249" s="118">
        <v>430</v>
      </c>
      <c r="Q249" s="120">
        <v>2.9780000000000002</v>
      </c>
      <c r="R249" s="124">
        <v>19175</v>
      </c>
      <c r="S249" s="118">
        <v>0.32500000000000001</v>
      </c>
      <c r="T249" s="118">
        <v>246.511</v>
      </c>
      <c r="U249" s="122">
        <v>3.8999999999999999E-5</v>
      </c>
      <c r="V249" s="122">
        <v>1.12177996080206E-2</v>
      </c>
      <c r="W249" s="122">
        <v>5.8645072202429798E-3</v>
      </c>
    </row>
    <row r="250" spans="1:23" x14ac:dyDescent="0.2">
      <c r="A250">
        <v>161</v>
      </c>
      <c r="B250">
        <v>12468</v>
      </c>
      <c r="C250" t="s">
        <v>3199</v>
      </c>
      <c r="D250" t="s">
        <v>3200</v>
      </c>
      <c r="E250" t="s">
        <v>57</v>
      </c>
      <c r="F250" t="s">
        <v>3227</v>
      </c>
      <c r="G250" t="s">
        <v>3202</v>
      </c>
      <c r="H250" t="s">
        <v>44</v>
      </c>
      <c r="I250" t="s">
        <v>1515</v>
      </c>
      <c r="J250" t="s">
        <v>61</v>
      </c>
      <c r="K250" t="s">
        <v>62</v>
      </c>
      <c r="L250" t="s">
        <v>972</v>
      </c>
      <c r="M250" t="s">
        <v>1173</v>
      </c>
      <c r="N250" t="s">
        <v>51</v>
      </c>
      <c r="O250" t="s">
        <v>65</v>
      </c>
      <c r="P250" s="118">
        <v>23880</v>
      </c>
      <c r="Q250" s="120">
        <v>2.9780000000000002</v>
      </c>
      <c r="R250" s="124">
        <v>1500</v>
      </c>
      <c r="T250" s="118">
        <v>1066.72</v>
      </c>
      <c r="U250" s="122">
        <v>1.1E-5</v>
      </c>
      <c r="V250" s="122">
        <v>4.8542443660543499E-2</v>
      </c>
      <c r="W250" s="122">
        <v>2.5377304042047199E-2</v>
      </c>
    </row>
    <row r="251" spans="1:23" x14ac:dyDescent="0.2">
      <c r="A251">
        <v>161</v>
      </c>
      <c r="B251">
        <v>12468</v>
      </c>
      <c r="C251" t="s">
        <v>3148</v>
      </c>
      <c r="D251" t="s">
        <v>3149</v>
      </c>
      <c r="E251" t="s">
        <v>57</v>
      </c>
      <c r="F251" t="s">
        <v>3150</v>
      </c>
      <c r="G251" t="s">
        <v>3151</v>
      </c>
      <c r="H251" t="s">
        <v>44</v>
      </c>
      <c r="I251" t="s">
        <v>1515</v>
      </c>
      <c r="J251" t="s">
        <v>61</v>
      </c>
      <c r="K251" t="s">
        <v>346</v>
      </c>
      <c r="L251" t="s">
        <v>960</v>
      </c>
      <c r="M251" t="s">
        <v>1304</v>
      </c>
      <c r="N251" t="s">
        <v>51</v>
      </c>
      <c r="O251" t="s">
        <v>386</v>
      </c>
      <c r="P251" s="118">
        <v>2330</v>
      </c>
      <c r="Q251" s="120">
        <v>3.3944999999999999</v>
      </c>
      <c r="R251" s="124">
        <v>6442</v>
      </c>
      <c r="T251" s="118">
        <v>509.51</v>
      </c>
      <c r="U251" s="122">
        <v>1.5999999999999999E-5</v>
      </c>
      <c r="V251" s="122">
        <v>2.3185892333001799E-2</v>
      </c>
      <c r="W251" s="122">
        <v>1.2121257086590001E-2</v>
      </c>
    </row>
    <row r="252" spans="1:23" x14ac:dyDescent="0.2">
      <c r="A252">
        <v>161</v>
      </c>
      <c r="B252">
        <v>12468</v>
      </c>
      <c r="C252" t="s">
        <v>3148</v>
      </c>
      <c r="D252" t="s">
        <v>3149</v>
      </c>
      <c r="E252" t="s">
        <v>57</v>
      </c>
      <c r="F252" t="s">
        <v>3156</v>
      </c>
      <c r="G252" t="s">
        <v>3157</v>
      </c>
      <c r="H252" t="s">
        <v>44</v>
      </c>
      <c r="I252" t="s">
        <v>1515</v>
      </c>
      <c r="J252" t="s">
        <v>61</v>
      </c>
      <c r="K252" t="s">
        <v>62</v>
      </c>
      <c r="L252" t="s">
        <v>938</v>
      </c>
      <c r="M252" t="s">
        <v>1271</v>
      </c>
      <c r="N252" t="s">
        <v>51</v>
      </c>
      <c r="O252" t="s">
        <v>65</v>
      </c>
      <c r="P252" s="118">
        <v>960</v>
      </c>
      <c r="Q252" s="120">
        <v>2.9780000000000002</v>
      </c>
      <c r="R252" s="124">
        <v>9060</v>
      </c>
      <c r="T252" s="118">
        <v>259.01499999999999</v>
      </c>
      <c r="U252" s="122">
        <v>6.3E-5</v>
      </c>
      <c r="V252" s="122">
        <v>1.17867883300375E-2</v>
      </c>
      <c r="W252" s="122">
        <v>6.1619664890036202E-3</v>
      </c>
    </row>
    <row r="253" spans="1:23" x14ac:dyDescent="0.2">
      <c r="A253">
        <v>161</v>
      </c>
      <c r="B253">
        <v>12468</v>
      </c>
      <c r="C253" t="s">
        <v>3148</v>
      </c>
      <c r="D253" t="s">
        <v>3149</v>
      </c>
      <c r="E253" t="s">
        <v>57</v>
      </c>
      <c r="F253" t="s">
        <v>3158</v>
      </c>
      <c r="G253" t="s">
        <v>3159</v>
      </c>
      <c r="H253" t="s">
        <v>44</v>
      </c>
      <c r="I253" t="s">
        <v>1515</v>
      </c>
      <c r="J253" t="s">
        <v>61</v>
      </c>
      <c r="K253" t="s">
        <v>384</v>
      </c>
      <c r="L253" t="s">
        <v>940</v>
      </c>
      <c r="M253" t="s">
        <v>1271</v>
      </c>
      <c r="N253" t="s">
        <v>51</v>
      </c>
      <c r="O253" t="s">
        <v>65</v>
      </c>
      <c r="P253" s="118">
        <v>3500</v>
      </c>
      <c r="Q253" s="120">
        <v>2.9780000000000002</v>
      </c>
      <c r="R253" s="124">
        <v>2049</v>
      </c>
      <c r="T253" s="118">
        <v>213.56700000000001</v>
      </c>
      <c r="U253" s="122">
        <v>1.4E-5</v>
      </c>
      <c r="V253" s="122">
        <v>9.71865256034583E-3</v>
      </c>
      <c r="W253" s="122">
        <v>5.0807743142808901E-3</v>
      </c>
    </row>
    <row r="254" spans="1:23" x14ac:dyDescent="0.2">
      <c r="A254">
        <v>161</v>
      </c>
      <c r="B254">
        <v>12468</v>
      </c>
      <c r="C254" t="s">
        <v>3148</v>
      </c>
      <c r="D254" t="s">
        <v>3149</v>
      </c>
      <c r="E254" t="s">
        <v>57</v>
      </c>
      <c r="F254" t="s">
        <v>3260</v>
      </c>
      <c r="G254" t="s">
        <v>3261</v>
      </c>
      <c r="H254" t="s">
        <v>44</v>
      </c>
      <c r="I254" t="s">
        <v>1515</v>
      </c>
      <c r="J254" t="s">
        <v>61</v>
      </c>
      <c r="K254" t="s">
        <v>62</v>
      </c>
      <c r="L254" t="s">
        <v>972</v>
      </c>
      <c r="M254" t="s">
        <v>1166</v>
      </c>
      <c r="N254" t="s">
        <v>51</v>
      </c>
      <c r="O254" t="s">
        <v>65</v>
      </c>
      <c r="P254" s="118">
        <v>28</v>
      </c>
      <c r="Q254" s="120">
        <v>2.9780000000000002</v>
      </c>
      <c r="R254" s="124">
        <v>173120</v>
      </c>
      <c r="T254" s="118">
        <v>144.35400000000001</v>
      </c>
      <c r="U254" s="122">
        <v>3.0000000000000001E-6</v>
      </c>
      <c r="V254" s="122">
        <v>6.56903125913937E-3</v>
      </c>
      <c r="W254" s="122">
        <v>3.4341967761378502E-3</v>
      </c>
    </row>
    <row r="255" spans="1:23" x14ac:dyDescent="0.2">
      <c r="A255">
        <v>161</v>
      </c>
      <c r="B255">
        <v>12468</v>
      </c>
      <c r="C255" t="s">
        <v>3148</v>
      </c>
      <c r="D255" t="s">
        <v>3149</v>
      </c>
      <c r="E255" t="s">
        <v>57</v>
      </c>
      <c r="F255" t="s">
        <v>3160</v>
      </c>
      <c r="G255" t="s">
        <v>3161</v>
      </c>
      <c r="H255" t="s">
        <v>44</v>
      </c>
      <c r="I255" t="s">
        <v>1515</v>
      </c>
      <c r="J255" t="s">
        <v>61</v>
      </c>
      <c r="K255" t="s">
        <v>62</v>
      </c>
      <c r="L255" t="s">
        <v>938</v>
      </c>
      <c r="M255" t="s">
        <v>1271</v>
      </c>
      <c r="N255" t="s">
        <v>51</v>
      </c>
      <c r="O255" t="s">
        <v>65</v>
      </c>
      <c r="P255" s="118">
        <v>140</v>
      </c>
      <c r="Q255" s="120">
        <v>2.9780000000000002</v>
      </c>
      <c r="R255" s="124">
        <v>17533</v>
      </c>
      <c r="T255" s="118">
        <v>73.099000000000004</v>
      </c>
      <c r="U255" s="122">
        <v>3.0000000000000001E-5</v>
      </c>
      <c r="V255" s="122">
        <v>3.3264448089905998E-3</v>
      </c>
      <c r="W255" s="122">
        <v>1.73901837095728E-3</v>
      </c>
    </row>
    <row r="256" spans="1:23" x14ac:dyDescent="0.2">
      <c r="A256">
        <v>161</v>
      </c>
      <c r="B256">
        <v>12468</v>
      </c>
      <c r="C256" t="s">
        <v>3162</v>
      </c>
      <c r="D256" t="s">
        <v>3163</v>
      </c>
      <c r="E256" t="s">
        <v>57</v>
      </c>
      <c r="F256" t="s">
        <v>3164</v>
      </c>
      <c r="G256" t="s">
        <v>3165</v>
      </c>
      <c r="H256" t="s">
        <v>44</v>
      </c>
      <c r="I256" t="s">
        <v>1515</v>
      </c>
      <c r="J256" t="s">
        <v>61</v>
      </c>
      <c r="K256" t="s">
        <v>880</v>
      </c>
      <c r="L256" t="s">
        <v>938</v>
      </c>
      <c r="M256" t="s">
        <v>1157</v>
      </c>
      <c r="N256" t="s">
        <v>51</v>
      </c>
      <c r="O256" t="s">
        <v>65</v>
      </c>
      <c r="P256" s="118">
        <v>2260</v>
      </c>
      <c r="Q256" s="120">
        <v>2.9780000000000002</v>
      </c>
      <c r="R256" s="124">
        <v>2447</v>
      </c>
      <c r="T256" s="118">
        <v>164.69</v>
      </c>
      <c r="U256" s="122">
        <v>9.0000000000000002E-6</v>
      </c>
      <c r="V256" s="122">
        <v>7.4944274924737802E-3</v>
      </c>
      <c r="W256" s="122">
        <v>3.9179808587216699E-3</v>
      </c>
    </row>
    <row r="257" spans="1:23" x14ac:dyDescent="0.2">
      <c r="A257">
        <v>161</v>
      </c>
      <c r="B257">
        <v>12468</v>
      </c>
      <c r="C257" t="s">
        <v>3166</v>
      </c>
      <c r="D257" t="s">
        <v>3167</v>
      </c>
      <c r="E257" t="s">
        <v>57</v>
      </c>
      <c r="F257" t="s">
        <v>3262</v>
      </c>
      <c r="G257" t="s">
        <v>3263</v>
      </c>
      <c r="H257" t="s">
        <v>44</v>
      </c>
      <c r="I257" t="s">
        <v>1515</v>
      </c>
      <c r="J257" t="s">
        <v>61</v>
      </c>
      <c r="K257" t="s">
        <v>346</v>
      </c>
      <c r="L257" t="s">
        <v>957</v>
      </c>
      <c r="M257" t="s">
        <v>1271</v>
      </c>
      <c r="N257" t="s">
        <v>51</v>
      </c>
      <c r="O257" t="s">
        <v>386</v>
      </c>
      <c r="P257" s="118">
        <v>540</v>
      </c>
      <c r="Q257" s="120">
        <v>3.3944999999999999</v>
      </c>
      <c r="R257" s="124">
        <v>31525</v>
      </c>
      <c r="T257" s="118">
        <v>577.86300000000006</v>
      </c>
      <c r="U257" s="122">
        <v>1.5999999999999999E-5</v>
      </c>
      <c r="V257" s="122">
        <v>2.62963837191591E-2</v>
      </c>
      <c r="W257" s="122">
        <v>1.37473780577277E-2</v>
      </c>
    </row>
    <row r="258" spans="1:23" x14ac:dyDescent="0.2">
      <c r="A258">
        <v>161</v>
      </c>
      <c r="B258">
        <v>12468</v>
      </c>
      <c r="C258" t="s">
        <v>3166</v>
      </c>
      <c r="D258" t="s">
        <v>3167</v>
      </c>
      <c r="E258" t="s">
        <v>57</v>
      </c>
      <c r="F258" t="s">
        <v>3168</v>
      </c>
      <c r="G258" t="s">
        <v>3169</v>
      </c>
      <c r="H258" t="s">
        <v>44</v>
      </c>
      <c r="I258" t="s">
        <v>1515</v>
      </c>
      <c r="J258" t="s">
        <v>61</v>
      </c>
      <c r="K258" t="s">
        <v>384</v>
      </c>
      <c r="L258" t="s">
        <v>245</v>
      </c>
      <c r="M258" t="s">
        <v>1304</v>
      </c>
      <c r="N258" t="s">
        <v>51</v>
      </c>
      <c r="O258" t="s">
        <v>386</v>
      </c>
      <c r="P258" s="118">
        <v>240</v>
      </c>
      <c r="Q258" s="120">
        <v>3.3944999999999999</v>
      </c>
      <c r="R258" s="124">
        <v>37005</v>
      </c>
      <c r="T258" s="118">
        <v>301.47199999999998</v>
      </c>
      <c r="U258" s="122">
        <v>4.0000000000000003E-5</v>
      </c>
      <c r="V258" s="122">
        <v>1.37188852519515E-2</v>
      </c>
      <c r="W258" s="122">
        <v>7.1720394752131699E-3</v>
      </c>
    </row>
    <row r="259" spans="1:23" x14ac:dyDescent="0.2">
      <c r="A259">
        <v>161</v>
      </c>
      <c r="B259">
        <v>12468</v>
      </c>
      <c r="C259" t="s">
        <v>3170</v>
      </c>
      <c r="D259" t="s">
        <v>3141</v>
      </c>
      <c r="E259" t="s">
        <v>57</v>
      </c>
      <c r="F259" t="s">
        <v>3171</v>
      </c>
      <c r="G259" t="s">
        <v>3172</v>
      </c>
      <c r="H259" t="s">
        <v>44</v>
      </c>
      <c r="I259" t="s">
        <v>1515</v>
      </c>
      <c r="J259" t="s">
        <v>61</v>
      </c>
      <c r="K259" t="s">
        <v>908</v>
      </c>
      <c r="L259" t="s">
        <v>245</v>
      </c>
      <c r="M259" t="s">
        <v>1304</v>
      </c>
      <c r="N259" t="s">
        <v>51</v>
      </c>
      <c r="O259" t="s">
        <v>65</v>
      </c>
      <c r="P259" s="118">
        <v>3530</v>
      </c>
      <c r="Q259" s="120">
        <v>2.9780000000000002</v>
      </c>
      <c r="R259" s="124">
        <v>10670</v>
      </c>
      <c r="T259" s="118">
        <v>1121.6669999999999</v>
      </c>
      <c r="U259" s="122">
        <v>0</v>
      </c>
      <c r="V259" s="122">
        <v>5.1042880924587801E-2</v>
      </c>
      <c r="W259" s="122">
        <v>2.66844973331689E-2</v>
      </c>
    </row>
    <row r="260" spans="1:23" x14ac:dyDescent="0.2">
      <c r="A260">
        <v>161</v>
      </c>
      <c r="B260">
        <v>12468</v>
      </c>
      <c r="C260" t="s">
        <v>3140</v>
      </c>
      <c r="D260" t="s">
        <v>3141</v>
      </c>
      <c r="E260" t="s">
        <v>57</v>
      </c>
      <c r="F260" t="s">
        <v>3173</v>
      </c>
      <c r="G260" t="s">
        <v>3174</v>
      </c>
      <c r="H260" t="s">
        <v>44</v>
      </c>
      <c r="I260" t="s">
        <v>1515</v>
      </c>
      <c r="J260" t="s">
        <v>61</v>
      </c>
      <c r="K260" t="s">
        <v>62</v>
      </c>
      <c r="L260" t="s">
        <v>938</v>
      </c>
      <c r="M260" t="s">
        <v>1173</v>
      </c>
      <c r="N260" t="s">
        <v>51</v>
      </c>
      <c r="O260" t="s">
        <v>65</v>
      </c>
      <c r="P260" s="118">
        <v>3990</v>
      </c>
      <c r="Q260" s="120">
        <v>2.9780000000000002</v>
      </c>
      <c r="R260" s="124">
        <v>8788</v>
      </c>
      <c r="T260" s="118">
        <v>1044.2090000000001</v>
      </c>
      <c r="U260" s="122">
        <v>1.2999999999999999E-5</v>
      </c>
      <c r="V260" s="122">
        <v>4.7518092395492401E-2</v>
      </c>
      <c r="W260" s="122">
        <v>2.4841787666298899E-2</v>
      </c>
    </row>
    <row r="261" spans="1:23" x14ac:dyDescent="0.2">
      <c r="A261">
        <v>161</v>
      </c>
      <c r="B261">
        <v>12468</v>
      </c>
      <c r="C261" t="s">
        <v>3140</v>
      </c>
      <c r="D261" t="s">
        <v>3141</v>
      </c>
      <c r="E261" t="s">
        <v>57</v>
      </c>
      <c r="F261" t="s">
        <v>3230</v>
      </c>
      <c r="G261" t="s">
        <v>3231</v>
      </c>
      <c r="H261" t="s">
        <v>44</v>
      </c>
      <c r="I261" t="s">
        <v>1515</v>
      </c>
      <c r="J261" t="s">
        <v>61</v>
      </c>
      <c r="K261" t="s">
        <v>62</v>
      </c>
      <c r="L261" t="s">
        <v>972</v>
      </c>
      <c r="M261" t="s">
        <v>1173</v>
      </c>
      <c r="N261" t="s">
        <v>51</v>
      </c>
      <c r="O261" t="s">
        <v>65</v>
      </c>
      <c r="P261" s="118">
        <v>3652</v>
      </c>
      <c r="Q261" s="120">
        <v>2.9780000000000002</v>
      </c>
      <c r="R261" s="124">
        <v>1849</v>
      </c>
      <c r="T261" s="118">
        <v>201.09100000000001</v>
      </c>
      <c r="U261" s="122">
        <v>0</v>
      </c>
      <c r="V261" s="122">
        <v>9.1508984046654307E-3</v>
      </c>
      <c r="W261" s="122">
        <v>4.7839604593667697E-3</v>
      </c>
    </row>
    <row r="262" spans="1:23" x14ac:dyDescent="0.2">
      <c r="A262">
        <v>161</v>
      </c>
      <c r="B262">
        <v>12468</v>
      </c>
      <c r="C262" t="s">
        <v>3177</v>
      </c>
      <c r="D262" t="s">
        <v>3178</v>
      </c>
      <c r="E262" t="s">
        <v>57</v>
      </c>
      <c r="F262" t="s">
        <v>3179</v>
      </c>
      <c r="G262" t="s">
        <v>3180</v>
      </c>
      <c r="H262" t="s">
        <v>44</v>
      </c>
      <c r="I262" t="s">
        <v>1515</v>
      </c>
      <c r="J262" t="s">
        <v>61</v>
      </c>
      <c r="K262" t="s">
        <v>384</v>
      </c>
      <c r="L262" t="s">
        <v>938</v>
      </c>
      <c r="M262" t="s">
        <v>1304</v>
      </c>
      <c r="N262" t="s">
        <v>51</v>
      </c>
      <c r="O262" t="s">
        <v>65</v>
      </c>
      <c r="P262" s="118">
        <v>1000</v>
      </c>
      <c r="Q262" s="120">
        <v>2.9780000000000002</v>
      </c>
      <c r="R262" s="124">
        <v>5716</v>
      </c>
      <c r="T262" s="118">
        <v>170.22200000000001</v>
      </c>
      <c r="U262" s="122">
        <v>3.4999999999999997E-5</v>
      </c>
      <c r="V262" s="122">
        <v>7.7461922937930401E-3</v>
      </c>
      <c r="W262" s="122">
        <v>4.0495999414947399E-3</v>
      </c>
    </row>
    <row r="263" spans="1:23" x14ac:dyDescent="0.2">
      <c r="A263">
        <v>161</v>
      </c>
      <c r="B263">
        <v>12468</v>
      </c>
      <c r="C263" t="s">
        <v>3181</v>
      </c>
      <c r="D263" t="s">
        <v>3182</v>
      </c>
      <c r="E263" t="s">
        <v>57</v>
      </c>
      <c r="F263" t="s">
        <v>3234</v>
      </c>
      <c r="G263" t="s">
        <v>3235</v>
      </c>
      <c r="H263" t="s">
        <v>44</v>
      </c>
      <c r="I263" t="s">
        <v>1515</v>
      </c>
      <c r="J263" t="s">
        <v>61</v>
      </c>
      <c r="K263" t="s">
        <v>906</v>
      </c>
      <c r="L263" t="s">
        <v>972</v>
      </c>
      <c r="M263" t="s">
        <v>1165</v>
      </c>
      <c r="N263" t="s">
        <v>51</v>
      </c>
      <c r="O263" t="s">
        <v>65</v>
      </c>
      <c r="P263" s="118">
        <v>430</v>
      </c>
      <c r="Q263" s="120">
        <v>2.9780000000000002</v>
      </c>
      <c r="R263" s="124">
        <v>8730</v>
      </c>
      <c r="T263" s="118">
        <v>111.791</v>
      </c>
      <c r="U263" s="122">
        <v>0</v>
      </c>
      <c r="V263" s="122">
        <v>5.0871993092494201E-3</v>
      </c>
      <c r="W263" s="122">
        <v>2.65951595877836E-3</v>
      </c>
    </row>
    <row r="264" spans="1:23" x14ac:dyDescent="0.2">
      <c r="A264">
        <v>161</v>
      </c>
      <c r="B264">
        <v>12468</v>
      </c>
      <c r="C264" t="s">
        <v>3181</v>
      </c>
      <c r="D264" t="s">
        <v>3182</v>
      </c>
      <c r="E264" t="s">
        <v>57</v>
      </c>
      <c r="F264" t="s">
        <v>3183</v>
      </c>
      <c r="G264" t="s">
        <v>3184</v>
      </c>
      <c r="H264" t="s">
        <v>44</v>
      </c>
      <c r="I264" t="s">
        <v>1515</v>
      </c>
      <c r="J264" t="s">
        <v>61</v>
      </c>
      <c r="K264" t="s">
        <v>62</v>
      </c>
      <c r="L264" t="s">
        <v>938</v>
      </c>
      <c r="M264" t="s">
        <v>1173</v>
      </c>
      <c r="N264" t="s">
        <v>51</v>
      </c>
      <c r="O264" t="s">
        <v>65</v>
      </c>
      <c r="P264" s="118">
        <v>575</v>
      </c>
      <c r="Q264" s="120">
        <v>2.9780000000000002</v>
      </c>
      <c r="R264" s="124">
        <v>68681</v>
      </c>
      <c r="S264" s="118">
        <v>1.1279999999999999</v>
      </c>
      <c r="T264" s="118">
        <v>1179.4190000000001</v>
      </c>
      <c r="U264" s="122">
        <v>9.9999999999999995E-7</v>
      </c>
      <c r="V264" s="122">
        <v>5.3670978581644803E-2</v>
      </c>
      <c r="W264" s="122">
        <v>2.8058429674970999E-2</v>
      </c>
    </row>
    <row r="265" spans="1:23" x14ac:dyDescent="0.2">
      <c r="A265">
        <v>161</v>
      </c>
      <c r="B265">
        <v>12468</v>
      </c>
      <c r="C265" t="s">
        <v>3185</v>
      </c>
      <c r="D265" t="s">
        <v>3186</v>
      </c>
      <c r="E265" t="s">
        <v>57</v>
      </c>
      <c r="F265" t="s">
        <v>3187</v>
      </c>
      <c r="G265" t="s">
        <v>3188</v>
      </c>
      <c r="H265" t="s">
        <v>44</v>
      </c>
      <c r="I265" t="s">
        <v>1515</v>
      </c>
      <c r="J265" t="s">
        <v>61</v>
      </c>
      <c r="K265" t="s">
        <v>864</v>
      </c>
      <c r="L265" t="s">
        <v>938</v>
      </c>
      <c r="M265" t="s">
        <v>1168</v>
      </c>
      <c r="N265" t="s">
        <v>51</v>
      </c>
      <c r="O265" t="s">
        <v>65</v>
      </c>
      <c r="P265" s="118">
        <v>1680</v>
      </c>
      <c r="Q265" s="120">
        <v>2.9780000000000002</v>
      </c>
      <c r="R265" s="124">
        <v>17352</v>
      </c>
      <c r="T265" s="118">
        <v>868.12800000000004</v>
      </c>
      <c r="U265" s="122">
        <v>5.3000000000000001E-5</v>
      </c>
      <c r="V265" s="122">
        <v>3.9505255455840903E-2</v>
      </c>
      <c r="W265" s="122">
        <v>2.06527896694353E-2</v>
      </c>
    </row>
    <row r="266" spans="1:23" x14ac:dyDescent="0.2">
      <c r="A266">
        <v>161</v>
      </c>
      <c r="B266">
        <v>15391</v>
      </c>
      <c r="C266" t="s">
        <v>3096</v>
      </c>
      <c r="D266" t="s">
        <v>3097</v>
      </c>
      <c r="E266" t="s">
        <v>41</v>
      </c>
      <c r="F266" t="s">
        <v>3236</v>
      </c>
      <c r="G266" t="s">
        <v>3237</v>
      </c>
      <c r="H266" t="s">
        <v>44</v>
      </c>
      <c r="I266" t="s">
        <v>1515</v>
      </c>
      <c r="J266" t="s">
        <v>45</v>
      </c>
      <c r="K266" t="s">
        <v>62</v>
      </c>
      <c r="L266" t="s">
        <v>47</v>
      </c>
      <c r="M266" t="s">
        <v>1173</v>
      </c>
      <c r="N266" t="s">
        <v>51</v>
      </c>
      <c r="O266" t="s">
        <v>52</v>
      </c>
      <c r="P266" s="118">
        <v>16957</v>
      </c>
      <c r="Q266" s="120">
        <v>1</v>
      </c>
      <c r="R266" s="124">
        <v>9608</v>
      </c>
      <c r="T266" s="118">
        <v>1629.229</v>
      </c>
      <c r="U266" s="122">
        <v>1.94E-4</v>
      </c>
      <c r="V266" s="122">
        <v>0.125127973405221</v>
      </c>
      <c r="W266" s="122">
        <v>0.124674256622057</v>
      </c>
    </row>
    <row r="267" spans="1:23" x14ac:dyDescent="0.2">
      <c r="A267">
        <v>161</v>
      </c>
      <c r="B267">
        <v>15391</v>
      </c>
      <c r="C267" t="s">
        <v>3148</v>
      </c>
      <c r="D267" t="s">
        <v>3149</v>
      </c>
      <c r="E267" t="s">
        <v>57</v>
      </c>
      <c r="F267" t="s">
        <v>3191</v>
      </c>
      <c r="G267" t="s">
        <v>3192</v>
      </c>
      <c r="H267" t="s">
        <v>44</v>
      </c>
      <c r="I267" t="s">
        <v>1515</v>
      </c>
      <c r="J267" t="s">
        <v>45</v>
      </c>
      <c r="K267" t="s">
        <v>62</v>
      </c>
      <c r="L267" t="s">
        <v>47</v>
      </c>
      <c r="M267" t="s">
        <v>1173</v>
      </c>
      <c r="N267" t="s">
        <v>51</v>
      </c>
      <c r="O267" t="s">
        <v>52</v>
      </c>
      <c r="P267" s="118">
        <v>681</v>
      </c>
      <c r="Q267" s="120">
        <v>1</v>
      </c>
      <c r="R267" s="124">
        <v>238800</v>
      </c>
      <c r="T267" s="118">
        <v>1626.2280000000001</v>
      </c>
      <c r="U267" s="122">
        <v>2.1499999999999999E-4</v>
      </c>
      <c r="V267" s="122">
        <v>0.124897524466932</v>
      </c>
      <c r="W267" s="122">
        <v>0.124444643296687</v>
      </c>
    </row>
    <row r="268" spans="1:23" x14ac:dyDescent="0.2">
      <c r="A268">
        <v>161</v>
      </c>
      <c r="B268">
        <v>15391</v>
      </c>
      <c r="C268" t="s">
        <v>3104</v>
      </c>
      <c r="D268" t="s">
        <v>3105</v>
      </c>
      <c r="E268" t="s">
        <v>41</v>
      </c>
      <c r="F268" t="s">
        <v>3238</v>
      </c>
      <c r="G268" t="s">
        <v>3239</v>
      </c>
      <c r="H268" t="s">
        <v>44</v>
      </c>
      <c r="I268" t="s">
        <v>1515</v>
      </c>
      <c r="J268" t="s">
        <v>45</v>
      </c>
      <c r="K268" t="s">
        <v>62</v>
      </c>
      <c r="L268" t="s">
        <v>47</v>
      </c>
      <c r="M268" t="s">
        <v>1173</v>
      </c>
      <c r="N268" t="s">
        <v>51</v>
      </c>
      <c r="O268" t="s">
        <v>52</v>
      </c>
      <c r="P268" s="118">
        <v>62577</v>
      </c>
      <c r="Q268" s="120">
        <v>1</v>
      </c>
      <c r="R268" s="124">
        <v>2600</v>
      </c>
      <c r="T268" s="118">
        <v>1627.002</v>
      </c>
      <c r="U268" s="122">
        <v>1.65E-4</v>
      </c>
      <c r="V268" s="122">
        <v>0.12495696919666099</v>
      </c>
      <c r="W268" s="122">
        <v>0.124503872478519</v>
      </c>
    </row>
    <row r="269" spans="1:23" x14ac:dyDescent="0.2">
      <c r="A269">
        <v>161</v>
      </c>
      <c r="B269">
        <v>15391</v>
      </c>
      <c r="C269" t="s">
        <v>3209</v>
      </c>
      <c r="D269" t="s">
        <v>3210</v>
      </c>
      <c r="E269" t="s">
        <v>41</v>
      </c>
      <c r="F269" t="s">
        <v>3240</v>
      </c>
      <c r="G269" t="s">
        <v>3241</v>
      </c>
      <c r="H269" t="s">
        <v>44</v>
      </c>
      <c r="I269" t="s">
        <v>1515</v>
      </c>
      <c r="J269" t="s">
        <v>45</v>
      </c>
      <c r="K269" t="s">
        <v>62</v>
      </c>
      <c r="L269" t="s">
        <v>47</v>
      </c>
      <c r="M269" t="s">
        <v>1271</v>
      </c>
      <c r="N269" t="s">
        <v>51</v>
      </c>
      <c r="O269" t="s">
        <v>52</v>
      </c>
      <c r="P269" s="118">
        <v>26301</v>
      </c>
      <c r="Q269" s="120">
        <v>1</v>
      </c>
      <c r="R269" s="124">
        <v>6283</v>
      </c>
      <c r="T269" s="118">
        <v>1652.492</v>
      </c>
      <c r="U269" s="122">
        <v>1.6440000000000001E-3</v>
      </c>
      <c r="V269" s="122">
        <v>0.12691463851860299</v>
      </c>
      <c r="W269" s="122">
        <v>0.12645444324844901</v>
      </c>
    </row>
    <row r="270" spans="1:23" x14ac:dyDescent="0.2">
      <c r="A270">
        <v>161</v>
      </c>
      <c r="B270">
        <v>15391</v>
      </c>
      <c r="C270" t="s">
        <v>3118</v>
      </c>
      <c r="D270" t="s">
        <v>3119</v>
      </c>
      <c r="E270" t="s">
        <v>41</v>
      </c>
      <c r="F270" t="s">
        <v>3242</v>
      </c>
      <c r="G270" t="s">
        <v>3243</v>
      </c>
      <c r="H270" t="s">
        <v>44</v>
      </c>
      <c r="I270" t="s">
        <v>1515</v>
      </c>
      <c r="J270" t="s">
        <v>45</v>
      </c>
      <c r="K270" t="s">
        <v>62</v>
      </c>
      <c r="L270" t="s">
        <v>47</v>
      </c>
      <c r="M270" t="s">
        <v>1173</v>
      </c>
      <c r="N270" t="s">
        <v>51</v>
      </c>
      <c r="O270" t="s">
        <v>52</v>
      </c>
      <c r="P270" s="118">
        <v>14635</v>
      </c>
      <c r="Q270" s="120">
        <v>1</v>
      </c>
      <c r="R270" s="124">
        <v>11120</v>
      </c>
      <c r="T270" s="118">
        <v>1627.412</v>
      </c>
      <c r="U270" s="122">
        <v>2.14E-4</v>
      </c>
      <c r="V270" s="122">
        <v>0.12498845800698299</v>
      </c>
      <c r="W270" s="122">
        <v>0.124535247109721</v>
      </c>
    </row>
    <row r="271" spans="1:23" x14ac:dyDescent="0.2">
      <c r="A271">
        <v>161</v>
      </c>
      <c r="B271">
        <v>15391</v>
      </c>
      <c r="C271" t="s">
        <v>3128</v>
      </c>
      <c r="D271" t="s">
        <v>3129</v>
      </c>
      <c r="E271" t="s">
        <v>41</v>
      </c>
      <c r="F271" t="s">
        <v>3244</v>
      </c>
      <c r="G271" t="s">
        <v>3245</v>
      </c>
      <c r="H271" t="s">
        <v>44</v>
      </c>
      <c r="I271" t="s">
        <v>1515</v>
      </c>
      <c r="J271" t="s">
        <v>45</v>
      </c>
      <c r="K271" t="s">
        <v>62</v>
      </c>
      <c r="L271" t="s">
        <v>47</v>
      </c>
      <c r="M271" t="s">
        <v>1173</v>
      </c>
      <c r="N271" t="s">
        <v>51</v>
      </c>
      <c r="O271" t="s">
        <v>52</v>
      </c>
      <c r="P271" s="118">
        <v>6639</v>
      </c>
      <c r="Q271" s="120">
        <v>1</v>
      </c>
      <c r="R271" s="124">
        <v>24520</v>
      </c>
      <c r="T271" s="118">
        <v>1627.883</v>
      </c>
      <c r="U271" s="122">
        <v>2.2599999999999999E-4</v>
      </c>
      <c r="V271" s="122">
        <v>0.12502461637746901</v>
      </c>
      <c r="W271" s="122">
        <v>0.124571274369161</v>
      </c>
    </row>
    <row r="272" spans="1:23" x14ac:dyDescent="0.2">
      <c r="A272">
        <v>161</v>
      </c>
      <c r="B272">
        <v>15391</v>
      </c>
      <c r="C272" t="s">
        <v>3134</v>
      </c>
      <c r="D272" t="s">
        <v>3135</v>
      </c>
      <c r="E272" t="s">
        <v>41</v>
      </c>
      <c r="F272" t="s">
        <v>3246</v>
      </c>
      <c r="G272" t="s">
        <v>3247</v>
      </c>
      <c r="H272" t="s">
        <v>44</v>
      </c>
      <c r="I272" t="s">
        <v>1515</v>
      </c>
      <c r="J272" t="s">
        <v>45</v>
      </c>
      <c r="K272" t="s">
        <v>62</v>
      </c>
      <c r="L272" t="s">
        <v>47</v>
      </c>
      <c r="M272" t="s">
        <v>1173</v>
      </c>
      <c r="N272" t="s">
        <v>51</v>
      </c>
      <c r="O272" t="s">
        <v>52</v>
      </c>
      <c r="P272" s="118">
        <v>6030</v>
      </c>
      <c r="Q272" s="120">
        <v>1</v>
      </c>
      <c r="R272" s="124">
        <v>26110</v>
      </c>
      <c r="T272" s="118">
        <v>1574.433</v>
      </c>
      <c r="U272" s="122">
        <v>1.5100000000000001E-4</v>
      </c>
      <c r="V272" s="122">
        <v>0.120919566099616</v>
      </c>
      <c r="W272" s="122">
        <v>0.120481109093886</v>
      </c>
    </row>
    <row r="273" spans="1:23" x14ac:dyDescent="0.2">
      <c r="A273">
        <v>161</v>
      </c>
      <c r="B273">
        <v>15391</v>
      </c>
      <c r="C273" t="s">
        <v>3199</v>
      </c>
      <c r="D273" t="s">
        <v>3200</v>
      </c>
      <c r="E273" t="s">
        <v>57</v>
      </c>
      <c r="F273" t="s">
        <v>3201</v>
      </c>
      <c r="G273" t="s">
        <v>3202</v>
      </c>
      <c r="H273" t="s">
        <v>44</v>
      </c>
      <c r="I273" t="s">
        <v>1515</v>
      </c>
      <c r="J273" t="s">
        <v>61</v>
      </c>
      <c r="K273" t="s">
        <v>62</v>
      </c>
      <c r="L273" t="s">
        <v>47</v>
      </c>
      <c r="M273" t="s">
        <v>1173</v>
      </c>
      <c r="N273" t="s">
        <v>51</v>
      </c>
      <c r="O273" t="s">
        <v>52</v>
      </c>
      <c r="P273" s="118">
        <v>37151</v>
      </c>
      <c r="Q273" s="120">
        <v>1</v>
      </c>
      <c r="R273" s="124">
        <v>4457</v>
      </c>
      <c r="T273" s="118">
        <v>1655.82</v>
      </c>
      <c r="U273" s="122">
        <v>2.0999999999999999E-5</v>
      </c>
      <c r="V273" s="122">
        <v>0.127170253928516</v>
      </c>
      <c r="W273" s="122">
        <v>0.126709131791265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18"/>
  <sheetViews>
    <sheetView rightToLeft="1" workbookViewId="0">
      <selection sqref="A1:XFD1048576"/>
    </sheetView>
  </sheetViews>
  <sheetFormatPr defaultColWidth="0" defaultRowHeight="14.25" x14ac:dyDescent="0.2"/>
  <cols>
    <col min="1" max="23" width="11.625" customWidth="1"/>
    <col min="24" max="24" width="11.625" hidden="1" customWidth="1"/>
    <col min="25" max="25" width="9" hidden="1" customWidth="1"/>
    <col min="26" max="16384" width="9" hidden="1"/>
  </cols>
  <sheetData>
    <row r="1" spans="1:23" s="3" customFormat="1" ht="51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53</v>
      </c>
      <c r="J1" s="12" t="s">
        <v>22</v>
      </c>
      <c r="K1" s="12" t="s">
        <v>23</v>
      </c>
      <c r="L1" s="12" t="s">
        <v>24</v>
      </c>
      <c r="M1" s="12" t="s">
        <v>25</v>
      </c>
      <c r="N1" s="12" t="s">
        <v>1138</v>
      </c>
      <c r="O1" s="12" t="s">
        <v>29</v>
      </c>
      <c r="P1" s="12" t="s">
        <v>30</v>
      </c>
      <c r="Q1" s="12" t="s">
        <v>33</v>
      </c>
      <c r="R1" s="119" t="s">
        <v>34</v>
      </c>
      <c r="S1" s="123" t="s">
        <v>35</v>
      </c>
      <c r="T1" s="12" t="s">
        <v>36</v>
      </c>
      <c r="U1" s="121" t="s">
        <v>1623</v>
      </c>
      <c r="V1" s="121" t="s">
        <v>37</v>
      </c>
      <c r="W1" s="121" t="s">
        <v>38</v>
      </c>
    </row>
    <row r="2" spans="1:23" x14ac:dyDescent="0.2">
      <c r="A2">
        <v>14076</v>
      </c>
      <c r="B2">
        <v>14077</v>
      </c>
      <c r="C2" t="s">
        <v>3327</v>
      </c>
      <c r="D2" t="s">
        <v>3328</v>
      </c>
      <c r="E2" t="s">
        <v>57</v>
      </c>
      <c r="F2" t="s">
        <v>3329</v>
      </c>
      <c r="G2" t="s">
        <v>3330</v>
      </c>
      <c r="H2" t="s">
        <v>44</v>
      </c>
      <c r="I2" t="s">
        <v>1463</v>
      </c>
      <c r="J2" t="s">
        <v>61</v>
      </c>
      <c r="K2" t="s">
        <v>384</v>
      </c>
      <c r="L2" t="s">
        <v>46</v>
      </c>
      <c r="M2" t="s">
        <v>245</v>
      </c>
      <c r="N2" t="s">
        <v>1304</v>
      </c>
      <c r="O2" t="s">
        <v>51</v>
      </c>
      <c r="P2" t="s">
        <v>65</v>
      </c>
      <c r="Q2" s="118">
        <v>17000</v>
      </c>
      <c r="R2" s="120">
        <v>2.9780000000000002</v>
      </c>
      <c r="S2" s="124">
        <v>245.1</v>
      </c>
      <c r="T2" s="118">
        <v>124.084</v>
      </c>
      <c r="U2" s="122">
        <v>6.0000000000000002E-5</v>
      </c>
      <c r="V2" s="122">
        <v>1</v>
      </c>
      <c r="W2" s="122">
        <v>3.65860048014956E-3</v>
      </c>
    </row>
    <row r="3" spans="1:23" x14ac:dyDescent="0.2">
      <c r="A3">
        <v>14076</v>
      </c>
      <c r="B3">
        <v>14079</v>
      </c>
      <c r="C3" t="s">
        <v>3327</v>
      </c>
      <c r="D3" t="s">
        <v>3328</v>
      </c>
      <c r="E3" t="s">
        <v>57</v>
      </c>
      <c r="F3" t="s">
        <v>3329</v>
      </c>
      <c r="G3" t="s">
        <v>3330</v>
      </c>
      <c r="H3" t="s">
        <v>44</v>
      </c>
      <c r="I3" t="s">
        <v>1463</v>
      </c>
      <c r="J3" t="s">
        <v>61</v>
      </c>
      <c r="K3" t="s">
        <v>384</v>
      </c>
      <c r="L3" t="s">
        <v>46</v>
      </c>
      <c r="M3" t="s">
        <v>245</v>
      </c>
      <c r="N3" t="s">
        <v>1304</v>
      </c>
      <c r="O3" t="s">
        <v>51</v>
      </c>
      <c r="P3" t="s">
        <v>65</v>
      </c>
      <c r="Q3" s="118">
        <v>9000</v>
      </c>
      <c r="R3" s="120">
        <v>2.9780000000000002</v>
      </c>
      <c r="S3" s="124">
        <v>245.1</v>
      </c>
      <c r="T3" s="118">
        <v>65.691999999999993</v>
      </c>
      <c r="U3" s="122">
        <v>3.1999999999999999E-5</v>
      </c>
      <c r="V3" s="122">
        <v>1</v>
      </c>
      <c r="W3" s="122">
        <v>3.6553152439589101E-3</v>
      </c>
    </row>
    <row r="4" spans="1:23" x14ac:dyDescent="0.2">
      <c r="A4">
        <v>161</v>
      </c>
      <c r="B4">
        <v>9938</v>
      </c>
      <c r="C4" t="s">
        <v>3096</v>
      </c>
      <c r="D4" t="s">
        <v>3097</v>
      </c>
      <c r="E4" t="s">
        <v>41</v>
      </c>
      <c r="F4" t="s">
        <v>3331</v>
      </c>
      <c r="G4" t="s">
        <v>3332</v>
      </c>
      <c r="H4" t="s">
        <v>44</v>
      </c>
      <c r="I4" t="s">
        <v>1463</v>
      </c>
      <c r="J4" t="s">
        <v>45</v>
      </c>
      <c r="K4" t="s">
        <v>45</v>
      </c>
      <c r="L4" t="s">
        <v>46</v>
      </c>
      <c r="M4" t="s">
        <v>47</v>
      </c>
      <c r="N4" t="s">
        <v>1141</v>
      </c>
      <c r="O4" t="s">
        <v>51</v>
      </c>
      <c r="P4" t="s">
        <v>52</v>
      </c>
      <c r="Q4" s="118">
        <v>180000</v>
      </c>
      <c r="R4" s="120">
        <v>1</v>
      </c>
      <c r="S4" s="124">
        <v>443.1</v>
      </c>
      <c r="T4" s="118">
        <v>797.58</v>
      </c>
      <c r="U4" s="122">
        <v>3.8299999999999999E-4</v>
      </c>
      <c r="V4" s="122">
        <v>0.56103945400660804</v>
      </c>
      <c r="W4" s="122">
        <v>8.5624854365349504E-3</v>
      </c>
    </row>
    <row r="5" spans="1:23" x14ac:dyDescent="0.2">
      <c r="A5">
        <v>161</v>
      </c>
      <c r="B5">
        <v>9938</v>
      </c>
      <c r="C5" t="s">
        <v>3327</v>
      </c>
      <c r="D5" t="s">
        <v>3328</v>
      </c>
      <c r="E5" t="s">
        <v>57</v>
      </c>
      <c r="F5" t="s">
        <v>3329</v>
      </c>
      <c r="G5" t="s">
        <v>3330</v>
      </c>
      <c r="H5" t="s">
        <v>44</v>
      </c>
      <c r="I5" t="s">
        <v>1463</v>
      </c>
      <c r="J5" t="s">
        <v>61</v>
      </c>
      <c r="K5" t="s">
        <v>384</v>
      </c>
      <c r="L5" t="s">
        <v>46</v>
      </c>
      <c r="M5" t="s">
        <v>245</v>
      </c>
      <c r="N5" t="s">
        <v>1304</v>
      </c>
      <c r="O5" t="s">
        <v>51</v>
      </c>
      <c r="P5" t="s">
        <v>65</v>
      </c>
      <c r="Q5" s="118">
        <v>55000</v>
      </c>
      <c r="R5" s="120">
        <v>2.9780000000000002</v>
      </c>
      <c r="S5" s="124">
        <v>245.1</v>
      </c>
      <c r="T5" s="118">
        <v>401.44900000000001</v>
      </c>
      <c r="U5" s="122">
        <v>1.93E-4</v>
      </c>
      <c r="V5" s="122">
        <v>0.28239034388141698</v>
      </c>
      <c r="W5" s="122">
        <v>4.3097917439407904E-3</v>
      </c>
    </row>
    <row r="6" spans="1:23" x14ac:dyDescent="0.2">
      <c r="A6">
        <v>161</v>
      </c>
      <c r="B6">
        <v>9938</v>
      </c>
      <c r="C6" t="s">
        <v>3327</v>
      </c>
      <c r="D6" t="s">
        <v>3328</v>
      </c>
      <c r="E6" t="s">
        <v>57</v>
      </c>
      <c r="F6" t="s">
        <v>3333</v>
      </c>
      <c r="G6" t="s">
        <v>3334</v>
      </c>
      <c r="H6" t="s">
        <v>44</v>
      </c>
      <c r="I6" t="s">
        <v>1463</v>
      </c>
      <c r="J6" t="s">
        <v>61</v>
      </c>
      <c r="K6" t="s">
        <v>456</v>
      </c>
      <c r="L6" t="s">
        <v>46</v>
      </c>
      <c r="M6" t="s">
        <v>245</v>
      </c>
      <c r="N6" t="s">
        <v>1304</v>
      </c>
      <c r="O6" t="s">
        <v>51</v>
      </c>
      <c r="P6" t="s">
        <v>603</v>
      </c>
      <c r="Q6" s="118">
        <v>5700</v>
      </c>
      <c r="R6" s="120">
        <v>3.9388999999999998</v>
      </c>
      <c r="S6" s="124">
        <v>991.38</v>
      </c>
      <c r="T6" s="118">
        <v>222.58199999999999</v>
      </c>
      <c r="U6" s="122">
        <v>0</v>
      </c>
      <c r="V6" s="122">
        <v>0.156570202111975</v>
      </c>
      <c r="W6" s="122">
        <v>2.3895468773276899E-3</v>
      </c>
    </row>
    <row r="7" spans="1:23" x14ac:dyDescent="0.2">
      <c r="A7">
        <v>161</v>
      </c>
      <c r="B7">
        <v>9942</v>
      </c>
      <c r="C7" t="s">
        <v>3327</v>
      </c>
      <c r="D7" t="s">
        <v>3328</v>
      </c>
      <c r="E7" t="s">
        <v>57</v>
      </c>
      <c r="F7" t="s">
        <v>3329</v>
      </c>
      <c r="G7" t="s">
        <v>3330</v>
      </c>
      <c r="H7" t="s">
        <v>44</v>
      </c>
      <c r="I7" t="s">
        <v>1463</v>
      </c>
      <c r="J7" t="s">
        <v>61</v>
      </c>
      <c r="K7" t="s">
        <v>384</v>
      </c>
      <c r="L7" t="s">
        <v>46</v>
      </c>
      <c r="M7" t="s">
        <v>245</v>
      </c>
      <c r="N7" t="s">
        <v>1304</v>
      </c>
      <c r="O7" t="s">
        <v>51</v>
      </c>
      <c r="P7" t="s">
        <v>65</v>
      </c>
      <c r="Q7" s="118">
        <v>60000</v>
      </c>
      <c r="R7" s="120">
        <v>2.9780000000000002</v>
      </c>
      <c r="S7" s="124">
        <v>245.1</v>
      </c>
      <c r="T7" s="118">
        <v>437.94499999999999</v>
      </c>
      <c r="U7" s="122">
        <v>2.1100000000000001E-4</v>
      </c>
      <c r="V7" s="122">
        <v>0.62601434666428102</v>
      </c>
      <c r="W7" s="122">
        <v>4.0013240220119501E-3</v>
      </c>
    </row>
    <row r="8" spans="1:23" x14ac:dyDescent="0.2">
      <c r="A8">
        <v>161</v>
      </c>
      <c r="B8">
        <v>9942</v>
      </c>
      <c r="C8" t="s">
        <v>3327</v>
      </c>
      <c r="D8" t="s">
        <v>3328</v>
      </c>
      <c r="E8" t="s">
        <v>57</v>
      </c>
      <c r="F8" t="s">
        <v>3333</v>
      </c>
      <c r="G8" t="s">
        <v>3334</v>
      </c>
      <c r="H8" t="s">
        <v>44</v>
      </c>
      <c r="I8" t="s">
        <v>1463</v>
      </c>
      <c r="J8" t="s">
        <v>61</v>
      </c>
      <c r="K8" t="s">
        <v>456</v>
      </c>
      <c r="L8" t="s">
        <v>46</v>
      </c>
      <c r="M8" t="s">
        <v>245</v>
      </c>
      <c r="N8" t="s">
        <v>1304</v>
      </c>
      <c r="O8" t="s">
        <v>51</v>
      </c>
      <c r="P8" t="s">
        <v>603</v>
      </c>
      <c r="Q8" s="118">
        <v>6700</v>
      </c>
      <c r="R8" s="120">
        <v>3.9388999999999998</v>
      </c>
      <c r="S8" s="124">
        <v>991.38</v>
      </c>
      <c r="T8" s="118">
        <v>261.63099999999997</v>
      </c>
      <c r="U8" s="122">
        <v>0</v>
      </c>
      <c r="V8" s="122">
        <v>0.37398565333571898</v>
      </c>
      <c r="W8" s="122">
        <v>2.3904209009806602E-3</v>
      </c>
    </row>
    <row r="9" spans="1:23" x14ac:dyDescent="0.2">
      <c r="A9">
        <v>161</v>
      </c>
      <c r="B9">
        <v>9943</v>
      </c>
      <c r="C9" t="s">
        <v>3335</v>
      </c>
      <c r="D9" t="s">
        <v>3336</v>
      </c>
      <c r="E9" t="s">
        <v>57</v>
      </c>
      <c r="F9" t="s">
        <v>3337</v>
      </c>
      <c r="G9" t="s">
        <v>3338</v>
      </c>
      <c r="H9" t="s">
        <v>44</v>
      </c>
      <c r="I9" t="s">
        <v>1463</v>
      </c>
      <c r="J9" t="s">
        <v>61</v>
      </c>
      <c r="K9" t="s">
        <v>880</v>
      </c>
      <c r="L9" t="s">
        <v>46</v>
      </c>
      <c r="M9" t="s">
        <v>245</v>
      </c>
      <c r="N9" t="s">
        <v>1157</v>
      </c>
      <c r="O9" t="s">
        <v>51</v>
      </c>
      <c r="P9" t="s">
        <v>65</v>
      </c>
      <c r="Q9" s="118">
        <v>10253.09</v>
      </c>
      <c r="R9" s="120">
        <v>2.9780000000000002</v>
      </c>
      <c r="S9" s="124">
        <v>15872</v>
      </c>
      <c r="T9" s="118">
        <v>4846.3090000000002</v>
      </c>
      <c r="U9" s="122">
        <v>2.7029999999999998E-2</v>
      </c>
      <c r="V9" s="122">
        <v>0.15265229991922699</v>
      </c>
      <c r="W9" s="122">
        <v>2.4009100366442098E-3</v>
      </c>
    </row>
    <row r="10" spans="1:23" x14ac:dyDescent="0.2">
      <c r="A10">
        <v>161</v>
      </c>
      <c r="B10">
        <v>9943</v>
      </c>
      <c r="C10" t="s">
        <v>3327</v>
      </c>
      <c r="D10" t="s">
        <v>3328</v>
      </c>
      <c r="E10" t="s">
        <v>57</v>
      </c>
      <c r="F10" t="s">
        <v>3329</v>
      </c>
      <c r="G10" t="s">
        <v>3330</v>
      </c>
      <c r="H10" t="s">
        <v>44</v>
      </c>
      <c r="I10" t="s">
        <v>1463</v>
      </c>
      <c r="J10" t="s">
        <v>61</v>
      </c>
      <c r="K10" t="s">
        <v>384</v>
      </c>
      <c r="L10" t="s">
        <v>46</v>
      </c>
      <c r="M10" t="s">
        <v>245</v>
      </c>
      <c r="N10" t="s">
        <v>1304</v>
      </c>
      <c r="O10" t="s">
        <v>51</v>
      </c>
      <c r="P10" t="s">
        <v>65</v>
      </c>
      <c r="Q10" s="118">
        <v>540000</v>
      </c>
      <c r="R10" s="120">
        <v>2.9780000000000002</v>
      </c>
      <c r="S10" s="124">
        <v>245.1</v>
      </c>
      <c r="T10" s="118">
        <v>3941.502</v>
      </c>
      <c r="U10" s="122">
        <v>1.8979999999999999E-3</v>
      </c>
      <c r="V10" s="122">
        <v>0.12415207962064501</v>
      </c>
      <c r="W10" s="122">
        <v>1.9526595681111901E-3</v>
      </c>
    </row>
    <row r="11" spans="1:23" x14ac:dyDescent="0.2">
      <c r="A11">
        <v>161</v>
      </c>
      <c r="B11">
        <v>9943</v>
      </c>
      <c r="C11" t="s">
        <v>3327</v>
      </c>
      <c r="D11" t="s">
        <v>3328</v>
      </c>
      <c r="E11" t="s">
        <v>57</v>
      </c>
      <c r="F11" t="s">
        <v>3333</v>
      </c>
      <c r="G11" t="s">
        <v>3334</v>
      </c>
      <c r="H11" t="s">
        <v>44</v>
      </c>
      <c r="I11" t="s">
        <v>1463</v>
      </c>
      <c r="J11" t="s">
        <v>61</v>
      </c>
      <c r="K11" t="s">
        <v>456</v>
      </c>
      <c r="L11" t="s">
        <v>46</v>
      </c>
      <c r="M11" t="s">
        <v>245</v>
      </c>
      <c r="N11" t="s">
        <v>1304</v>
      </c>
      <c r="O11" t="s">
        <v>51</v>
      </c>
      <c r="P11" t="s">
        <v>603</v>
      </c>
      <c r="Q11" s="118">
        <v>63000</v>
      </c>
      <c r="R11" s="120">
        <v>3.9388999999999998</v>
      </c>
      <c r="S11" s="124">
        <v>991.38</v>
      </c>
      <c r="T11" s="118">
        <v>2460.116</v>
      </c>
      <c r="U11" s="122">
        <v>0</v>
      </c>
      <c r="V11" s="122">
        <v>7.7490398094258103E-2</v>
      </c>
      <c r="W11" s="122">
        <v>1.21876627228351E-3</v>
      </c>
    </row>
    <row r="12" spans="1:23" x14ac:dyDescent="0.2">
      <c r="A12">
        <v>161</v>
      </c>
      <c r="B12">
        <v>9943</v>
      </c>
      <c r="C12" t="s">
        <v>3339</v>
      </c>
      <c r="D12" t="s">
        <v>3340</v>
      </c>
      <c r="E12" t="s">
        <v>57</v>
      </c>
      <c r="F12" t="s">
        <v>3341</v>
      </c>
      <c r="G12" t="s">
        <v>3342</v>
      </c>
      <c r="H12" t="s">
        <v>44</v>
      </c>
      <c r="I12" t="s">
        <v>1519</v>
      </c>
      <c r="J12" t="s">
        <v>61</v>
      </c>
      <c r="K12" t="s">
        <v>62</v>
      </c>
      <c r="L12" t="s">
        <v>46</v>
      </c>
      <c r="M12" t="s">
        <v>245</v>
      </c>
      <c r="N12" t="s">
        <v>1301</v>
      </c>
      <c r="O12" t="s">
        <v>51</v>
      </c>
      <c r="P12" t="s">
        <v>65</v>
      </c>
      <c r="Q12" s="118">
        <v>1620.11</v>
      </c>
      <c r="R12" s="120">
        <v>2.9780000000000002</v>
      </c>
      <c r="S12" s="124">
        <v>180725.03</v>
      </c>
      <c r="T12" s="118">
        <v>8719.4179999999997</v>
      </c>
      <c r="U12" s="122">
        <v>0</v>
      </c>
      <c r="V12" s="122">
        <v>0.27465008372546401</v>
      </c>
      <c r="W12" s="122">
        <v>4.3196869154972098E-3</v>
      </c>
    </row>
    <row r="13" spans="1:23" x14ac:dyDescent="0.2">
      <c r="A13">
        <v>161</v>
      </c>
      <c r="B13">
        <v>9943</v>
      </c>
      <c r="C13" t="s">
        <v>3199</v>
      </c>
      <c r="D13" t="s">
        <v>3200</v>
      </c>
      <c r="E13" t="s">
        <v>57</v>
      </c>
      <c r="F13" t="s">
        <v>3343</v>
      </c>
      <c r="G13" t="s">
        <v>3344</v>
      </c>
      <c r="H13" t="s">
        <v>44</v>
      </c>
      <c r="I13" t="s">
        <v>1519</v>
      </c>
      <c r="J13" t="s">
        <v>61</v>
      </c>
      <c r="K13" t="s">
        <v>384</v>
      </c>
      <c r="L13" t="s">
        <v>46</v>
      </c>
      <c r="M13" t="s">
        <v>245</v>
      </c>
      <c r="N13" t="s">
        <v>1301</v>
      </c>
      <c r="O13" t="s">
        <v>51</v>
      </c>
      <c r="P13" t="s">
        <v>65</v>
      </c>
      <c r="Q13" s="118">
        <v>9242</v>
      </c>
      <c r="R13" s="120">
        <v>2.9780000000000002</v>
      </c>
      <c r="S13" s="124">
        <v>19645</v>
      </c>
      <c r="T13" s="118">
        <v>5406.83</v>
      </c>
      <c r="U13" s="122">
        <v>1.0139999999999999E-3</v>
      </c>
      <c r="V13" s="122">
        <v>0.17030795138440699</v>
      </c>
      <c r="W13" s="122">
        <v>2.6785975056746402E-3</v>
      </c>
    </row>
    <row r="14" spans="1:23" x14ac:dyDescent="0.2">
      <c r="A14">
        <v>161</v>
      </c>
      <c r="B14">
        <v>9943</v>
      </c>
      <c r="C14" t="s">
        <v>3345</v>
      </c>
      <c r="D14" t="s">
        <v>3346</v>
      </c>
      <c r="E14" t="s">
        <v>57</v>
      </c>
      <c r="F14" t="s">
        <v>3347</v>
      </c>
      <c r="G14" t="s">
        <v>3348</v>
      </c>
      <c r="H14" t="s">
        <v>44</v>
      </c>
      <c r="I14" t="s">
        <v>1519</v>
      </c>
      <c r="J14" t="s">
        <v>61</v>
      </c>
      <c r="K14" t="s">
        <v>384</v>
      </c>
      <c r="L14" t="s">
        <v>46</v>
      </c>
      <c r="M14" t="s">
        <v>245</v>
      </c>
      <c r="N14" t="s">
        <v>1301</v>
      </c>
      <c r="O14" t="s">
        <v>51</v>
      </c>
      <c r="P14" t="s">
        <v>65</v>
      </c>
      <c r="Q14" s="118">
        <v>410.51</v>
      </c>
      <c r="R14" s="120">
        <v>2.9780000000000002</v>
      </c>
      <c r="S14" s="124">
        <v>194540</v>
      </c>
      <c r="T14" s="118">
        <v>2378.2489999999998</v>
      </c>
      <c r="U14" s="122">
        <v>3.4299999999999999E-4</v>
      </c>
      <c r="V14" s="122">
        <v>7.4911687457080794E-2</v>
      </c>
      <c r="W14" s="122">
        <v>1.17820840152967E-3</v>
      </c>
    </row>
    <row r="15" spans="1:23" x14ac:dyDescent="0.2">
      <c r="A15">
        <v>161</v>
      </c>
      <c r="B15">
        <v>9943</v>
      </c>
      <c r="C15" t="s">
        <v>3199</v>
      </c>
      <c r="D15" t="s">
        <v>3200</v>
      </c>
      <c r="E15" t="s">
        <v>57</v>
      </c>
      <c r="F15" t="s">
        <v>3343</v>
      </c>
      <c r="G15" t="s">
        <v>3344</v>
      </c>
      <c r="H15" t="s">
        <v>44</v>
      </c>
      <c r="I15" t="s">
        <v>1519</v>
      </c>
      <c r="J15" t="s">
        <v>61</v>
      </c>
      <c r="K15" t="s">
        <v>384</v>
      </c>
      <c r="L15" t="s">
        <v>46</v>
      </c>
      <c r="M15" t="s">
        <v>245</v>
      </c>
      <c r="N15" t="s">
        <v>1301</v>
      </c>
      <c r="O15" t="s">
        <v>51</v>
      </c>
      <c r="P15" t="s">
        <v>65</v>
      </c>
      <c r="Q15" s="118">
        <v>6828.64</v>
      </c>
      <c r="R15" s="120">
        <v>2.9780000000000002</v>
      </c>
      <c r="S15" s="124">
        <v>19645</v>
      </c>
      <c r="T15" s="118">
        <v>3994.9459999999999</v>
      </c>
      <c r="U15" s="122">
        <v>7.4899999999999999E-4</v>
      </c>
      <c r="V15" s="122">
        <v>0.12583549979892</v>
      </c>
      <c r="W15" s="122">
        <v>1.9791363418253699E-3</v>
      </c>
    </row>
    <row r="16" spans="1:23" x14ac:dyDescent="0.2">
      <c r="A16">
        <v>161</v>
      </c>
      <c r="B16">
        <v>12468</v>
      </c>
      <c r="C16" t="s">
        <v>3096</v>
      </c>
      <c r="D16" t="s">
        <v>3097</v>
      </c>
      <c r="E16" t="s">
        <v>41</v>
      </c>
      <c r="F16" t="s">
        <v>3331</v>
      </c>
      <c r="G16" t="s">
        <v>3332</v>
      </c>
      <c r="H16" t="s">
        <v>44</v>
      </c>
      <c r="I16" t="s">
        <v>1463</v>
      </c>
      <c r="J16" t="s">
        <v>45</v>
      </c>
      <c r="K16" t="s">
        <v>45</v>
      </c>
      <c r="L16" t="s">
        <v>46</v>
      </c>
      <c r="M16" t="s">
        <v>47</v>
      </c>
      <c r="N16" t="s">
        <v>1141</v>
      </c>
      <c r="O16" t="s">
        <v>51</v>
      </c>
      <c r="P16" t="s">
        <v>52</v>
      </c>
      <c r="Q16" s="118">
        <v>115000</v>
      </c>
      <c r="R16" s="120">
        <v>1</v>
      </c>
      <c r="S16" s="124">
        <v>443.1</v>
      </c>
      <c r="T16" s="118">
        <v>509.565</v>
      </c>
      <c r="U16" s="122">
        <v>2.4499999999999999E-4</v>
      </c>
      <c r="V16" s="122">
        <v>0.72092440400574398</v>
      </c>
      <c r="W16" s="122">
        <v>1.21225727306274E-2</v>
      </c>
    </row>
    <row r="17" spans="1:23" x14ac:dyDescent="0.2">
      <c r="A17">
        <v>161</v>
      </c>
      <c r="B17">
        <v>12468</v>
      </c>
      <c r="C17" t="s">
        <v>3327</v>
      </c>
      <c r="D17" t="s">
        <v>3328</v>
      </c>
      <c r="E17" t="s">
        <v>57</v>
      </c>
      <c r="F17" t="s">
        <v>3329</v>
      </c>
      <c r="G17" t="s">
        <v>3330</v>
      </c>
      <c r="H17" t="s">
        <v>44</v>
      </c>
      <c r="I17" t="s">
        <v>1463</v>
      </c>
      <c r="J17" t="s">
        <v>61</v>
      </c>
      <c r="K17" t="s">
        <v>384</v>
      </c>
      <c r="L17" t="s">
        <v>46</v>
      </c>
      <c r="M17" t="s">
        <v>245</v>
      </c>
      <c r="N17" t="s">
        <v>1304</v>
      </c>
      <c r="O17" t="s">
        <v>51</v>
      </c>
      <c r="P17" t="s">
        <v>65</v>
      </c>
      <c r="Q17" s="118">
        <v>19000</v>
      </c>
      <c r="R17" s="120">
        <v>2.9780000000000002</v>
      </c>
      <c r="S17" s="124">
        <v>245.1</v>
      </c>
      <c r="T17" s="118">
        <v>138.68199999999999</v>
      </c>
      <c r="U17" s="122">
        <v>6.7000000000000002E-5</v>
      </c>
      <c r="V17" s="122">
        <v>0.19620575526554501</v>
      </c>
      <c r="W17" s="122">
        <v>3.2992620657009901E-3</v>
      </c>
    </row>
    <row r="18" spans="1:23" x14ac:dyDescent="0.2">
      <c r="A18">
        <v>161</v>
      </c>
      <c r="B18">
        <v>12468</v>
      </c>
      <c r="C18" t="s">
        <v>3327</v>
      </c>
      <c r="D18" t="s">
        <v>3328</v>
      </c>
      <c r="E18" t="s">
        <v>57</v>
      </c>
      <c r="F18" t="s">
        <v>3333</v>
      </c>
      <c r="G18" t="s">
        <v>3334</v>
      </c>
      <c r="H18" t="s">
        <v>44</v>
      </c>
      <c r="I18" t="s">
        <v>1463</v>
      </c>
      <c r="J18" t="s">
        <v>61</v>
      </c>
      <c r="K18" t="s">
        <v>456</v>
      </c>
      <c r="L18" t="s">
        <v>46</v>
      </c>
      <c r="M18" t="s">
        <v>245</v>
      </c>
      <c r="N18" t="s">
        <v>1304</v>
      </c>
      <c r="O18" t="s">
        <v>51</v>
      </c>
      <c r="P18" t="s">
        <v>603</v>
      </c>
      <c r="Q18" s="118">
        <v>1500</v>
      </c>
      <c r="R18" s="120">
        <v>3.9388999999999998</v>
      </c>
      <c r="S18" s="124">
        <v>991.38</v>
      </c>
      <c r="T18" s="118">
        <v>58.573999999999998</v>
      </c>
      <c r="U18" s="122">
        <v>0</v>
      </c>
      <c r="V18" s="122">
        <v>8.2869840728711397E-2</v>
      </c>
      <c r="W18" s="122">
        <v>1.3934826811623799E-3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6"/>
  <sheetViews>
    <sheetView rightToLeft="1" workbookViewId="0">
      <selection sqref="A1:XFD1048576"/>
    </sheetView>
  </sheetViews>
  <sheetFormatPr defaultColWidth="0" defaultRowHeight="14.25" x14ac:dyDescent="0.2"/>
  <cols>
    <col min="1" max="25" width="11.625" customWidth="1"/>
    <col min="26" max="27" width="11.625" hidden="1" customWidth="1"/>
    <col min="28" max="28" width="9" hidden="1" customWidth="1"/>
    <col min="29" max="16384" width="9" hidden="1"/>
  </cols>
  <sheetData>
    <row r="1" spans="1:25" s="6" customFormat="1" ht="51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22</v>
      </c>
      <c r="J1" s="12" t="s">
        <v>23</v>
      </c>
      <c r="K1" s="12" t="s">
        <v>24</v>
      </c>
      <c r="L1" s="12" t="s">
        <v>25</v>
      </c>
      <c r="M1" s="12" t="s">
        <v>26</v>
      </c>
      <c r="N1" s="12" t="s">
        <v>27</v>
      </c>
      <c r="O1" s="125" t="s">
        <v>28</v>
      </c>
      <c r="P1" s="12" t="s">
        <v>29</v>
      </c>
      <c r="Q1" s="12" t="s">
        <v>30</v>
      </c>
      <c r="R1" s="123" t="s">
        <v>31</v>
      </c>
      <c r="S1" s="12" t="s">
        <v>32</v>
      </c>
      <c r="T1" s="12" t="s">
        <v>33</v>
      </c>
      <c r="U1" s="119" t="s">
        <v>34</v>
      </c>
      <c r="V1" s="123" t="s">
        <v>35</v>
      </c>
      <c r="W1" s="12" t="s">
        <v>36</v>
      </c>
      <c r="X1" s="121" t="s">
        <v>37</v>
      </c>
      <c r="Y1" s="121" t="s">
        <v>38</v>
      </c>
    </row>
    <row r="2" spans="1:25" x14ac:dyDescent="0.2">
      <c r="A2">
        <v>161</v>
      </c>
      <c r="B2">
        <v>9938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45</v>
      </c>
      <c r="K2" t="s">
        <v>46</v>
      </c>
      <c r="L2" t="s">
        <v>47</v>
      </c>
      <c r="M2" t="s">
        <v>48</v>
      </c>
      <c r="N2" t="s">
        <v>49</v>
      </c>
      <c r="O2" s="126" t="s">
        <v>50</v>
      </c>
      <c r="P2" t="s">
        <v>51</v>
      </c>
      <c r="Q2" t="s">
        <v>52</v>
      </c>
      <c r="R2" s="124">
        <v>8000</v>
      </c>
      <c r="S2" s="118">
        <v>1</v>
      </c>
      <c r="T2" s="118">
        <v>318</v>
      </c>
      <c r="U2" s="120">
        <v>1</v>
      </c>
      <c r="V2" s="124">
        <v>513.4</v>
      </c>
      <c r="W2" s="118">
        <v>1.633</v>
      </c>
      <c r="X2" s="122">
        <v>1</v>
      </c>
      <c r="Y2" s="122">
        <v>1.7527039887550101E-5</v>
      </c>
    </row>
    <row r="3" spans="1:25" x14ac:dyDescent="0.2">
      <c r="A3">
        <v>161</v>
      </c>
      <c r="B3">
        <v>9942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s="126" t="s">
        <v>50</v>
      </c>
      <c r="P3" t="s">
        <v>51</v>
      </c>
      <c r="Q3" t="s">
        <v>52</v>
      </c>
      <c r="R3" s="124">
        <v>8000</v>
      </c>
      <c r="S3" s="118">
        <v>1</v>
      </c>
      <c r="T3" s="118">
        <v>492</v>
      </c>
      <c r="U3" s="120">
        <v>1</v>
      </c>
      <c r="V3" s="124">
        <v>513.4</v>
      </c>
      <c r="W3" s="118">
        <v>2.5259999999999998</v>
      </c>
      <c r="X3" s="122">
        <v>1</v>
      </c>
      <c r="Y3" s="122">
        <v>2.30783860287391E-5</v>
      </c>
    </row>
    <row r="4" spans="1:25" x14ac:dyDescent="0.2">
      <c r="A4">
        <v>161</v>
      </c>
      <c r="B4">
        <v>9943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s="126" t="s">
        <v>50</v>
      </c>
      <c r="P4" t="s">
        <v>51</v>
      </c>
      <c r="Q4" t="s">
        <v>52</v>
      </c>
      <c r="R4" s="124">
        <v>8000</v>
      </c>
      <c r="S4" s="118">
        <v>1</v>
      </c>
      <c r="T4" s="118">
        <v>1667</v>
      </c>
      <c r="U4" s="120">
        <v>1</v>
      </c>
      <c r="V4" s="124">
        <v>513.4</v>
      </c>
      <c r="W4" s="118">
        <v>8.5579999999999998</v>
      </c>
      <c r="X4" s="122">
        <v>0.79154795821462498</v>
      </c>
      <c r="Y4" s="122">
        <v>4.2399060511509496E-6</v>
      </c>
    </row>
    <row r="5" spans="1:25" x14ac:dyDescent="0.2">
      <c r="A5">
        <v>161</v>
      </c>
      <c r="B5">
        <v>9943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s="126" t="s">
        <v>50</v>
      </c>
      <c r="P5" t="s">
        <v>51</v>
      </c>
      <c r="Q5" t="s">
        <v>52</v>
      </c>
      <c r="R5" s="124">
        <v>8000</v>
      </c>
      <c r="S5" s="118">
        <v>1</v>
      </c>
      <c r="T5" s="118">
        <v>439</v>
      </c>
      <c r="U5" s="120">
        <v>1</v>
      </c>
      <c r="V5" s="124">
        <v>513.4</v>
      </c>
      <c r="W5" s="118">
        <v>2.254</v>
      </c>
      <c r="X5" s="122">
        <v>0.20845204178537499</v>
      </c>
      <c r="Y5" s="122">
        <v>1.1165679402851001E-6</v>
      </c>
    </row>
    <row r="6" spans="1:25" x14ac:dyDescent="0.2">
      <c r="A6">
        <v>161</v>
      </c>
      <c r="B6">
        <v>12468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45</v>
      </c>
      <c r="K6" t="s">
        <v>46</v>
      </c>
      <c r="L6" t="s">
        <v>47</v>
      </c>
      <c r="M6" t="s">
        <v>48</v>
      </c>
      <c r="N6" t="s">
        <v>49</v>
      </c>
      <c r="O6" s="126" t="s">
        <v>50</v>
      </c>
      <c r="P6" t="s">
        <v>51</v>
      </c>
      <c r="Q6" t="s">
        <v>52</v>
      </c>
      <c r="R6" s="124">
        <v>8000</v>
      </c>
      <c r="S6" s="118">
        <v>1</v>
      </c>
      <c r="T6" s="118">
        <v>120</v>
      </c>
      <c r="U6" s="120">
        <v>1</v>
      </c>
      <c r="V6" s="124">
        <v>513.4</v>
      </c>
      <c r="W6" s="118">
        <v>0.61599999999999999</v>
      </c>
      <c r="X6" s="122">
        <v>1</v>
      </c>
      <c r="Y6" s="122">
        <v>1.46565690498463E-5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1"/>
  <sheetViews>
    <sheetView rightToLeft="1" workbookViewId="0"/>
  </sheetViews>
  <sheetFormatPr defaultColWidth="0" defaultRowHeight="14.25" x14ac:dyDescent="0.2"/>
  <cols>
    <col min="1" max="24" width="11.625" customWidth="1"/>
    <col min="25" max="25" width="11.625" hidden="1" customWidth="1"/>
    <col min="26" max="26" width="9" hidden="1" customWidth="1"/>
    <col min="27" max="16384" width="9" hidden="1"/>
  </cols>
  <sheetData>
    <row r="1" spans="1:24" s="2" customFormat="1" ht="51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53</v>
      </c>
      <c r="J1" s="12" t="s">
        <v>22</v>
      </c>
      <c r="K1" s="12" t="s">
        <v>23</v>
      </c>
      <c r="L1" s="12" t="s">
        <v>25</v>
      </c>
      <c r="M1" s="12" t="s">
        <v>27</v>
      </c>
      <c r="N1" s="12" t="s">
        <v>54</v>
      </c>
      <c r="O1" s="12" t="s">
        <v>28</v>
      </c>
      <c r="P1" s="12" t="s">
        <v>29</v>
      </c>
      <c r="Q1" s="12" t="s">
        <v>30</v>
      </c>
      <c r="R1" s="12" t="s">
        <v>31</v>
      </c>
      <c r="S1" s="12" t="s">
        <v>33</v>
      </c>
      <c r="T1" s="12" t="s">
        <v>34</v>
      </c>
      <c r="U1" s="12" t="s">
        <v>35</v>
      </c>
      <c r="V1" s="12" t="s">
        <v>36</v>
      </c>
      <c r="W1" s="12" t="s">
        <v>37</v>
      </c>
      <c r="X1" s="12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10"/>
  <sheetViews>
    <sheetView rightToLeft="1" workbookViewId="0">
      <selection sqref="A1:XFD1048576"/>
    </sheetView>
  </sheetViews>
  <sheetFormatPr defaultColWidth="0" defaultRowHeight="14.25" x14ac:dyDescent="0.2"/>
  <cols>
    <col min="1" max="20" width="11.625" customWidth="1"/>
    <col min="21" max="21" width="9" hidden="1" customWidth="1"/>
    <col min="22" max="16384" width="9" hidden="1"/>
  </cols>
  <sheetData>
    <row r="1" spans="1:20" s="6" customFormat="1" ht="51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22</v>
      </c>
      <c r="J1" s="12" t="s">
        <v>23</v>
      </c>
      <c r="K1" s="12" t="s">
        <v>25</v>
      </c>
      <c r="L1" s="12" t="s">
        <v>54</v>
      </c>
      <c r="M1" s="12" t="s">
        <v>29</v>
      </c>
      <c r="N1" s="12" t="s">
        <v>30</v>
      </c>
      <c r="O1" s="12" t="s">
        <v>33</v>
      </c>
      <c r="P1" s="119" t="s">
        <v>34</v>
      </c>
      <c r="Q1" s="123" t="s">
        <v>35</v>
      </c>
      <c r="R1" s="12" t="s">
        <v>36</v>
      </c>
      <c r="S1" s="121" t="s">
        <v>37</v>
      </c>
      <c r="T1" s="121" t="s">
        <v>38</v>
      </c>
    </row>
    <row r="2" spans="1:20" x14ac:dyDescent="0.2">
      <c r="A2">
        <v>161</v>
      </c>
      <c r="B2">
        <v>9938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51</v>
      </c>
      <c r="N2" t="s">
        <v>65</v>
      </c>
      <c r="O2" s="118">
        <v>14</v>
      </c>
      <c r="P2" s="120">
        <v>2.9780000000000002</v>
      </c>
      <c r="Q2" s="124">
        <v>7548.25</v>
      </c>
      <c r="R2" s="118">
        <v>101.312</v>
      </c>
      <c r="S2" s="122">
        <v>0.77164904258359601</v>
      </c>
      <c r="T2" s="122">
        <v>1.08763855293844E-3</v>
      </c>
    </row>
    <row r="3" spans="1:20" x14ac:dyDescent="0.2">
      <c r="A3">
        <v>161</v>
      </c>
      <c r="B3">
        <v>9938</v>
      </c>
      <c r="C3" t="s">
        <v>55</v>
      </c>
      <c r="D3" t="s">
        <v>56</v>
      </c>
      <c r="E3" t="s">
        <v>57</v>
      </c>
      <c r="F3" t="s">
        <v>66</v>
      </c>
      <c r="G3" t="s">
        <v>67</v>
      </c>
      <c r="H3" t="s">
        <v>60</v>
      </c>
      <c r="I3" t="s">
        <v>61</v>
      </c>
      <c r="J3" t="s">
        <v>62</v>
      </c>
      <c r="K3" t="s">
        <v>63</v>
      </c>
      <c r="L3" t="s">
        <v>64</v>
      </c>
      <c r="M3" t="s">
        <v>51</v>
      </c>
      <c r="N3" t="s">
        <v>65</v>
      </c>
      <c r="O3" s="118">
        <v>9</v>
      </c>
      <c r="P3" s="120">
        <v>2.9780000000000002</v>
      </c>
      <c r="Q3" s="124">
        <v>30523.5</v>
      </c>
      <c r="R3" s="118">
        <v>29.981000000000002</v>
      </c>
      <c r="S3" s="122">
        <v>0.22835095741640399</v>
      </c>
      <c r="T3" s="122">
        <v>3.2186044585104102E-4</v>
      </c>
    </row>
    <row r="4" spans="1:20" x14ac:dyDescent="0.2">
      <c r="A4">
        <v>161</v>
      </c>
      <c r="B4">
        <v>9942</v>
      </c>
      <c r="C4" t="s">
        <v>55</v>
      </c>
      <c r="D4" t="s">
        <v>56</v>
      </c>
      <c r="E4" t="s">
        <v>57</v>
      </c>
      <c r="F4" t="s">
        <v>58</v>
      </c>
      <c r="G4" t="s">
        <v>59</v>
      </c>
      <c r="H4" t="s">
        <v>60</v>
      </c>
      <c r="I4" t="s">
        <v>61</v>
      </c>
      <c r="J4" t="s">
        <v>62</v>
      </c>
      <c r="K4" t="s">
        <v>63</v>
      </c>
      <c r="L4" t="s">
        <v>64</v>
      </c>
      <c r="M4" t="s">
        <v>51</v>
      </c>
      <c r="N4" t="s">
        <v>65</v>
      </c>
      <c r="O4" s="118">
        <v>4</v>
      </c>
      <c r="P4" s="120">
        <v>2.9780000000000002</v>
      </c>
      <c r="Q4" s="124">
        <v>7548.25</v>
      </c>
      <c r="R4" s="118">
        <v>28.946000000000002</v>
      </c>
      <c r="S4" s="122">
        <v>1.0143490738325101</v>
      </c>
      <c r="T4" s="122">
        <v>2.6446939680372901E-4</v>
      </c>
    </row>
    <row r="5" spans="1:20" x14ac:dyDescent="0.2">
      <c r="A5">
        <v>161</v>
      </c>
      <c r="B5">
        <v>9942</v>
      </c>
      <c r="C5" t="s">
        <v>55</v>
      </c>
      <c r="D5" t="s">
        <v>56</v>
      </c>
      <c r="E5" t="s">
        <v>57</v>
      </c>
      <c r="F5" t="s">
        <v>68</v>
      </c>
      <c r="G5" t="s">
        <v>69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 t="s">
        <v>51</v>
      </c>
      <c r="N5" t="s">
        <v>65</v>
      </c>
      <c r="O5" s="118">
        <v>30</v>
      </c>
      <c r="P5" s="120">
        <v>2.9780000000000002</v>
      </c>
      <c r="Q5" s="124">
        <v>7548.25</v>
      </c>
      <c r="R5" s="118">
        <v>21.687000000000001</v>
      </c>
      <c r="S5" s="122">
        <v>0.75997912861988104</v>
      </c>
      <c r="T5" s="122">
        <v>1.9814798171020201E-4</v>
      </c>
    </row>
    <row r="6" spans="1:20" x14ac:dyDescent="0.2">
      <c r="A6">
        <v>161</v>
      </c>
      <c r="B6">
        <v>9942</v>
      </c>
      <c r="C6" t="s">
        <v>70</v>
      </c>
      <c r="D6" t="s">
        <v>71</v>
      </c>
      <c r="E6" t="s">
        <v>57</v>
      </c>
      <c r="F6" t="s">
        <v>72</v>
      </c>
      <c r="G6" t="s">
        <v>73</v>
      </c>
      <c r="H6" t="s">
        <v>60</v>
      </c>
      <c r="I6" t="s">
        <v>61</v>
      </c>
      <c r="J6" t="s">
        <v>62</v>
      </c>
      <c r="K6" t="s">
        <v>74</v>
      </c>
      <c r="L6" t="s">
        <v>64</v>
      </c>
      <c r="M6" t="s">
        <v>51</v>
      </c>
      <c r="N6" t="s">
        <v>65</v>
      </c>
      <c r="O6" s="118">
        <v>4</v>
      </c>
      <c r="P6" s="120">
        <v>2.9780000000000002</v>
      </c>
      <c r="Q6" s="124">
        <v>1757.3</v>
      </c>
      <c r="R6" s="118">
        <v>-22.097000000000001</v>
      </c>
      <c r="S6" s="122">
        <v>-0.77432820245238698</v>
      </c>
      <c r="T6" s="122">
        <v>-2.0188918974111799E-4</v>
      </c>
    </row>
    <row r="7" spans="1:20" x14ac:dyDescent="0.2">
      <c r="A7">
        <v>161</v>
      </c>
      <c r="B7">
        <v>9943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64</v>
      </c>
      <c r="M7" t="s">
        <v>51</v>
      </c>
      <c r="N7" t="s">
        <v>65</v>
      </c>
      <c r="O7" s="118">
        <v>80</v>
      </c>
      <c r="P7" s="120">
        <v>2.9780000000000002</v>
      </c>
      <c r="Q7" s="124">
        <v>7548.25</v>
      </c>
      <c r="R7" s="118">
        <v>578.923</v>
      </c>
      <c r="S7" s="122">
        <v>1</v>
      </c>
      <c r="T7" s="122">
        <v>2.8680434292943001E-4</v>
      </c>
    </row>
    <row r="8" spans="1:20" x14ac:dyDescent="0.2">
      <c r="A8">
        <v>161</v>
      </c>
      <c r="B8">
        <v>12468</v>
      </c>
      <c r="C8" t="s">
        <v>55</v>
      </c>
      <c r="D8" t="s">
        <v>56</v>
      </c>
      <c r="E8" t="s">
        <v>57</v>
      </c>
      <c r="F8" t="s">
        <v>68</v>
      </c>
      <c r="G8" t="s">
        <v>69</v>
      </c>
      <c r="H8" t="s">
        <v>60</v>
      </c>
      <c r="I8" t="s">
        <v>61</v>
      </c>
      <c r="J8" t="s">
        <v>62</v>
      </c>
      <c r="K8" t="s">
        <v>63</v>
      </c>
      <c r="L8" t="s">
        <v>64</v>
      </c>
      <c r="M8" t="s">
        <v>51</v>
      </c>
      <c r="N8" t="s">
        <v>65</v>
      </c>
      <c r="O8" s="118">
        <v>61</v>
      </c>
      <c r="P8" s="120">
        <v>2.9780000000000002</v>
      </c>
      <c r="Q8" s="124">
        <v>7548.25</v>
      </c>
      <c r="R8" s="118">
        <v>44.097000000000001</v>
      </c>
      <c r="S8" s="122">
        <v>0.69962887104509197</v>
      </c>
      <c r="T8" s="122">
        <v>1.04908088757294E-3</v>
      </c>
    </row>
    <row r="9" spans="1:20" x14ac:dyDescent="0.2">
      <c r="A9">
        <v>161</v>
      </c>
      <c r="B9">
        <v>12468</v>
      </c>
      <c r="C9" t="s">
        <v>55</v>
      </c>
      <c r="D9" t="s">
        <v>56</v>
      </c>
      <c r="E9" t="s">
        <v>57</v>
      </c>
      <c r="F9" t="s">
        <v>66</v>
      </c>
      <c r="G9" t="s">
        <v>67</v>
      </c>
      <c r="H9" t="s">
        <v>60</v>
      </c>
      <c r="I9" t="s">
        <v>61</v>
      </c>
      <c r="J9" t="s">
        <v>62</v>
      </c>
      <c r="K9" t="s">
        <v>63</v>
      </c>
      <c r="L9" t="s">
        <v>64</v>
      </c>
      <c r="M9" t="s">
        <v>51</v>
      </c>
      <c r="N9" t="s">
        <v>65</v>
      </c>
      <c r="O9" s="118">
        <v>9</v>
      </c>
      <c r="P9" s="120">
        <v>2.9780000000000002</v>
      </c>
      <c r="Q9" s="124">
        <v>30523.5</v>
      </c>
      <c r="R9" s="118">
        <v>29.981000000000002</v>
      </c>
      <c r="S9" s="122">
        <v>0.47565927952317699</v>
      </c>
      <c r="T9" s="122">
        <v>7.1324252013653399E-4</v>
      </c>
    </row>
    <row r="10" spans="1:20" x14ac:dyDescent="0.2">
      <c r="A10">
        <v>161</v>
      </c>
      <c r="B10">
        <v>12468</v>
      </c>
      <c r="C10" t="s">
        <v>70</v>
      </c>
      <c r="D10" t="s">
        <v>71</v>
      </c>
      <c r="E10" t="s">
        <v>57</v>
      </c>
      <c r="F10" t="s">
        <v>72</v>
      </c>
      <c r="G10" t="s">
        <v>73</v>
      </c>
      <c r="H10" t="s">
        <v>60</v>
      </c>
      <c r="I10" t="s">
        <v>61</v>
      </c>
      <c r="J10" t="s">
        <v>62</v>
      </c>
      <c r="K10" t="s">
        <v>74</v>
      </c>
      <c r="L10" t="s">
        <v>64</v>
      </c>
      <c r="M10" t="s">
        <v>51</v>
      </c>
      <c r="N10" t="s">
        <v>65</v>
      </c>
      <c r="O10" s="118">
        <v>2</v>
      </c>
      <c r="P10" s="120">
        <v>2.9780000000000002</v>
      </c>
      <c r="Q10" s="124">
        <v>1757.3</v>
      </c>
      <c r="R10" s="118">
        <v>-11.048</v>
      </c>
      <c r="S10" s="122">
        <v>-0.17528815056826899</v>
      </c>
      <c r="T10" s="122">
        <v>-2.6284142377441501E-4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5"/>
  <sheetViews>
    <sheetView rightToLeft="1" workbookViewId="0">
      <selection sqref="A1:XFD1048576"/>
    </sheetView>
  </sheetViews>
  <sheetFormatPr defaultColWidth="0" defaultRowHeight="14.25" x14ac:dyDescent="0.2"/>
  <cols>
    <col min="1" max="28" width="11.625" customWidth="1"/>
    <col min="29" max="29" width="9" hidden="1" customWidth="1"/>
    <col min="30" max="16384" width="9" hidden="1"/>
  </cols>
  <sheetData>
    <row r="1" spans="1:28" s="6" customFormat="1" ht="51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53</v>
      </c>
      <c r="J1" s="12" t="s">
        <v>22</v>
      </c>
      <c r="K1" s="12" t="s">
        <v>23</v>
      </c>
      <c r="L1" s="12" t="s">
        <v>24</v>
      </c>
      <c r="M1" s="12" t="s">
        <v>25</v>
      </c>
      <c r="N1" s="12" t="s">
        <v>54</v>
      </c>
      <c r="O1" s="12" t="s">
        <v>29</v>
      </c>
      <c r="P1" s="12" t="s">
        <v>75</v>
      </c>
      <c r="Q1" s="121" t="s">
        <v>76</v>
      </c>
      <c r="R1" s="121" t="s">
        <v>77</v>
      </c>
      <c r="S1" s="12" t="s">
        <v>78</v>
      </c>
      <c r="T1" s="12" t="s">
        <v>79</v>
      </c>
      <c r="U1" s="12" t="s">
        <v>80</v>
      </c>
      <c r="V1" s="12" t="s">
        <v>30</v>
      </c>
      <c r="W1" s="12" t="s">
        <v>33</v>
      </c>
      <c r="X1" s="119" t="s">
        <v>34</v>
      </c>
      <c r="Y1" s="123" t="s">
        <v>35</v>
      </c>
      <c r="Z1" s="12" t="s">
        <v>36</v>
      </c>
      <c r="AA1" s="121" t="s">
        <v>37</v>
      </c>
      <c r="AB1" s="121" t="s">
        <v>38</v>
      </c>
    </row>
    <row r="2" spans="1:28" x14ac:dyDescent="0.2">
      <c r="A2">
        <v>161</v>
      </c>
      <c r="B2">
        <v>1434</v>
      </c>
      <c r="C2" t="s">
        <v>81</v>
      </c>
      <c r="D2" t="s">
        <v>82</v>
      </c>
      <c r="E2" t="s">
        <v>41</v>
      </c>
      <c r="F2" t="s">
        <v>83</v>
      </c>
      <c r="G2" t="s">
        <v>84</v>
      </c>
      <c r="H2" t="s">
        <v>44</v>
      </c>
      <c r="I2" t="s">
        <v>85</v>
      </c>
      <c r="J2" t="s">
        <v>45</v>
      </c>
      <c r="K2" t="s">
        <v>45</v>
      </c>
      <c r="L2" t="s">
        <v>46</v>
      </c>
      <c r="M2" t="s">
        <v>47</v>
      </c>
      <c r="N2" t="s">
        <v>86</v>
      </c>
      <c r="O2" t="s">
        <v>51</v>
      </c>
      <c r="P2" t="s">
        <v>87</v>
      </c>
      <c r="Q2" s="122">
        <v>5.0000000000000001E-4</v>
      </c>
      <c r="R2" s="122">
        <v>2.2610000000000002E-2</v>
      </c>
      <c r="S2" t="s">
        <v>88</v>
      </c>
      <c r="T2" t="s">
        <v>89</v>
      </c>
      <c r="U2" t="s">
        <v>90</v>
      </c>
      <c r="V2" t="s">
        <v>52</v>
      </c>
      <c r="W2" s="118">
        <v>70535.009999999995</v>
      </c>
      <c r="X2" s="120">
        <v>1</v>
      </c>
      <c r="Y2" s="124">
        <v>112.1</v>
      </c>
      <c r="Z2" s="118">
        <v>79.069999999999993</v>
      </c>
      <c r="AA2" s="122">
        <v>1</v>
      </c>
      <c r="AB2" s="122">
        <v>3.35360114366275E-3</v>
      </c>
    </row>
    <row r="3" spans="1:28" x14ac:dyDescent="0.2">
      <c r="A3">
        <v>161</v>
      </c>
      <c r="B3">
        <v>9938</v>
      </c>
      <c r="C3" t="s">
        <v>81</v>
      </c>
      <c r="D3" t="s">
        <v>82</v>
      </c>
      <c r="E3" t="s">
        <v>41</v>
      </c>
      <c r="F3" t="s">
        <v>83</v>
      </c>
      <c r="G3" t="s">
        <v>84</v>
      </c>
      <c r="H3" t="s">
        <v>44</v>
      </c>
      <c r="I3" t="s">
        <v>85</v>
      </c>
      <c r="J3" t="s">
        <v>45</v>
      </c>
      <c r="K3" t="s">
        <v>45</v>
      </c>
      <c r="L3" t="s">
        <v>46</v>
      </c>
      <c r="M3" t="s">
        <v>47</v>
      </c>
      <c r="N3" t="s">
        <v>86</v>
      </c>
      <c r="O3" t="s">
        <v>51</v>
      </c>
      <c r="P3" t="s">
        <v>87</v>
      </c>
      <c r="Q3" s="122">
        <v>5.0000000000000001E-4</v>
      </c>
      <c r="R3" s="122">
        <v>2.2610000000000002E-2</v>
      </c>
      <c r="S3" t="s">
        <v>88</v>
      </c>
      <c r="T3" t="s">
        <v>89</v>
      </c>
      <c r="U3" t="s">
        <v>90</v>
      </c>
      <c r="V3" t="s">
        <v>52</v>
      </c>
      <c r="W3" s="118">
        <v>30000.01</v>
      </c>
      <c r="X3" s="120">
        <v>1</v>
      </c>
      <c r="Y3" s="124">
        <v>112.1</v>
      </c>
      <c r="Z3" s="118">
        <v>33.630000000000003</v>
      </c>
      <c r="AA3" s="122">
        <v>1</v>
      </c>
      <c r="AB3" s="122">
        <v>3.6103774068573901E-4</v>
      </c>
    </row>
    <row r="4" spans="1:28" x14ac:dyDescent="0.2">
      <c r="A4">
        <v>161</v>
      </c>
      <c r="B4">
        <v>9942</v>
      </c>
      <c r="C4" t="s">
        <v>81</v>
      </c>
      <c r="D4" t="s">
        <v>82</v>
      </c>
      <c r="E4" t="s">
        <v>41</v>
      </c>
      <c r="F4" t="s">
        <v>83</v>
      </c>
      <c r="G4" t="s">
        <v>84</v>
      </c>
      <c r="H4" t="s">
        <v>44</v>
      </c>
      <c r="I4" t="s">
        <v>85</v>
      </c>
      <c r="J4" t="s">
        <v>45</v>
      </c>
      <c r="K4" t="s">
        <v>45</v>
      </c>
      <c r="L4" t="s">
        <v>46</v>
      </c>
      <c r="M4" t="s">
        <v>47</v>
      </c>
      <c r="N4" t="s">
        <v>86</v>
      </c>
      <c r="O4" t="s">
        <v>51</v>
      </c>
      <c r="P4" t="s">
        <v>87</v>
      </c>
      <c r="Q4" s="122">
        <v>5.0000000000000001E-4</v>
      </c>
      <c r="R4" s="122">
        <v>2.2610000000000002E-2</v>
      </c>
      <c r="S4" t="s">
        <v>88</v>
      </c>
      <c r="T4" t="s">
        <v>89</v>
      </c>
      <c r="U4" t="s">
        <v>90</v>
      </c>
      <c r="V4" t="s">
        <v>52</v>
      </c>
      <c r="W4" s="118">
        <v>58636.37</v>
      </c>
      <c r="X4" s="120">
        <v>1</v>
      </c>
      <c r="Y4" s="124">
        <v>112.1</v>
      </c>
      <c r="Z4" s="118">
        <v>65.730999999999995</v>
      </c>
      <c r="AA4" s="122">
        <v>1</v>
      </c>
      <c r="AB4" s="122">
        <v>6.0056104086428298E-4</v>
      </c>
    </row>
    <row r="5" spans="1:28" x14ac:dyDescent="0.2">
      <c r="A5">
        <v>161</v>
      </c>
      <c r="B5">
        <v>9943</v>
      </c>
      <c r="C5" t="s">
        <v>81</v>
      </c>
      <c r="D5" t="s">
        <v>82</v>
      </c>
      <c r="E5" t="s">
        <v>41</v>
      </c>
      <c r="F5" t="s">
        <v>83</v>
      </c>
      <c r="G5" t="s">
        <v>84</v>
      </c>
      <c r="H5" t="s">
        <v>44</v>
      </c>
      <c r="I5" t="s">
        <v>85</v>
      </c>
      <c r="J5" t="s">
        <v>45</v>
      </c>
      <c r="K5" t="s">
        <v>45</v>
      </c>
      <c r="L5" t="s">
        <v>46</v>
      </c>
      <c r="M5" t="s">
        <v>47</v>
      </c>
      <c r="N5" t="s">
        <v>86</v>
      </c>
      <c r="O5" t="s">
        <v>51</v>
      </c>
      <c r="P5" t="s">
        <v>87</v>
      </c>
      <c r="Q5" s="122">
        <v>5.0000000000000001E-4</v>
      </c>
      <c r="R5" s="122">
        <v>2.2610000000000002E-2</v>
      </c>
      <c r="S5" t="s">
        <v>88</v>
      </c>
      <c r="T5" t="s">
        <v>89</v>
      </c>
      <c r="U5" t="s">
        <v>90</v>
      </c>
      <c r="V5" t="s">
        <v>52</v>
      </c>
      <c r="W5" s="118">
        <v>1168795.17</v>
      </c>
      <c r="X5" s="120">
        <v>1</v>
      </c>
      <c r="Y5" s="124">
        <v>112.1</v>
      </c>
      <c r="Z5" s="118">
        <v>1310.2190000000001</v>
      </c>
      <c r="AA5" s="122">
        <v>1</v>
      </c>
      <c r="AB5" s="122">
        <v>6.4909578674995699E-4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1"/>
  <sheetViews>
    <sheetView rightToLeft="1" workbookViewId="0"/>
  </sheetViews>
  <sheetFormatPr defaultColWidth="0" defaultRowHeight="14.25" x14ac:dyDescent="0.2"/>
  <cols>
    <col min="1" max="25" width="11.625" customWidth="1"/>
    <col min="26" max="26" width="9" hidden="1" customWidth="1"/>
    <col min="27" max="16384" width="9" hidden="1"/>
  </cols>
  <sheetData>
    <row r="1" spans="1:25" ht="51" x14ac:dyDescent="0.2">
      <c r="A1" s="12" t="s">
        <v>14</v>
      </c>
      <c r="B1" s="12" t="s">
        <v>15</v>
      </c>
      <c r="C1" s="12" t="s">
        <v>16</v>
      </c>
      <c r="D1" s="12" t="s">
        <v>19</v>
      </c>
      <c r="E1" s="12" t="s">
        <v>20</v>
      </c>
      <c r="F1" s="12" t="s">
        <v>21</v>
      </c>
      <c r="G1" s="12" t="s">
        <v>53</v>
      </c>
      <c r="H1" s="12" t="s">
        <v>22</v>
      </c>
      <c r="I1" s="12" t="s">
        <v>23</v>
      </c>
      <c r="J1" s="12" t="s">
        <v>91</v>
      </c>
      <c r="K1" s="12" t="s">
        <v>78</v>
      </c>
      <c r="L1" s="12" t="s">
        <v>79</v>
      </c>
      <c r="M1" s="12" t="s">
        <v>30</v>
      </c>
      <c r="N1" s="12" t="s">
        <v>75</v>
      </c>
      <c r="O1" s="12" t="s">
        <v>92</v>
      </c>
      <c r="P1" s="12" t="s">
        <v>76</v>
      </c>
      <c r="Q1" s="12" t="s">
        <v>77</v>
      </c>
      <c r="R1" s="12" t="s">
        <v>33</v>
      </c>
      <c r="S1" s="12" t="s">
        <v>34</v>
      </c>
      <c r="T1" s="12" t="s">
        <v>35</v>
      </c>
      <c r="U1" s="12" t="s">
        <v>36</v>
      </c>
      <c r="V1" s="12" t="s">
        <v>93</v>
      </c>
      <c r="W1" s="12" t="s">
        <v>94</v>
      </c>
      <c r="X1" s="12" t="s">
        <v>37</v>
      </c>
      <c r="Y1" s="12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1"/>
  <sheetViews>
    <sheetView rightToLeft="1" workbookViewId="0"/>
  </sheetViews>
  <sheetFormatPr defaultColWidth="0" defaultRowHeight="14.25" x14ac:dyDescent="0.2"/>
  <cols>
    <col min="1" max="18" width="11.625" customWidth="1"/>
    <col min="19" max="19" width="9" hidden="1" customWidth="1"/>
    <col min="20" max="16384" width="9" hidden="1"/>
  </cols>
  <sheetData>
    <row r="1" spans="1:18" s="2" customFormat="1" ht="51" x14ac:dyDescent="0.2">
      <c r="A1" s="12" t="s">
        <v>14</v>
      </c>
      <c r="B1" s="12" t="s">
        <v>15</v>
      </c>
      <c r="C1" s="12" t="s">
        <v>53</v>
      </c>
      <c r="D1" s="12" t="s">
        <v>19</v>
      </c>
      <c r="E1" s="12" t="s">
        <v>20</v>
      </c>
      <c r="F1" s="12" t="s">
        <v>91</v>
      </c>
      <c r="G1" s="12" t="s">
        <v>75</v>
      </c>
      <c r="H1" s="12" t="s">
        <v>95</v>
      </c>
      <c r="I1" s="12" t="s">
        <v>92</v>
      </c>
      <c r="J1" s="12" t="s">
        <v>76</v>
      </c>
      <c r="K1" s="12" t="s">
        <v>77</v>
      </c>
      <c r="L1" s="12" t="s">
        <v>33</v>
      </c>
      <c r="M1" s="12" t="s">
        <v>35</v>
      </c>
      <c r="N1" s="12" t="s">
        <v>36</v>
      </c>
      <c r="O1" s="12" t="s">
        <v>93</v>
      </c>
      <c r="P1" s="12" t="s">
        <v>94</v>
      </c>
      <c r="Q1" s="12" t="s">
        <v>37</v>
      </c>
      <c r="R1" s="12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1"/>
  <sheetViews>
    <sheetView rightToLeft="1" workbookViewId="0"/>
  </sheetViews>
  <sheetFormatPr defaultColWidth="0" defaultRowHeight="14.25" x14ac:dyDescent="0.2"/>
  <cols>
    <col min="1" max="7" width="11.625" customWidth="1"/>
    <col min="8" max="8" width="9" hidden="1" customWidth="1"/>
    <col min="9" max="16384" width="9" hidden="1"/>
  </cols>
  <sheetData>
    <row r="1" spans="1:7" s="2" customFormat="1" ht="38.25" x14ac:dyDescent="0.2">
      <c r="A1" s="12" t="s">
        <v>96</v>
      </c>
      <c r="B1" s="12" t="s">
        <v>15</v>
      </c>
      <c r="C1" s="12" t="s">
        <v>53</v>
      </c>
      <c r="D1" s="12" t="s">
        <v>97</v>
      </c>
      <c r="E1" s="12" t="s">
        <v>98</v>
      </c>
      <c r="F1" s="12" t="s">
        <v>99</v>
      </c>
      <c r="G1" s="12" t="s">
        <v>38</v>
      </c>
    </row>
  </sheetData>
  <sheetProtection formatColumns="0"/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1"/>
  <sheetViews>
    <sheetView rightToLeft="1" workbookViewId="0"/>
  </sheetViews>
  <sheetFormatPr defaultColWidth="0" defaultRowHeight="14.25" x14ac:dyDescent="0.2"/>
  <cols>
    <col min="1" max="40" width="11.625" customWidth="1"/>
    <col min="41" max="41" width="9" hidden="1" customWidth="1"/>
    <col min="42" max="16384" width="9" hidden="1"/>
  </cols>
  <sheetData>
    <row r="1" spans="1:40" ht="51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53</v>
      </c>
      <c r="J1" s="12" t="s">
        <v>22</v>
      </c>
      <c r="K1" s="12" t="s">
        <v>23</v>
      </c>
      <c r="L1" s="12" t="s">
        <v>27</v>
      </c>
      <c r="M1" s="12" t="s">
        <v>29</v>
      </c>
      <c r="N1" s="12" t="s">
        <v>91</v>
      </c>
      <c r="O1" s="12" t="s">
        <v>78</v>
      </c>
      <c r="P1" s="12" t="s">
        <v>79</v>
      </c>
      <c r="Q1" s="12" t="s">
        <v>80</v>
      </c>
      <c r="R1" s="12" t="s">
        <v>30</v>
      </c>
      <c r="S1" s="12" t="s">
        <v>75</v>
      </c>
      <c r="T1" s="12" t="s">
        <v>95</v>
      </c>
      <c r="U1" s="12" t="s">
        <v>100</v>
      </c>
      <c r="V1" s="12" t="s">
        <v>92</v>
      </c>
      <c r="W1" s="12" t="s">
        <v>76</v>
      </c>
      <c r="X1" s="12" t="s">
        <v>77</v>
      </c>
      <c r="Y1" s="12" t="s">
        <v>101</v>
      </c>
      <c r="Z1" s="12" t="s">
        <v>102</v>
      </c>
      <c r="AA1" s="12" t="s">
        <v>103</v>
      </c>
      <c r="AB1" s="12" t="s">
        <v>104</v>
      </c>
      <c r="AC1" s="12" t="s">
        <v>105</v>
      </c>
      <c r="AD1" s="12" t="s">
        <v>106</v>
      </c>
      <c r="AE1" s="12" t="s">
        <v>107</v>
      </c>
      <c r="AF1" s="12" t="s">
        <v>33</v>
      </c>
      <c r="AG1" s="12" t="s">
        <v>34</v>
      </c>
      <c r="AH1" s="12" t="s">
        <v>35</v>
      </c>
      <c r="AI1" s="12" t="s">
        <v>36</v>
      </c>
      <c r="AJ1" s="12" t="s">
        <v>93</v>
      </c>
      <c r="AK1" s="12" t="s">
        <v>108</v>
      </c>
      <c r="AL1" s="12" t="s">
        <v>94</v>
      </c>
      <c r="AM1" s="12" t="s">
        <v>37</v>
      </c>
      <c r="AN1" s="12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51"/>
  <sheetViews>
    <sheetView rightToLeft="1" topLeftCell="Q1" workbookViewId="0">
      <selection activeCell="AB9" sqref="AB9"/>
    </sheetView>
  </sheetViews>
  <sheetFormatPr defaultColWidth="0" defaultRowHeight="14.25" x14ac:dyDescent="0.2"/>
  <cols>
    <col min="1" max="2" width="11.625" customWidth="1"/>
    <col min="3" max="3" width="29.625" bestFit="1" customWidth="1"/>
    <col min="4" max="5" width="11.625" customWidth="1"/>
    <col min="6" max="6" width="28.625" bestFit="1" customWidth="1"/>
    <col min="7" max="38" width="11.625" customWidth="1"/>
    <col min="39" max="39" width="9" hidden="1" customWidth="1"/>
    <col min="40" max="16384" width="9" hidden="1"/>
  </cols>
  <sheetData>
    <row r="1" spans="1:38" s="2" customFormat="1" ht="51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53</v>
      </c>
      <c r="J1" s="12" t="s">
        <v>22</v>
      </c>
      <c r="K1" s="12" t="s">
        <v>23</v>
      </c>
      <c r="L1" s="12" t="s">
        <v>24</v>
      </c>
      <c r="M1" s="12" t="s">
        <v>27</v>
      </c>
      <c r="N1" s="12" t="s">
        <v>29</v>
      </c>
      <c r="O1" s="125" t="s">
        <v>91</v>
      </c>
      <c r="P1" s="12" t="s">
        <v>78</v>
      </c>
      <c r="Q1" s="12" t="s">
        <v>79</v>
      </c>
      <c r="R1" s="12" t="s">
        <v>80</v>
      </c>
      <c r="S1" s="12" t="s">
        <v>30</v>
      </c>
      <c r="T1" s="12" t="s">
        <v>75</v>
      </c>
      <c r="U1" s="12" t="s">
        <v>92</v>
      </c>
      <c r="V1" s="121" t="s">
        <v>77</v>
      </c>
      <c r="W1" s="121" t="s">
        <v>76</v>
      </c>
      <c r="X1" s="12" t="s">
        <v>101</v>
      </c>
      <c r="Y1" s="12" t="s">
        <v>102</v>
      </c>
      <c r="Z1" s="12" t="s">
        <v>103</v>
      </c>
      <c r="AA1" s="12" t="s">
        <v>104</v>
      </c>
      <c r="AB1" s="125" t="s">
        <v>106</v>
      </c>
      <c r="AC1" s="125" t="s">
        <v>107</v>
      </c>
      <c r="AD1" s="12" t="s">
        <v>33</v>
      </c>
      <c r="AE1" s="119" t="s">
        <v>34</v>
      </c>
      <c r="AF1" s="123" t="s">
        <v>35</v>
      </c>
      <c r="AG1" s="12" t="s">
        <v>36</v>
      </c>
      <c r="AH1" s="12" t="s">
        <v>93</v>
      </c>
      <c r="AI1" s="12" t="s">
        <v>108</v>
      </c>
      <c r="AJ1" s="12" t="s">
        <v>94</v>
      </c>
      <c r="AK1" s="121" t="s">
        <v>37</v>
      </c>
      <c r="AL1" s="121" t="s">
        <v>38</v>
      </c>
    </row>
    <row r="2" spans="1:38" x14ac:dyDescent="0.2">
      <c r="A2">
        <v>161</v>
      </c>
      <c r="B2">
        <v>1434</v>
      </c>
      <c r="C2" t="s">
        <v>109</v>
      </c>
      <c r="D2" t="s">
        <v>110</v>
      </c>
      <c r="E2" t="s">
        <v>41</v>
      </c>
      <c r="F2" t="s">
        <v>111</v>
      </c>
      <c r="G2" t="s">
        <v>112</v>
      </c>
      <c r="H2" t="s">
        <v>44</v>
      </c>
      <c r="I2" t="s">
        <v>113</v>
      </c>
      <c r="J2" t="s">
        <v>45</v>
      </c>
      <c r="K2" t="s">
        <v>45</v>
      </c>
      <c r="L2" t="s">
        <v>114</v>
      </c>
      <c r="M2" t="s">
        <v>115</v>
      </c>
      <c r="N2" t="s">
        <v>51</v>
      </c>
      <c r="O2" s="126" t="s">
        <v>116</v>
      </c>
      <c r="P2" t="s">
        <v>117</v>
      </c>
      <c r="Q2" t="s">
        <v>89</v>
      </c>
      <c r="R2" t="s">
        <v>90</v>
      </c>
      <c r="S2" t="s">
        <v>52</v>
      </c>
      <c r="T2" t="s">
        <v>118</v>
      </c>
      <c r="U2" t="s">
        <v>119</v>
      </c>
      <c r="V2" s="122">
        <v>3.2099999999999997E-2</v>
      </c>
      <c r="W2" s="122">
        <v>3.8399999999999997E-2</v>
      </c>
      <c r="X2" t="s">
        <v>120</v>
      </c>
      <c r="Y2" t="s">
        <v>51</v>
      </c>
      <c r="Z2" t="s">
        <v>121</v>
      </c>
      <c r="AA2" t="s">
        <v>122</v>
      </c>
      <c r="AB2" s="126" t="s">
        <v>123</v>
      </c>
      <c r="AC2" s="126" t="s">
        <v>123</v>
      </c>
      <c r="AD2" s="118">
        <v>80925</v>
      </c>
      <c r="AE2" s="120">
        <v>1</v>
      </c>
      <c r="AF2" s="124">
        <v>106.64</v>
      </c>
      <c r="AG2" s="118">
        <v>86.298000000000002</v>
      </c>
      <c r="AJ2" t="s">
        <v>125</v>
      </c>
      <c r="AK2" s="122">
        <v>0.19548587199305401</v>
      </c>
      <c r="AL2" s="122">
        <v>3.6601923476477002E-3</v>
      </c>
    </row>
    <row r="3" spans="1:38" x14ac:dyDescent="0.2">
      <c r="A3">
        <v>161</v>
      </c>
      <c r="B3">
        <v>1434</v>
      </c>
      <c r="C3" t="s">
        <v>126</v>
      </c>
      <c r="D3" t="s">
        <v>127</v>
      </c>
      <c r="E3" t="s">
        <v>128</v>
      </c>
      <c r="F3" t="s">
        <v>129</v>
      </c>
      <c r="G3" t="s">
        <v>130</v>
      </c>
      <c r="H3" t="s">
        <v>44</v>
      </c>
      <c r="I3" t="s">
        <v>131</v>
      </c>
      <c r="J3" t="s">
        <v>45</v>
      </c>
      <c r="K3" t="s">
        <v>45</v>
      </c>
      <c r="L3" t="s">
        <v>114</v>
      </c>
      <c r="M3" t="s">
        <v>132</v>
      </c>
      <c r="N3" t="s">
        <v>51</v>
      </c>
      <c r="O3" s="126" t="s">
        <v>133</v>
      </c>
      <c r="P3" t="s">
        <v>117</v>
      </c>
      <c r="Q3" t="s">
        <v>89</v>
      </c>
      <c r="R3" t="s">
        <v>90</v>
      </c>
      <c r="S3" t="s">
        <v>52</v>
      </c>
      <c r="T3" t="s">
        <v>134</v>
      </c>
      <c r="U3" t="s">
        <v>119</v>
      </c>
      <c r="V3" s="122">
        <v>4.0300000000000002E-2</v>
      </c>
      <c r="W3" s="122">
        <v>2.86E-2</v>
      </c>
      <c r="X3" t="s">
        <v>120</v>
      </c>
      <c r="Y3" t="s">
        <v>51</v>
      </c>
      <c r="Z3" t="s">
        <v>121</v>
      </c>
      <c r="AA3" t="s">
        <v>122</v>
      </c>
      <c r="AB3" s="126" t="s">
        <v>123</v>
      </c>
      <c r="AC3" s="126" t="s">
        <v>123</v>
      </c>
      <c r="AD3" s="118">
        <v>11571.44</v>
      </c>
      <c r="AE3" s="120">
        <v>1</v>
      </c>
      <c r="AF3" s="124">
        <v>99.74</v>
      </c>
      <c r="AG3" s="118">
        <v>11.541</v>
      </c>
      <c r="AJ3" t="s">
        <v>125</v>
      </c>
      <c r="AK3" s="122">
        <v>2.61438355501168E-2</v>
      </c>
      <c r="AL3" s="122">
        <v>4.8950579314548798E-4</v>
      </c>
    </row>
    <row r="4" spans="1:38" x14ac:dyDescent="0.2">
      <c r="A4">
        <v>161</v>
      </c>
      <c r="B4">
        <v>1434</v>
      </c>
      <c r="C4" t="s">
        <v>135</v>
      </c>
      <c r="D4" t="s">
        <v>136</v>
      </c>
      <c r="E4" t="s">
        <v>41</v>
      </c>
      <c r="F4" t="s">
        <v>137</v>
      </c>
      <c r="G4" t="s">
        <v>138</v>
      </c>
      <c r="H4" t="s">
        <v>44</v>
      </c>
      <c r="I4" t="s">
        <v>131</v>
      </c>
      <c r="J4" t="s">
        <v>45</v>
      </c>
      <c r="K4" t="s">
        <v>45</v>
      </c>
      <c r="L4" t="s">
        <v>114</v>
      </c>
      <c r="M4" t="s">
        <v>132</v>
      </c>
      <c r="N4" t="s">
        <v>51</v>
      </c>
      <c r="O4" s="126" t="s">
        <v>139</v>
      </c>
      <c r="P4" t="s">
        <v>140</v>
      </c>
      <c r="Q4" t="s">
        <v>141</v>
      </c>
      <c r="R4" t="s">
        <v>90</v>
      </c>
      <c r="S4" t="s">
        <v>52</v>
      </c>
      <c r="T4" t="s">
        <v>142</v>
      </c>
      <c r="U4" t="s">
        <v>143</v>
      </c>
      <c r="V4" s="122">
        <v>5.11E-2</v>
      </c>
      <c r="W4" s="122">
        <v>5.1200000000000002E-2</v>
      </c>
      <c r="X4" t="s">
        <v>120</v>
      </c>
      <c r="Y4" t="s">
        <v>51</v>
      </c>
      <c r="Z4" t="s">
        <v>121</v>
      </c>
      <c r="AA4" t="s">
        <v>122</v>
      </c>
      <c r="AB4" s="126" t="s">
        <v>123</v>
      </c>
      <c r="AC4" s="126" t="s">
        <v>123</v>
      </c>
      <c r="AD4" s="118">
        <v>44921</v>
      </c>
      <c r="AE4" s="120">
        <v>1</v>
      </c>
      <c r="AF4" s="124">
        <v>100.65</v>
      </c>
      <c r="AG4" s="118">
        <v>45.213000000000001</v>
      </c>
      <c r="AJ4" t="s">
        <v>125</v>
      </c>
      <c r="AK4" s="122">
        <v>0.102417866878243</v>
      </c>
      <c r="AL4" s="122">
        <v>1.91762754406858E-3</v>
      </c>
    </row>
    <row r="5" spans="1:38" x14ac:dyDescent="0.2">
      <c r="A5">
        <v>161</v>
      </c>
      <c r="B5">
        <v>1434</v>
      </c>
      <c r="C5" t="s">
        <v>144</v>
      </c>
      <c r="D5" t="s">
        <v>145</v>
      </c>
      <c r="E5" t="s">
        <v>41</v>
      </c>
      <c r="F5" t="s">
        <v>146</v>
      </c>
      <c r="G5" t="s">
        <v>147</v>
      </c>
      <c r="H5" t="s">
        <v>44</v>
      </c>
      <c r="I5" t="s">
        <v>131</v>
      </c>
      <c r="J5" t="s">
        <v>45</v>
      </c>
      <c r="K5" t="s">
        <v>45</v>
      </c>
      <c r="L5" t="s">
        <v>114</v>
      </c>
      <c r="M5" t="s">
        <v>132</v>
      </c>
      <c r="N5" t="s">
        <v>51</v>
      </c>
      <c r="O5" s="126" t="s">
        <v>148</v>
      </c>
      <c r="P5" t="s">
        <v>149</v>
      </c>
      <c r="Q5" t="s">
        <v>141</v>
      </c>
      <c r="R5" t="s">
        <v>90</v>
      </c>
      <c r="S5" t="s">
        <v>52</v>
      </c>
      <c r="T5" t="s">
        <v>150</v>
      </c>
      <c r="U5" t="s">
        <v>151</v>
      </c>
      <c r="V5" s="122">
        <v>3.6900000000000002E-2</v>
      </c>
      <c r="W5" s="122">
        <v>2.1000000000000001E-2</v>
      </c>
      <c r="X5" t="s">
        <v>120</v>
      </c>
      <c r="Y5" t="s">
        <v>51</v>
      </c>
      <c r="Z5" t="s">
        <v>121</v>
      </c>
      <c r="AA5" t="s">
        <v>122</v>
      </c>
      <c r="AB5" s="126" t="s">
        <v>123</v>
      </c>
      <c r="AC5" s="126" t="s">
        <v>123</v>
      </c>
      <c r="AD5" s="118">
        <v>11428.6</v>
      </c>
      <c r="AE5" s="120">
        <v>1</v>
      </c>
      <c r="AF5" s="124">
        <v>99.04</v>
      </c>
      <c r="AG5" s="118">
        <v>11.319000000000001</v>
      </c>
      <c r="AJ5" t="s">
        <v>125</v>
      </c>
      <c r="AK5" s="122">
        <v>2.5639892250957599E-2</v>
      </c>
      <c r="AL5" s="122">
        <v>4.8007017824183799E-4</v>
      </c>
    </row>
    <row r="6" spans="1:38" x14ac:dyDescent="0.2">
      <c r="A6">
        <v>161</v>
      </c>
      <c r="B6">
        <v>1434</v>
      </c>
      <c r="C6" t="s">
        <v>152</v>
      </c>
      <c r="D6" t="s">
        <v>153</v>
      </c>
      <c r="E6" t="s">
        <v>41</v>
      </c>
      <c r="F6" t="s">
        <v>154</v>
      </c>
      <c r="G6" t="s">
        <v>155</v>
      </c>
      <c r="H6" t="s">
        <v>44</v>
      </c>
      <c r="I6" t="s">
        <v>113</v>
      </c>
      <c r="J6" t="s">
        <v>45</v>
      </c>
      <c r="K6" t="s">
        <v>45</v>
      </c>
      <c r="L6" t="s">
        <v>114</v>
      </c>
      <c r="M6" t="s">
        <v>156</v>
      </c>
      <c r="N6" t="s">
        <v>51</v>
      </c>
      <c r="O6" s="126" t="s">
        <v>157</v>
      </c>
      <c r="P6" t="s">
        <v>140</v>
      </c>
      <c r="Q6" t="s">
        <v>141</v>
      </c>
      <c r="R6" t="s">
        <v>90</v>
      </c>
      <c r="S6" t="s">
        <v>52</v>
      </c>
      <c r="T6" t="s">
        <v>158</v>
      </c>
      <c r="U6" t="s">
        <v>159</v>
      </c>
      <c r="V6" s="122">
        <v>4.41E-2</v>
      </c>
      <c r="W6" s="122">
        <v>4.4499999999999998E-2</v>
      </c>
      <c r="X6" t="s">
        <v>120</v>
      </c>
      <c r="Y6" t="s">
        <v>51</v>
      </c>
      <c r="Z6" t="s">
        <v>121</v>
      </c>
      <c r="AA6" t="s">
        <v>122</v>
      </c>
      <c r="AB6" s="126" t="s">
        <v>123</v>
      </c>
      <c r="AC6" s="126" t="s">
        <v>123</v>
      </c>
      <c r="AD6" s="118">
        <v>72000</v>
      </c>
      <c r="AE6" s="120">
        <v>1</v>
      </c>
      <c r="AF6" s="124">
        <v>105.37</v>
      </c>
      <c r="AG6" s="118">
        <v>75.866</v>
      </c>
      <c r="AJ6" t="s">
        <v>125</v>
      </c>
      <c r="AK6" s="122">
        <v>0.17185493499155399</v>
      </c>
      <c r="AL6" s="122">
        <v>3.2177369727462001E-3</v>
      </c>
    </row>
    <row r="7" spans="1:38" x14ac:dyDescent="0.2">
      <c r="A7">
        <v>161</v>
      </c>
      <c r="B7">
        <v>1434</v>
      </c>
      <c r="C7" t="s">
        <v>160</v>
      </c>
      <c r="D7" t="s">
        <v>161</v>
      </c>
      <c r="E7" t="s">
        <v>41</v>
      </c>
      <c r="F7" t="s">
        <v>162</v>
      </c>
      <c r="G7" t="s">
        <v>163</v>
      </c>
      <c r="H7" t="s">
        <v>44</v>
      </c>
      <c r="I7" t="s">
        <v>131</v>
      </c>
      <c r="J7" t="s">
        <v>45</v>
      </c>
      <c r="K7" t="s">
        <v>45</v>
      </c>
      <c r="L7" t="s">
        <v>114</v>
      </c>
      <c r="M7" t="s">
        <v>115</v>
      </c>
      <c r="N7" t="s">
        <v>51</v>
      </c>
      <c r="O7" s="126" t="s">
        <v>164</v>
      </c>
      <c r="P7" t="s">
        <v>165</v>
      </c>
      <c r="Q7" t="s">
        <v>141</v>
      </c>
      <c r="R7" t="s">
        <v>90</v>
      </c>
      <c r="S7" t="s">
        <v>52</v>
      </c>
      <c r="T7" t="s">
        <v>166</v>
      </c>
      <c r="U7" t="s">
        <v>167</v>
      </c>
      <c r="V7" s="122">
        <v>3.73E-2</v>
      </c>
      <c r="W7" s="122">
        <v>3.1E-2</v>
      </c>
      <c r="X7" t="s">
        <v>120</v>
      </c>
      <c r="Y7" t="s">
        <v>51</v>
      </c>
      <c r="Z7" t="s">
        <v>121</v>
      </c>
      <c r="AA7" t="s">
        <v>122</v>
      </c>
      <c r="AB7" s="126" t="s">
        <v>123</v>
      </c>
      <c r="AC7" s="126" t="s">
        <v>123</v>
      </c>
      <c r="AD7" s="118">
        <v>15089.04</v>
      </c>
      <c r="AE7" s="120">
        <v>1</v>
      </c>
      <c r="AF7" s="124">
        <v>99.43</v>
      </c>
      <c r="AG7" s="118">
        <v>15.003</v>
      </c>
      <c r="AJ7" t="s">
        <v>125</v>
      </c>
      <c r="AK7" s="122">
        <v>3.3985336989124801E-2</v>
      </c>
      <c r="AL7" s="122">
        <v>6.3632665169912098E-4</v>
      </c>
    </row>
    <row r="8" spans="1:38" x14ac:dyDescent="0.2">
      <c r="A8">
        <v>161</v>
      </c>
      <c r="B8">
        <v>1434</v>
      </c>
      <c r="C8" t="s">
        <v>168</v>
      </c>
      <c r="D8" t="s">
        <v>169</v>
      </c>
      <c r="E8" t="s">
        <v>41</v>
      </c>
      <c r="F8" t="s">
        <v>170</v>
      </c>
      <c r="G8" t="s">
        <v>171</v>
      </c>
      <c r="H8" t="s">
        <v>44</v>
      </c>
      <c r="I8" t="s">
        <v>113</v>
      </c>
      <c r="J8" t="s">
        <v>45</v>
      </c>
      <c r="K8" t="s">
        <v>45</v>
      </c>
      <c r="L8" t="s">
        <v>114</v>
      </c>
      <c r="M8" t="s">
        <v>172</v>
      </c>
      <c r="N8" t="s">
        <v>51</v>
      </c>
      <c r="O8" s="126" t="s">
        <v>173</v>
      </c>
      <c r="P8" t="s">
        <v>88</v>
      </c>
      <c r="Q8" t="s">
        <v>89</v>
      </c>
      <c r="R8" t="s">
        <v>90</v>
      </c>
      <c r="S8" t="s">
        <v>52</v>
      </c>
      <c r="T8" t="s">
        <v>174</v>
      </c>
      <c r="U8" t="s">
        <v>175</v>
      </c>
      <c r="V8" s="122">
        <v>2.12E-2</v>
      </c>
      <c r="W8" s="122">
        <v>2.1399999999999999E-2</v>
      </c>
      <c r="X8" t="s">
        <v>120</v>
      </c>
      <c r="Y8" t="s">
        <v>51</v>
      </c>
      <c r="Z8" t="s">
        <v>121</v>
      </c>
      <c r="AA8" t="s">
        <v>122</v>
      </c>
      <c r="AB8" s="126" t="s">
        <v>123</v>
      </c>
      <c r="AC8" s="126" t="s">
        <v>123</v>
      </c>
      <c r="AD8" s="118">
        <v>45670.02</v>
      </c>
      <c r="AE8" s="120">
        <v>1</v>
      </c>
      <c r="AF8" s="124">
        <v>121.89</v>
      </c>
      <c r="AG8" s="118">
        <v>55.667000000000002</v>
      </c>
      <c r="AJ8" t="s">
        <v>125</v>
      </c>
      <c r="AK8" s="122">
        <v>0.126099048696246</v>
      </c>
      <c r="AL8" s="122">
        <v>2.3610236810364098E-3</v>
      </c>
    </row>
    <row r="9" spans="1:38" x14ac:dyDescent="0.2">
      <c r="A9">
        <v>161</v>
      </c>
      <c r="B9">
        <v>1434</v>
      </c>
      <c r="C9" t="s">
        <v>168</v>
      </c>
      <c r="D9" t="s">
        <v>169</v>
      </c>
      <c r="E9" t="s">
        <v>41</v>
      </c>
      <c r="F9" t="s">
        <v>176</v>
      </c>
      <c r="G9" t="s">
        <v>177</v>
      </c>
      <c r="H9" t="s">
        <v>44</v>
      </c>
      <c r="I9" t="s">
        <v>131</v>
      </c>
      <c r="J9" t="s">
        <v>45</v>
      </c>
      <c r="K9" t="s">
        <v>45</v>
      </c>
      <c r="L9" t="s">
        <v>114</v>
      </c>
      <c r="M9" t="s">
        <v>172</v>
      </c>
      <c r="N9" t="s">
        <v>51</v>
      </c>
      <c r="O9" s="126" t="s">
        <v>178</v>
      </c>
      <c r="P9" t="s">
        <v>88</v>
      </c>
      <c r="Q9" t="s">
        <v>89</v>
      </c>
      <c r="R9" t="s">
        <v>90</v>
      </c>
      <c r="S9" t="s">
        <v>52</v>
      </c>
      <c r="T9" t="s">
        <v>179</v>
      </c>
      <c r="U9" t="s">
        <v>175</v>
      </c>
      <c r="V9" s="122">
        <v>3.7600000000000001E-2</v>
      </c>
      <c r="W9" s="122">
        <v>3.7400000000000003E-2</v>
      </c>
      <c r="X9" t="s">
        <v>120</v>
      </c>
      <c r="Y9" t="s">
        <v>51</v>
      </c>
      <c r="Z9" t="s">
        <v>121</v>
      </c>
      <c r="AA9" t="s">
        <v>122</v>
      </c>
      <c r="AB9" s="126" t="s">
        <v>123</v>
      </c>
      <c r="AC9" s="126" t="s">
        <v>123</v>
      </c>
      <c r="AD9" s="118">
        <v>96485.97</v>
      </c>
      <c r="AE9" s="120">
        <v>1</v>
      </c>
      <c r="AF9" s="124">
        <v>101.13</v>
      </c>
      <c r="AG9" s="118">
        <v>97.575999999999993</v>
      </c>
      <c r="AJ9" t="s">
        <v>125</v>
      </c>
      <c r="AK9" s="122">
        <v>0.22103279014292301</v>
      </c>
      <c r="AL9" s="122">
        <v>4.1385217193040599E-3</v>
      </c>
    </row>
    <row r="10" spans="1:38" x14ac:dyDescent="0.2">
      <c r="A10">
        <v>161</v>
      </c>
      <c r="B10">
        <v>1434</v>
      </c>
      <c r="C10" t="s">
        <v>180</v>
      </c>
      <c r="D10" t="s">
        <v>181</v>
      </c>
      <c r="E10" t="s">
        <v>41</v>
      </c>
      <c r="F10" t="s">
        <v>182</v>
      </c>
      <c r="G10" t="s">
        <v>183</v>
      </c>
      <c r="H10" t="s">
        <v>44</v>
      </c>
      <c r="I10" t="s">
        <v>113</v>
      </c>
      <c r="J10" t="s">
        <v>45</v>
      </c>
      <c r="K10" t="s">
        <v>45</v>
      </c>
      <c r="L10" t="s">
        <v>114</v>
      </c>
      <c r="M10" t="s">
        <v>184</v>
      </c>
      <c r="N10" t="s">
        <v>51</v>
      </c>
      <c r="O10" s="126" t="s">
        <v>185</v>
      </c>
      <c r="P10" t="s">
        <v>88</v>
      </c>
      <c r="Q10" t="s">
        <v>89</v>
      </c>
      <c r="R10" t="s">
        <v>90</v>
      </c>
      <c r="S10" t="s">
        <v>52</v>
      </c>
      <c r="T10" t="s">
        <v>186</v>
      </c>
      <c r="U10" t="s">
        <v>187</v>
      </c>
      <c r="V10" s="122">
        <v>2.47E-2</v>
      </c>
      <c r="W10" s="122">
        <v>1.7500000000000002E-2</v>
      </c>
      <c r="X10" t="s">
        <v>120</v>
      </c>
      <c r="Y10" t="s">
        <v>51</v>
      </c>
      <c r="Z10" t="s">
        <v>121</v>
      </c>
      <c r="AA10" t="s">
        <v>122</v>
      </c>
      <c r="AB10" s="126" t="s">
        <v>123</v>
      </c>
      <c r="AC10" s="126" t="s">
        <v>123</v>
      </c>
      <c r="AD10" s="118">
        <v>28333.33</v>
      </c>
      <c r="AE10" s="120">
        <v>1</v>
      </c>
      <c r="AF10" s="124">
        <v>108.39</v>
      </c>
      <c r="AG10" s="118">
        <v>30.71</v>
      </c>
      <c r="AJ10" t="s">
        <v>125</v>
      </c>
      <c r="AK10" s="122">
        <v>6.9566374048936605E-2</v>
      </c>
      <c r="AL10" s="122">
        <v>1.3025304967131501E-3</v>
      </c>
    </row>
    <row r="11" spans="1:38" x14ac:dyDescent="0.2">
      <c r="A11">
        <v>161</v>
      </c>
      <c r="B11">
        <v>1434</v>
      </c>
      <c r="C11" t="s">
        <v>188</v>
      </c>
      <c r="D11" t="s">
        <v>189</v>
      </c>
      <c r="E11" t="s">
        <v>41</v>
      </c>
      <c r="F11" t="s">
        <v>190</v>
      </c>
      <c r="G11" t="s">
        <v>191</v>
      </c>
      <c r="H11" t="s">
        <v>44</v>
      </c>
      <c r="I11" t="s">
        <v>192</v>
      </c>
      <c r="J11" t="s">
        <v>61</v>
      </c>
      <c r="K11" t="s">
        <v>62</v>
      </c>
      <c r="L11" t="s">
        <v>114</v>
      </c>
      <c r="M11" t="s">
        <v>193</v>
      </c>
      <c r="N11" t="s">
        <v>51</v>
      </c>
      <c r="O11" s="126" t="s">
        <v>194</v>
      </c>
      <c r="P11" t="s">
        <v>195</v>
      </c>
      <c r="Q11" t="s">
        <v>196</v>
      </c>
      <c r="R11" t="s">
        <v>90</v>
      </c>
      <c r="S11" t="s">
        <v>65</v>
      </c>
      <c r="T11" t="s">
        <v>197</v>
      </c>
      <c r="U11" t="s">
        <v>167</v>
      </c>
      <c r="V11" s="122">
        <v>6.9500000000000006E-2</v>
      </c>
      <c r="W11" s="122">
        <v>6.5000000000000002E-2</v>
      </c>
      <c r="X11" t="s">
        <v>120</v>
      </c>
      <c r="Y11" t="s">
        <v>51</v>
      </c>
      <c r="Z11" t="s">
        <v>121</v>
      </c>
      <c r="AA11" t="s">
        <v>122</v>
      </c>
      <c r="AB11" s="126" t="s">
        <v>123</v>
      </c>
      <c r="AC11" s="126" t="s">
        <v>123</v>
      </c>
      <c r="AD11" s="118">
        <v>4000</v>
      </c>
      <c r="AE11" s="120">
        <v>2.9780000000000002</v>
      </c>
      <c r="AF11" s="124">
        <v>99.68</v>
      </c>
      <c r="AG11" s="118">
        <v>12.260999999999999</v>
      </c>
      <c r="AJ11" t="s">
        <v>125</v>
      </c>
      <c r="AK11" s="122">
        <v>2.7774048458844E-2</v>
      </c>
      <c r="AL11" s="122">
        <v>5.2002918981208703E-4</v>
      </c>
    </row>
    <row r="12" spans="1:38" x14ac:dyDescent="0.2">
      <c r="A12">
        <v>161</v>
      </c>
      <c r="B12">
        <v>9938</v>
      </c>
      <c r="C12" t="s">
        <v>109</v>
      </c>
      <c r="D12" t="s">
        <v>110</v>
      </c>
      <c r="E12" t="s">
        <v>41</v>
      </c>
      <c r="F12" t="s">
        <v>111</v>
      </c>
      <c r="G12" t="s">
        <v>112</v>
      </c>
      <c r="H12" t="s">
        <v>44</v>
      </c>
      <c r="I12" t="s">
        <v>113</v>
      </c>
      <c r="J12" t="s">
        <v>45</v>
      </c>
      <c r="K12" t="s">
        <v>45</v>
      </c>
      <c r="L12" t="s">
        <v>114</v>
      </c>
      <c r="M12" t="s">
        <v>115</v>
      </c>
      <c r="N12" t="s">
        <v>51</v>
      </c>
      <c r="O12" s="126" t="s">
        <v>116</v>
      </c>
      <c r="P12" t="s">
        <v>117</v>
      </c>
      <c r="Q12" t="s">
        <v>89</v>
      </c>
      <c r="R12" t="s">
        <v>90</v>
      </c>
      <c r="S12" t="s">
        <v>52</v>
      </c>
      <c r="T12" t="s">
        <v>118</v>
      </c>
      <c r="U12" t="s">
        <v>119</v>
      </c>
      <c r="V12" s="122">
        <v>3.2099999999999997E-2</v>
      </c>
      <c r="W12" s="122">
        <v>3.8399999999999997E-2</v>
      </c>
      <c r="X12" t="s">
        <v>120</v>
      </c>
      <c r="Y12" t="s">
        <v>51</v>
      </c>
      <c r="Z12" t="s">
        <v>121</v>
      </c>
      <c r="AA12" t="s">
        <v>122</v>
      </c>
      <c r="AB12" s="126" t="s">
        <v>123</v>
      </c>
      <c r="AC12" s="126" t="s">
        <v>123</v>
      </c>
      <c r="AD12" s="118">
        <v>221325</v>
      </c>
      <c r="AE12" s="120">
        <v>1</v>
      </c>
      <c r="AF12" s="124">
        <v>106.64</v>
      </c>
      <c r="AG12" s="118">
        <v>236.02099999999999</v>
      </c>
      <c r="AJ12" t="s">
        <v>125</v>
      </c>
      <c r="AK12" s="122">
        <v>0.20435184493039599</v>
      </c>
      <c r="AL12" s="122">
        <v>2.5338225682272702E-3</v>
      </c>
    </row>
    <row r="13" spans="1:38" x14ac:dyDescent="0.2">
      <c r="A13">
        <v>161</v>
      </c>
      <c r="B13">
        <v>9938</v>
      </c>
      <c r="C13" t="s">
        <v>126</v>
      </c>
      <c r="D13" t="s">
        <v>127</v>
      </c>
      <c r="E13" t="s">
        <v>128</v>
      </c>
      <c r="F13" t="s">
        <v>129</v>
      </c>
      <c r="G13" t="s">
        <v>130</v>
      </c>
      <c r="H13" t="s">
        <v>44</v>
      </c>
      <c r="I13" t="s">
        <v>131</v>
      </c>
      <c r="J13" t="s">
        <v>45</v>
      </c>
      <c r="K13" t="s">
        <v>45</v>
      </c>
      <c r="L13" t="s">
        <v>114</v>
      </c>
      <c r="M13" t="s">
        <v>132</v>
      </c>
      <c r="N13" t="s">
        <v>51</v>
      </c>
      <c r="O13" s="126" t="s">
        <v>133</v>
      </c>
      <c r="P13" t="s">
        <v>117</v>
      </c>
      <c r="Q13" t="s">
        <v>89</v>
      </c>
      <c r="R13" t="s">
        <v>90</v>
      </c>
      <c r="S13" t="s">
        <v>52</v>
      </c>
      <c r="T13" t="s">
        <v>134</v>
      </c>
      <c r="U13" t="s">
        <v>119</v>
      </c>
      <c r="V13" s="122">
        <v>4.0300000000000002E-2</v>
      </c>
      <c r="W13" s="122">
        <v>2.86E-2</v>
      </c>
      <c r="X13" t="s">
        <v>120</v>
      </c>
      <c r="Y13" t="s">
        <v>51</v>
      </c>
      <c r="Z13" t="s">
        <v>121</v>
      </c>
      <c r="AA13" t="s">
        <v>122</v>
      </c>
      <c r="AB13" s="126" t="s">
        <v>123</v>
      </c>
      <c r="AC13" s="126" t="s">
        <v>123</v>
      </c>
      <c r="AD13" s="118">
        <v>25285.72</v>
      </c>
      <c r="AE13" s="120">
        <v>1</v>
      </c>
      <c r="AF13" s="124">
        <v>99.74</v>
      </c>
      <c r="AG13" s="118">
        <v>25.22</v>
      </c>
      <c r="AJ13" t="s">
        <v>125</v>
      </c>
      <c r="AK13" s="122">
        <v>2.18359776965979E-2</v>
      </c>
      <c r="AL13" s="122">
        <v>2.7075113075584198E-4</v>
      </c>
    </row>
    <row r="14" spans="1:38" x14ac:dyDescent="0.2">
      <c r="A14">
        <v>161</v>
      </c>
      <c r="B14">
        <v>9938</v>
      </c>
      <c r="C14" t="s">
        <v>135</v>
      </c>
      <c r="D14" t="s">
        <v>136</v>
      </c>
      <c r="E14" t="s">
        <v>41</v>
      </c>
      <c r="F14" t="s">
        <v>137</v>
      </c>
      <c r="G14" t="s">
        <v>138</v>
      </c>
      <c r="H14" t="s">
        <v>44</v>
      </c>
      <c r="I14" t="s">
        <v>131</v>
      </c>
      <c r="J14" t="s">
        <v>45</v>
      </c>
      <c r="K14" t="s">
        <v>45</v>
      </c>
      <c r="L14" t="s">
        <v>114</v>
      </c>
      <c r="M14" t="s">
        <v>132</v>
      </c>
      <c r="N14" t="s">
        <v>51</v>
      </c>
      <c r="O14" s="126" t="s">
        <v>139</v>
      </c>
      <c r="P14" t="s">
        <v>140</v>
      </c>
      <c r="Q14" t="s">
        <v>141</v>
      </c>
      <c r="R14" t="s">
        <v>90</v>
      </c>
      <c r="S14" t="s">
        <v>52</v>
      </c>
      <c r="T14" t="s">
        <v>142</v>
      </c>
      <c r="U14" t="s">
        <v>143</v>
      </c>
      <c r="V14" s="122">
        <v>5.11E-2</v>
      </c>
      <c r="W14" s="122">
        <v>5.1200000000000002E-2</v>
      </c>
      <c r="X14" t="s">
        <v>120</v>
      </c>
      <c r="Y14" t="s">
        <v>51</v>
      </c>
      <c r="Z14" t="s">
        <v>121</v>
      </c>
      <c r="AA14" t="s">
        <v>122</v>
      </c>
      <c r="AB14" s="126" t="s">
        <v>123</v>
      </c>
      <c r="AC14" s="126" t="s">
        <v>123</v>
      </c>
      <c r="AD14" s="118">
        <v>172197</v>
      </c>
      <c r="AE14" s="120">
        <v>1</v>
      </c>
      <c r="AF14" s="124">
        <v>100.65</v>
      </c>
      <c r="AG14" s="118">
        <v>173.316</v>
      </c>
      <c r="AJ14" t="s">
        <v>125</v>
      </c>
      <c r="AK14" s="122">
        <v>0.150060819494305</v>
      </c>
      <c r="AL14" s="122">
        <v>1.8606511292856599E-3</v>
      </c>
    </row>
    <row r="15" spans="1:38" x14ac:dyDescent="0.2">
      <c r="A15">
        <v>161</v>
      </c>
      <c r="B15">
        <v>9938</v>
      </c>
      <c r="C15" t="s">
        <v>144</v>
      </c>
      <c r="D15" t="s">
        <v>145</v>
      </c>
      <c r="E15" t="s">
        <v>41</v>
      </c>
      <c r="F15" t="s">
        <v>146</v>
      </c>
      <c r="G15" t="s">
        <v>147</v>
      </c>
      <c r="H15" t="s">
        <v>44</v>
      </c>
      <c r="I15" t="s">
        <v>131</v>
      </c>
      <c r="J15" t="s">
        <v>45</v>
      </c>
      <c r="K15" t="s">
        <v>45</v>
      </c>
      <c r="L15" t="s">
        <v>114</v>
      </c>
      <c r="M15" t="s">
        <v>132</v>
      </c>
      <c r="N15" t="s">
        <v>51</v>
      </c>
      <c r="O15" s="126" t="s">
        <v>148</v>
      </c>
      <c r="P15" t="s">
        <v>149</v>
      </c>
      <c r="Q15" t="s">
        <v>141</v>
      </c>
      <c r="R15" t="s">
        <v>90</v>
      </c>
      <c r="S15" t="s">
        <v>52</v>
      </c>
      <c r="T15" t="s">
        <v>150</v>
      </c>
      <c r="U15" t="s">
        <v>151</v>
      </c>
      <c r="V15" s="122">
        <v>3.6900000000000002E-2</v>
      </c>
      <c r="W15" s="122">
        <v>2.1000000000000001E-2</v>
      </c>
      <c r="X15" t="s">
        <v>120</v>
      </c>
      <c r="Y15" t="s">
        <v>51</v>
      </c>
      <c r="Z15" t="s">
        <v>121</v>
      </c>
      <c r="AA15" t="s">
        <v>122</v>
      </c>
      <c r="AB15" s="126" t="s">
        <v>123</v>
      </c>
      <c r="AC15" s="126" t="s">
        <v>123</v>
      </c>
      <c r="AD15" s="118">
        <v>8571.4500000000007</v>
      </c>
      <c r="AE15" s="120">
        <v>1</v>
      </c>
      <c r="AF15" s="124">
        <v>99.04</v>
      </c>
      <c r="AG15" s="118">
        <v>8.4890000000000008</v>
      </c>
      <c r="AJ15" t="s">
        <v>125</v>
      </c>
      <c r="AK15" s="122">
        <v>7.3500937995632596E-3</v>
      </c>
      <c r="AL15" s="122">
        <v>9.1136116506626994E-5</v>
      </c>
    </row>
    <row r="16" spans="1:38" x14ac:dyDescent="0.2">
      <c r="A16">
        <v>161</v>
      </c>
      <c r="B16">
        <v>9938</v>
      </c>
      <c r="C16" t="s">
        <v>152</v>
      </c>
      <c r="D16" t="s">
        <v>153</v>
      </c>
      <c r="E16" t="s">
        <v>41</v>
      </c>
      <c r="F16" t="s">
        <v>154</v>
      </c>
      <c r="G16" t="s">
        <v>155</v>
      </c>
      <c r="H16" t="s">
        <v>44</v>
      </c>
      <c r="I16" t="s">
        <v>113</v>
      </c>
      <c r="J16" t="s">
        <v>45</v>
      </c>
      <c r="K16" t="s">
        <v>45</v>
      </c>
      <c r="L16" t="s">
        <v>114</v>
      </c>
      <c r="M16" t="s">
        <v>156</v>
      </c>
      <c r="N16" t="s">
        <v>51</v>
      </c>
      <c r="O16" s="126" t="s">
        <v>157</v>
      </c>
      <c r="P16" t="s">
        <v>140</v>
      </c>
      <c r="Q16" t="s">
        <v>141</v>
      </c>
      <c r="R16" t="s">
        <v>90</v>
      </c>
      <c r="S16" t="s">
        <v>52</v>
      </c>
      <c r="T16" t="s">
        <v>158</v>
      </c>
      <c r="U16" t="s">
        <v>159</v>
      </c>
      <c r="V16" s="122">
        <v>4.41E-2</v>
      </c>
      <c r="W16" s="122">
        <v>4.4499999999999998E-2</v>
      </c>
      <c r="X16" t="s">
        <v>120</v>
      </c>
      <c r="Y16" t="s">
        <v>51</v>
      </c>
      <c r="Z16" t="s">
        <v>121</v>
      </c>
      <c r="AA16" t="s">
        <v>122</v>
      </c>
      <c r="AB16" s="126" t="s">
        <v>123</v>
      </c>
      <c r="AC16" s="126" t="s">
        <v>123</v>
      </c>
      <c r="AD16" s="118">
        <v>199999.99</v>
      </c>
      <c r="AE16" s="120">
        <v>1</v>
      </c>
      <c r="AF16" s="124">
        <v>105.37</v>
      </c>
      <c r="AG16" s="118">
        <v>210.74</v>
      </c>
      <c r="AJ16" t="s">
        <v>125</v>
      </c>
      <c r="AK16" s="122">
        <v>0.182463040562649</v>
      </c>
      <c r="AL16" s="122">
        <v>2.2624164230202201E-3</v>
      </c>
    </row>
    <row r="17" spans="1:38" x14ac:dyDescent="0.2">
      <c r="A17">
        <v>161</v>
      </c>
      <c r="B17">
        <v>9938</v>
      </c>
      <c r="C17" t="s">
        <v>160</v>
      </c>
      <c r="D17" t="s">
        <v>161</v>
      </c>
      <c r="E17" t="s">
        <v>41</v>
      </c>
      <c r="F17" t="s">
        <v>162</v>
      </c>
      <c r="G17" t="s">
        <v>163</v>
      </c>
      <c r="H17" t="s">
        <v>44</v>
      </c>
      <c r="I17" t="s">
        <v>131</v>
      </c>
      <c r="J17" t="s">
        <v>45</v>
      </c>
      <c r="K17" t="s">
        <v>45</v>
      </c>
      <c r="L17" t="s">
        <v>114</v>
      </c>
      <c r="M17" t="s">
        <v>115</v>
      </c>
      <c r="N17" t="s">
        <v>51</v>
      </c>
      <c r="O17" s="126" t="s">
        <v>164</v>
      </c>
      <c r="P17" t="s">
        <v>165</v>
      </c>
      <c r="Q17" t="s">
        <v>141</v>
      </c>
      <c r="R17" t="s">
        <v>90</v>
      </c>
      <c r="S17" t="s">
        <v>52</v>
      </c>
      <c r="T17" t="s">
        <v>166</v>
      </c>
      <c r="U17" t="s">
        <v>167</v>
      </c>
      <c r="V17" s="122">
        <v>3.73E-2</v>
      </c>
      <c r="W17" s="122">
        <v>3.1E-2</v>
      </c>
      <c r="X17" t="s">
        <v>120</v>
      </c>
      <c r="Y17" t="s">
        <v>51</v>
      </c>
      <c r="Z17" t="s">
        <v>121</v>
      </c>
      <c r="AA17" t="s">
        <v>122</v>
      </c>
      <c r="AB17" s="126" t="s">
        <v>123</v>
      </c>
      <c r="AC17" s="126" t="s">
        <v>123</v>
      </c>
      <c r="AD17" s="118">
        <v>25475.23</v>
      </c>
      <c r="AE17" s="120">
        <v>1</v>
      </c>
      <c r="AF17" s="124">
        <v>99.43</v>
      </c>
      <c r="AG17" s="118">
        <v>25.33</v>
      </c>
      <c r="AJ17" t="s">
        <v>125</v>
      </c>
      <c r="AK17" s="122">
        <v>2.1931256120104901E-2</v>
      </c>
      <c r="AL17" s="122">
        <v>2.7193251778872901E-4</v>
      </c>
    </row>
    <row r="18" spans="1:38" x14ac:dyDescent="0.2">
      <c r="A18">
        <v>161</v>
      </c>
      <c r="B18">
        <v>9938</v>
      </c>
      <c r="C18" t="s">
        <v>168</v>
      </c>
      <c r="D18" t="s">
        <v>169</v>
      </c>
      <c r="E18" t="s">
        <v>41</v>
      </c>
      <c r="F18" t="s">
        <v>170</v>
      </c>
      <c r="G18" t="s">
        <v>171</v>
      </c>
      <c r="H18" t="s">
        <v>44</v>
      </c>
      <c r="I18" t="s">
        <v>113</v>
      </c>
      <c r="J18" t="s">
        <v>45</v>
      </c>
      <c r="K18" t="s">
        <v>45</v>
      </c>
      <c r="L18" t="s">
        <v>114</v>
      </c>
      <c r="M18" t="s">
        <v>172</v>
      </c>
      <c r="N18" t="s">
        <v>51</v>
      </c>
      <c r="O18" s="126" t="s">
        <v>173</v>
      </c>
      <c r="P18" t="s">
        <v>88</v>
      </c>
      <c r="Q18" t="s">
        <v>89</v>
      </c>
      <c r="R18" t="s">
        <v>90</v>
      </c>
      <c r="S18" t="s">
        <v>52</v>
      </c>
      <c r="T18" t="s">
        <v>174</v>
      </c>
      <c r="U18" t="s">
        <v>175</v>
      </c>
      <c r="V18" s="122">
        <v>2.12E-2</v>
      </c>
      <c r="W18" s="122">
        <v>2.1399999999999999E-2</v>
      </c>
      <c r="X18" t="s">
        <v>120</v>
      </c>
      <c r="Y18" t="s">
        <v>51</v>
      </c>
      <c r="Z18" t="s">
        <v>121</v>
      </c>
      <c r="AA18" t="s">
        <v>122</v>
      </c>
      <c r="AB18" s="126" t="s">
        <v>123</v>
      </c>
      <c r="AC18" s="126" t="s">
        <v>123</v>
      </c>
      <c r="AD18" s="118">
        <v>79118.490000000005</v>
      </c>
      <c r="AE18" s="120">
        <v>1</v>
      </c>
      <c r="AF18" s="124">
        <v>121.89</v>
      </c>
      <c r="AG18" s="118">
        <v>96.438000000000002</v>
      </c>
      <c r="AJ18" t="s">
        <v>125</v>
      </c>
      <c r="AK18" s="122">
        <v>8.3497605412794398E-2</v>
      </c>
      <c r="AL18" s="122">
        <v>1.0353129772815899E-3</v>
      </c>
    </row>
    <row r="19" spans="1:38" x14ac:dyDescent="0.2">
      <c r="A19">
        <v>161</v>
      </c>
      <c r="B19">
        <v>9938</v>
      </c>
      <c r="C19" t="s">
        <v>168</v>
      </c>
      <c r="D19" t="s">
        <v>169</v>
      </c>
      <c r="E19" t="s">
        <v>41</v>
      </c>
      <c r="F19" t="s">
        <v>176</v>
      </c>
      <c r="G19" t="s">
        <v>177</v>
      </c>
      <c r="H19" t="s">
        <v>44</v>
      </c>
      <c r="I19" t="s">
        <v>131</v>
      </c>
      <c r="J19" t="s">
        <v>45</v>
      </c>
      <c r="K19" t="s">
        <v>45</v>
      </c>
      <c r="L19" t="s">
        <v>114</v>
      </c>
      <c r="M19" t="s">
        <v>172</v>
      </c>
      <c r="N19" t="s">
        <v>51</v>
      </c>
      <c r="O19" s="126" t="s">
        <v>178</v>
      </c>
      <c r="P19" t="s">
        <v>88</v>
      </c>
      <c r="Q19" t="s">
        <v>89</v>
      </c>
      <c r="R19" t="s">
        <v>90</v>
      </c>
      <c r="S19" t="s">
        <v>52</v>
      </c>
      <c r="T19" t="s">
        <v>179</v>
      </c>
      <c r="U19" t="s">
        <v>175</v>
      </c>
      <c r="V19" s="122">
        <v>3.7600000000000001E-2</v>
      </c>
      <c r="W19" s="122">
        <v>3.7400000000000003E-2</v>
      </c>
      <c r="X19" t="s">
        <v>120</v>
      </c>
      <c r="Y19" t="s">
        <v>51</v>
      </c>
      <c r="Z19" t="s">
        <v>121</v>
      </c>
      <c r="AA19" t="s">
        <v>122</v>
      </c>
      <c r="AB19" s="126" t="s">
        <v>123</v>
      </c>
      <c r="AC19" s="126" t="s">
        <v>123</v>
      </c>
      <c r="AD19" s="118">
        <v>167242.34</v>
      </c>
      <c r="AE19" s="120">
        <v>1</v>
      </c>
      <c r="AF19" s="124">
        <v>101.13</v>
      </c>
      <c r="AG19" s="118">
        <v>169.13200000000001</v>
      </c>
      <c r="AJ19" t="s">
        <v>125</v>
      </c>
      <c r="AK19" s="122">
        <v>0.146438137413545</v>
      </c>
      <c r="AL19" s="122">
        <v>1.81573235883429E-3</v>
      </c>
    </row>
    <row r="20" spans="1:38" x14ac:dyDescent="0.2">
      <c r="A20">
        <v>161</v>
      </c>
      <c r="B20">
        <v>9938</v>
      </c>
      <c r="C20" t="s">
        <v>180</v>
      </c>
      <c r="D20" t="s">
        <v>181</v>
      </c>
      <c r="E20" t="s">
        <v>41</v>
      </c>
      <c r="F20" t="s">
        <v>182</v>
      </c>
      <c r="G20" t="s">
        <v>183</v>
      </c>
      <c r="H20" t="s">
        <v>44</v>
      </c>
      <c r="I20" t="s">
        <v>113</v>
      </c>
      <c r="J20" t="s">
        <v>45</v>
      </c>
      <c r="K20" t="s">
        <v>45</v>
      </c>
      <c r="L20" t="s">
        <v>114</v>
      </c>
      <c r="M20" t="s">
        <v>184</v>
      </c>
      <c r="N20" t="s">
        <v>51</v>
      </c>
      <c r="O20" s="126" t="s">
        <v>185</v>
      </c>
      <c r="P20" t="s">
        <v>88</v>
      </c>
      <c r="Q20" t="s">
        <v>89</v>
      </c>
      <c r="R20" t="s">
        <v>90</v>
      </c>
      <c r="S20" t="s">
        <v>52</v>
      </c>
      <c r="T20" t="s">
        <v>186</v>
      </c>
      <c r="U20" t="s">
        <v>187</v>
      </c>
      <c r="V20" s="122">
        <v>2.47E-2</v>
      </c>
      <c r="W20" s="122">
        <v>1.7500000000000002E-2</v>
      </c>
      <c r="X20" t="s">
        <v>120</v>
      </c>
      <c r="Y20" t="s">
        <v>51</v>
      </c>
      <c r="Z20" t="s">
        <v>121</v>
      </c>
      <c r="AA20" t="s">
        <v>122</v>
      </c>
      <c r="AB20" s="126" t="s">
        <v>123</v>
      </c>
      <c r="AC20" s="126" t="s">
        <v>123</v>
      </c>
      <c r="AD20" s="118">
        <v>113333.33</v>
      </c>
      <c r="AE20" s="120">
        <v>1</v>
      </c>
      <c r="AF20" s="124">
        <v>108.39</v>
      </c>
      <c r="AG20" s="118">
        <v>122.842</v>
      </c>
      <c r="AJ20" t="s">
        <v>125</v>
      </c>
      <c r="AK20" s="122">
        <v>0.106359140601045</v>
      </c>
      <c r="AL20" s="122">
        <v>1.3187803167814701E-3</v>
      </c>
    </row>
    <row r="21" spans="1:38" x14ac:dyDescent="0.2">
      <c r="A21">
        <v>161</v>
      </c>
      <c r="B21">
        <v>9938</v>
      </c>
      <c r="C21" t="s">
        <v>198</v>
      </c>
      <c r="D21" t="s">
        <v>199</v>
      </c>
      <c r="E21" t="s">
        <v>41</v>
      </c>
      <c r="F21" t="s">
        <v>200</v>
      </c>
      <c r="G21" t="s">
        <v>201</v>
      </c>
      <c r="H21" t="s">
        <v>44</v>
      </c>
      <c r="I21" t="s">
        <v>192</v>
      </c>
      <c r="J21" t="s">
        <v>45</v>
      </c>
      <c r="K21" t="s">
        <v>45</v>
      </c>
      <c r="L21" t="s">
        <v>114</v>
      </c>
      <c r="M21" t="s">
        <v>202</v>
      </c>
      <c r="N21" t="s">
        <v>51</v>
      </c>
      <c r="O21" s="126" t="s">
        <v>203</v>
      </c>
      <c r="P21" t="s">
        <v>204</v>
      </c>
      <c r="Q21" t="s">
        <v>205</v>
      </c>
      <c r="R21" t="s">
        <v>90</v>
      </c>
      <c r="S21" t="s">
        <v>65</v>
      </c>
      <c r="T21" t="s">
        <v>206</v>
      </c>
      <c r="U21" t="s">
        <v>207</v>
      </c>
      <c r="V21" s="122">
        <v>7.2300000000000003E-2</v>
      </c>
      <c r="W21" s="122">
        <v>5.3749999999999999E-2</v>
      </c>
      <c r="X21" t="s">
        <v>120</v>
      </c>
      <c r="Y21" t="s">
        <v>51</v>
      </c>
      <c r="Z21" t="s">
        <v>121</v>
      </c>
      <c r="AA21" t="s">
        <v>122</v>
      </c>
      <c r="AB21" s="126" t="s">
        <v>123</v>
      </c>
      <c r="AC21" s="126" t="s">
        <v>123</v>
      </c>
      <c r="AD21" s="118">
        <v>20400</v>
      </c>
      <c r="AE21" s="120">
        <v>2.9780000000000002</v>
      </c>
      <c r="AF21" s="124">
        <v>98.53</v>
      </c>
      <c r="AG21" s="118">
        <v>59.857999999999997</v>
      </c>
      <c r="AJ21" t="s">
        <v>125</v>
      </c>
      <c r="AK21" s="122">
        <v>5.1826430390425199E-2</v>
      </c>
      <c r="AL21" s="122">
        <v>6.4261215257756905E-4</v>
      </c>
    </row>
    <row r="22" spans="1:38" x14ac:dyDescent="0.2">
      <c r="A22">
        <v>161</v>
      </c>
      <c r="B22">
        <v>9938</v>
      </c>
      <c r="C22" t="s">
        <v>188</v>
      </c>
      <c r="D22" t="s">
        <v>189</v>
      </c>
      <c r="E22" t="s">
        <v>41</v>
      </c>
      <c r="F22" t="s">
        <v>190</v>
      </c>
      <c r="G22" t="s">
        <v>191</v>
      </c>
      <c r="H22" t="s">
        <v>44</v>
      </c>
      <c r="I22" t="s">
        <v>192</v>
      </c>
      <c r="J22" t="s">
        <v>61</v>
      </c>
      <c r="K22" t="s">
        <v>62</v>
      </c>
      <c r="L22" t="s">
        <v>114</v>
      </c>
      <c r="M22" t="s">
        <v>193</v>
      </c>
      <c r="N22" t="s">
        <v>51</v>
      </c>
      <c r="O22" s="126" t="s">
        <v>194</v>
      </c>
      <c r="P22" t="s">
        <v>195</v>
      </c>
      <c r="Q22" t="s">
        <v>196</v>
      </c>
      <c r="R22" t="s">
        <v>90</v>
      </c>
      <c r="S22" t="s">
        <v>65</v>
      </c>
      <c r="T22" t="s">
        <v>197</v>
      </c>
      <c r="U22" t="s">
        <v>167</v>
      </c>
      <c r="V22" s="122">
        <v>6.9500000000000006E-2</v>
      </c>
      <c r="W22" s="122">
        <v>6.5000000000000002E-2</v>
      </c>
      <c r="X22" t="s">
        <v>120</v>
      </c>
      <c r="Y22" t="s">
        <v>51</v>
      </c>
      <c r="Z22" t="s">
        <v>121</v>
      </c>
      <c r="AA22" t="s">
        <v>122</v>
      </c>
      <c r="AB22" s="126" t="s">
        <v>123</v>
      </c>
      <c r="AC22" s="126" t="s">
        <v>123</v>
      </c>
      <c r="AD22" s="118">
        <v>9000</v>
      </c>
      <c r="AE22" s="120">
        <v>2.9780000000000002</v>
      </c>
      <c r="AF22" s="124">
        <v>99.68</v>
      </c>
      <c r="AG22" s="118">
        <v>27.587</v>
      </c>
      <c r="AJ22" t="s">
        <v>125</v>
      </c>
      <c r="AK22" s="122">
        <v>2.3885653578574698E-2</v>
      </c>
      <c r="AL22" s="122">
        <v>2.9616570437553699E-4</v>
      </c>
    </row>
    <row r="23" spans="1:38" x14ac:dyDescent="0.2">
      <c r="A23">
        <v>161</v>
      </c>
      <c r="B23">
        <v>9942</v>
      </c>
      <c r="C23" t="s">
        <v>109</v>
      </c>
      <c r="D23" t="s">
        <v>110</v>
      </c>
      <c r="E23" t="s">
        <v>41</v>
      </c>
      <c r="F23" t="s">
        <v>111</v>
      </c>
      <c r="G23" t="s">
        <v>112</v>
      </c>
      <c r="H23" t="s">
        <v>44</v>
      </c>
      <c r="I23" t="s">
        <v>113</v>
      </c>
      <c r="J23" t="s">
        <v>45</v>
      </c>
      <c r="K23" t="s">
        <v>45</v>
      </c>
      <c r="L23" t="s">
        <v>114</v>
      </c>
      <c r="M23" t="s">
        <v>115</v>
      </c>
      <c r="N23" t="s">
        <v>51</v>
      </c>
      <c r="O23" s="126" t="s">
        <v>116</v>
      </c>
      <c r="P23" t="s">
        <v>117</v>
      </c>
      <c r="Q23" t="s">
        <v>89</v>
      </c>
      <c r="R23" t="s">
        <v>90</v>
      </c>
      <c r="S23" t="s">
        <v>52</v>
      </c>
      <c r="T23" t="s">
        <v>118</v>
      </c>
      <c r="U23" t="s">
        <v>119</v>
      </c>
      <c r="V23" s="122">
        <v>3.2099999999999997E-2</v>
      </c>
      <c r="W23" s="122">
        <v>3.8399999999999997E-2</v>
      </c>
      <c r="X23" t="s">
        <v>120</v>
      </c>
      <c r="Y23" t="s">
        <v>51</v>
      </c>
      <c r="Z23" t="s">
        <v>121</v>
      </c>
      <c r="AA23" t="s">
        <v>122</v>
      </c>
      <c r="AB23" s="126" t="s">
        <v>123</v>
      </c>
      <c r="AC23" s="126" t="s">
        <v>123</v>
      </c>
      <c r="AD23" s="118">
        <v>323700</v>
      </c>
      <c r="AE23" s="120">
        <v>1</v>
      </c>
      <c r="AF23" s="124">
        <v>106.64</v>
      </c>
      <c r="AG23" s="118">
        <v>345.19400000000002</v>
      </c>
      <c r="AJ23" t="s">
        <v>125</v>
      </c>
      <c r="AK23" s="122">
        <v>0.21485087753138901</v>
      </c>
      <c r="AL23" s="122">
        <v>3.15389551947681E-3</v>
      </c>
    </row>
    <row r="24" spans="1:38" x14ac:dyDescent="0.2">
      <c r="A24">
        <v>161</v>
      </c>
      <c r="B24">
        <v>9942</v>
      </c>
      <c r="C24" t="s">
        <v>126</v>
      </c>
      <c r="D24" t="s">
        <v>127</v>
      </c>
      <c r="E24" t="s">
        <v>128</v>
      </c>
      <c r="F24" t="s">
        <v>129</v>
      </c>
      <c r="G24" t="s">
        <v>130</v>
      </c>
      <c r="H24" t="s">
        <v>44</v>
      </c>
      <c r="I24" t="s">
        <v>131</v>
      </c>
      <c r="J24" t="s">
        <v>45</v>
      </c>
      <c r="K24" t="s">
        <v>45</v>
      </c>
      <c r="L24" t="s">
        <v>114</v>
      </c>
      <c r="M24" t="s">
        <v>132</v>
      </c>
      <c r="N24" t="s">
        <v>51</v>
      </c>
      <c r="O24" s="126" t="s">
        <v>133</v>
      </c>
      <c r="P24" t="s">
        <v>117</v>
      </c>
      <c r="Q24" t="s">
        <v>89</v>
      </c>
      <c r="R24" t="s">
        <v>90</v>
      </c>
      <c r="S24" t="s">
        <v>52</v>
      </c>
      <c r="T24" t="s">
        <v>134</v>
      </c>
      <c r="U24" t="s">
        <v>119</v>
      </c>
      <c r="V24" s="122">
        <v>4.0300000000000002E-2</v>
      </c>
      <c r="W24" s="122">
        <v>2.86E-2</v>
      </c>
      <c r="X24" t="s">
        <v>120</v>
      </c>
      <c r="Y24" t="s">
        <v>51</v>
      </c>
      <c r="Z24" t="s">
        <v>121</v>
      </c>
      <c r="AA24" t="s">
        <v>122</v>
      </c>
      <c r="AB24" s="126" t="s">
        <v>123</v>
      </c>
      <c r="AC24" s="126" t="s">
        <v>123</v>
      </c>
      <c r="AD24" s="118">
        <v>36000.01</v>
      </c>
      <c r="AE24" s="120">
        <v>1</v>
      </c>
      <c r="AF24" s="124">
        <v>99.74</v>
      </c>
      <c r="AG24" s="118">
        <v>35.905999999999999</v>
      </c>
      <c r="AJ24" t="s">
        <v>125</v>
      </c>
      <c r="AK24" s="122">
        <v>2.23483920444769E-2</v>
      </c>
      <c r="AL24" s="122">
        <v>3.28062395399291E-4</v>
      </c>
    </row>
    <row r="25" spans="1:38" x14ac:dyDescent="0.2">
      <c r="A25">
        <v>161</v>
      </c>
      <c r="B25">
        <v>9942</v>
      </c>
      <c r="C25" t="s">
        <v>135</v>
      </c>
      <c r="D25" t="s">
        <v>136</v>
      </c>
      <c r="E25" t="s">
        <v>41</v>
      </c>
      <c r="F25" t="s">
        <v>137</v>
      </c>
      <c r="G25" t="s">
        <v>138</v>
      </c>
      <c r="H25" t="s">
        <v>44</v>
      </c>
      <c r="I25" t="s">
        <v>131</v>
      </c>
      <c r="J25" t="s">
        <v>45</v>
      </c>
      <c r="K25" t="s">
        <v>45</v>
      </c>
      <c r="L25" t="s">
        <v>114</v>
      </c>
      <c r="M25" t="s">
        <v>132</v>
      </c>
      <c r="N25" t="s">
        <v>51</v>
      </c>
      <c r="O25" s="126" t="s">
        <v>139</v>
      </c>
      <c r="P25" t="s">
        <v>140</v>
      </c>
      <c r="Q25" t="s">
        <v>141</v>
      </c>
      <c r="R25" t="s">
        <v>90</v>
      </c>
      <c r="S25" t="s">
        <v>52</v>
      </c>
      <c r="T25" t="s">
        <v>142</v>
      </c>
      <c r="U25" t="s">
        <v>143</v>
      </c>
      <c r="V25" s="122">
        <v>5.11E-2</v>
      </c>
      <c r="W25" s="122">
        <v>5.1200000000000002E-2</v>
      </c>
      <c r="X25" t="s">
        <v>120</v>
      </c>
      <c r="Y25" t="s">
        <v>51</v>
      </c>
      <c r="Z25" t="s">
        <v>121</v>
      </c>
      <c r="AA25" t="s">
        <v>122</v>
      </c>
      <c r="AB25" s="126" t="s">
        <v>123</v>
      </c>
      <c r="AC25" s="126" t="s">
        <v>123</v>
      </c>
      <c r="AD25" s="118">
        <v>202142</v>
      </c>
      <c r="AE25" s="120">
        <v>1</v>
      </c>
      <c r="AF25" s="124">
        <v>100.65</v>
      </c>
      <c r="AG25" s="118">
        <v>203.45599999999999</v>
      </c>
      <c r="AJ25" t="s">
        <v>125</v>
      </c>
      <c r="AK25" s="122">
        <v>0.12663234041686</v>
      </c>
      <c r="AL25" s="122">
        <v>1.8588947629652999E-3</v>
      </c>
    </row>
    <row r="26" spans="1:38" x14ac:dyDescent="0.2">
      <c r="A26">
        <v>161</v>
      </c>
      <c r="B26">
        <v>9942</v>
      </c>
      <c r="C26" t="s">
        <v>144</v>
      </c>
      <c r="D26" t="s">
        <v>145</v>
      </c>
      <c r="E26" t="s">
        <v>41</v>
      </c>
      <c r="F26" t="s">
        <v>146</v>
      </c>
      <c r="G26" t="s">
        <v>147</v>
      </c>
      <c r="H26" t="s">
        <v>44</v>
      </c>
      <c r="I26" t="s">
        <v>131</v>
      </c>
      <c r="J26" t="s">
        <v>45</v>
      </c>
      <c r="K26" t="s">
        <v>45</v>
      </c>
      <c r="L26" t="s">
        <v>114</v>
      </c>
      <c r="M26" t="s">
        <v>132</v>
      </c>
      <c r="N26" t="s">
        <v>51</v>
      </c>
      <c r="O26" s="126" t="s">
        <v>148</v>
      </c>
      <c r="P26" t="s">
        <v>149</v>
      </c>
      <c r="Q26" t="s">
        <v>141</v>
      </c>
      <c r="R26" t="s">
        <v>90</v>
      </c>
      <c r="S26" t="s">
        <v>52</v>
      </c>
      <c r="T26" t="s">
        <v>150</v>
      </c>
      <c r="U26" t="s">
        <v>151</v>
      </c>
      <c r="V26" s="122">
        <v>3.6900000000000002E-2</v>
      </c>
      <c r="W26" s="122">
        <v>2.1000000000000001E-2</v>
      </c>
      <c r="X26" t="s">
        <v>120</v>
      </c>
      <c r="Y26" t="s">
        <v>51</v>
      </c>
      <c r="Z26" t="s">
        <v>121</v>
      </c>
      <c r="AA26" t="s">
        <v>122</v>
      </c>
      <c r="AB26" s="126" t="s">
        <v>123</v>
      </c>
      <c r="AC26" s="126" t="s">
        <v>123</v>
      </c>
      <c r="AD26" s="118">
        <v>27142.92</v>
      </c>
      <c r="AE26" s="120">
        <v>1</v>
      </c>
      <c r="AF26" s="124">
        <v>99.04</v>
      </c>
      <c r="AG26" s="118">
        <v>26.882000000000001</v>
      </c>
      <c r="AJ26" t="s">
        <v>125</v>
      </c>
      <c r="AK26" s="122">
        <v>1.6731754912282699E-2</v>
      </c>
      <c r="AL26" s="122">
        <v>2.4561317811291298E-4</v>
      </c>
    </row>
    <row r="27" spans="1:38" x14ac:dyDescent="0.2">
      <c r="A27">
        <v>161</v>
      </c>
      <c r="B27">
        <v>9942</v>
      </c>
      <c r="C27" t="s">
        <v>152</v>
      </c>
      <c r="D27" t="s">
        <v>153</v>
      </c>
      <c r="E27" t="s">
        <v>41</v>
      </c>
      <c r="F27" t="s">
        <v>154</v>
      </c>
      <c r="G27" t="s">
        <v>155</v>
      </c>
      <c r="H27" t="s">
        <v>44</v>
      </c>
      <c r="I27" t="s">
        <v>113</v>
      </c>
      <c r="J27" t="s">
        <v>45</v>
      </c>
      <c r="K27" t="s">
        <v>45</v>
      </c>
      <c r="L27" t="s">
        <v>114</v>
      </c>
      <c r="M27" t="s">
        <v>156</v>
      </c>
      <c r="N27" t="s">
        <v>51</v>
      </c>
      <c r="O27" s="126" t="s">
        <v>157</v>
      </c>
      <c r="P27" t="s">
        <v>140</v>
      </c>
      <c r="Q27" t="s">
        <v>141</v>
      </c>
      <c r="R27" t="s">
        <v>90</v>
      </c>
      <c r="S27" t="s">
        <v>52</v>
      </c>
      <c r="T27" t="s">
        <v>158</v>
      </c>
      <c r="U27" t="s">
        <v>159</v>
      </c>
      <c r="V27" s="122">
        <v>4.41E-2</v>
      </c>
      <c r="W27" s="122">
        <v>4.4499999999999998E-2</v>
      </c>
      <c r="X27" t="s">
        <v>120</v>
      </c>
      <c r="Y27" t="s">
        <v>51</v>
      </c>
      <c r="Z27" t="s">
        <v>121</v>
      </c>
      <c r="AA27" t="s">
        <v>122</v>
      </c>
      <c r="AB27" s="126" t="s">
        <v>123</v>
      </c>
      <c r="AC27" s="126" t="s">
        <v>123</v>
      </c>
      <c r="AD27" s="118">
        <v>283999.99</v>
      </c>
      <c r="AE27" s="120">
        <v>1</v>
      </c>
      <c r="AF27" s="124">
        <v>105.37</v>
      </c>
      <c r="AG27" s="118">
        <v>299.25099999999998</v>
      </c>
      <c r="AJ27" t="s">
        <v>125</v>
      </c>
      <c r="AK27" s="122">
        <v>0.186255712207959</v>
      </c>
      <c r="AL27" s="122">
        <v>2.7341338465039599E-3</v>
      </c>
    </row>
    <row r="28" spans="1:38" x14ac:dyDescent="0.2">
      <c r="A28">
        <v>161</v>
      </c>
      <c r="B28">
        <v>9942</v>
      </c>
      <c r="C28" t="s">
        <v>160</v>
      </c>
      <c r="D28" t="s">
        <v>161</v>
      </c>
      <c r="E28" t="s">
        <v>41</v>
      </c>
      <c r="F28" t="s">
        <v>162</v>
      </c>
      <c r="G28" t="s">
        <v>163</v>
      </c>
      <c r="H28" t="s">
        <v>44</v>
      </c>
      <c r="I28" t="s">
        <v>131</v>
      </c>
      <c r="J28" t="s">
        <v>45</v>
      </c>
      <c r="K28" t="s">
        <v>45</v>
      </c>
      <c r="L28" t="s">
        <v>114</v>
      </c>
      <c r="M28" t="s">
        <v>115</v>
      </c>
      <c r="N28" t="s">
        <v>51</v>
      </c>
      <c r="O28" s="126" t="s">
        <v>164</v>
      </c>
      <c r="P28" t="s">
        <v>165</v>
      </c>
      <c r="Q28" t="s">
        <v>141</v>
      </c>
      <c r="R28" t="s">
        <v>90</v>
      </c>
      <c r="S28" t="s">
        <v>52</v>
      </c>
      <c r="T28" t="s">
        <v>166</v>
      </c>
      <c r="U28" t="s">
        <v>167</v>
      </c>
      <c r="V28" s="122">
        <v>3.73E-2</v>
      </c>
      <c r="W28" s="122">
        <v>3.1E-2</v>
      </c>
      <c r="X28" t="s">
        <v>120</v>
      </c>
      <c r="Y28" t="s">
        <v>51</v>
      </c>
      <c r="Z28" t="s">
        <v>121</v>
      </c>
      <c r="AA28" t="s">
        <v>122</v>
      </c>
      <c r="AB28" s="126" t="s">
        <v>123</v>
      </c>
      <c r="AC28" s="126" t="s">
        <v>123</v>
      </c>
      <c r="AD28" s="118">
        <v>42010.8</v>
      </c>
      <c r="AE28" s="120">
        <v>1</v>
      </c>
      <c r="AF28" s="124">
        <v>99.43</v>
      </c>
      <c r="AG28" s="118">
        <v>41.771000000000001</v>
      </c>
      <c r="AJ28" t="s">
        <v>125</v>
      </c>
      <c r="AK28" s="122">
        <v>2.5998763127687102E-2</v>
      </c>
      <c r="AL28" s="122">
        <v>3.8164788285945897E-4</v>
      </c>
    </row>
    <row r="29" spans="1:38" x14ac:dyDescent="0.2">
      <c r="A29">
        <v>161</v>
      </c>
      <c r="B29">
        <v>9942</v>
      </c>
      <c r="C29" t="s">
        <v>168</v>
      </c>
      <c r="D29" t="s">
        <v>169</v>
      </c>
      <c r="E29" t="s">
        <v>41</v>
      </c>
      <c r="F29" t="s">
        <v>170</v>
      </c>
      <c r="G29" t="s">
        <v>171</v>
      </c>
      <c r="H29" t="s">
        <v>44</v>
      </c>
      <c r="I29" t="s">
        <v>113</v>
      </c>
      <c r="J29" t="s">
        <v>45</v>
      </c>
      <c r="K29" t="s">
        <v>45</v>
      </c>
      <c r="L29" t="s">
        <v>114</v>
      </c>
      <c r="M29" t="s">
        <v>172</v>
      </c>
      <c r="N29" t="s">
        <v>51</v>
      </c>
      <c r="O29" s="126" t="s">
        <v>173</v>
      </c>
      <c r="P29" t="s">
        <v>88</v>
      </c>
      <c r="Q29" t="s">
        <v>89</v>
      </c>
      <c r="R29" t="s">
        <v>90</v>
      </c>
      <c r="S29" t="s">
        <v>52</v>
      </c>
      <c r="T29" t="s">
        <v>174</v>
      </c>
      <c r="U29" t="s">
        <v>175</v>
      </c>
      <c r="V29" s="122">
        <v>2.12E-2</v>
      </c>
      <c r="W29" s="122">
        <v>2.1399999999999999E-2</v>
      </c>
      <c r="X29" t="s">
        <v>120</v>
      </c>
      <c r="Y29" t="s">
        <v>51</v>
      </c>
      <c r="Z29" t="s">
        <v>121</v>
      </c>
      <c r="AA29" t="s">
        <v>122</v>
      </c>
      <c r="AB29" s="126" t="s">
        <v>123</v>
      </c>
      <c r="AC29" s="126" t="s">
        <v>123</v>
      </c>
      <c r="AD29" s="118">
        <v>112566.97</v>
      </c>
      <c r="AE29" s="120">
        <v>1</v>
      </c>
      <c r="AF29" s="124">
        <v>121.89</v>
      </c>
      <c r="AG29" s="118">
        <v>137.208</v>
      </c>
      <c r="AJ29" t="s">
        <v>125</v>
      </c>
      <c r="AK29" s="122">
        <v>8.5399110913201806E-2</v>
      </c>
      <c r="AL29" s="122">
        <v>1.25361309374732E-3</v>
      </c>
    </row>
    <row r="30" spans="1:38" x14ac:dyDescent="0.2">
      <c r="A30">
        <v>161</v>
      </c>
      <c r="B30">
        <v>9942</v>
      </c>
      <c r="C30" t="s">
        <v>168</v>
      </c>
      <c r="D30" t="s">
        <v>169</v>
      </c>
      <c r="E30" t="s">
        <v>41</v>
      </c>
      <c r="F30" t="s">
        <v>176</v>
      </c>
      <c r="G30" t="s">
        <v>177</v>
      </c>
      <c r="H30" t="s">
        <v>44</v>
      </c>
      <c r="I30" t="s">
        <v>131</v>
      </c>
      <c r="J30" t="s">
        <v>45</v>
      </c>
      <c r="K30" t="s">
        <v>45</v>
      </c>
      <c r="L30" t="s">
        <v>114</v>
      </c>
      <c r="M30" t="s">
        <v>172</v>
      </c>
      <c r="N30" t="s">
        <v>51</v>
      </c>
      <c r="O30" s="126" t="s">
        <v>178</v>
      </c>
      <c r="P30" t="s">
        <v>88</v>
      </c>
      <c r="Q30" t="s">
        <v>89</v>
      </c>
      <c r="R30" t="s">
        <v>90</v>
      </c>
      <c r="S30" t="s">
        <v>52</v>
      </c>
      <c r="T30" t="s">
        <v>179</v>
      </c>
      <c r="U30" t="s">
        <v>175</v>
      </c>
      <c r="V30" s="122">
        <v>3.7600000000000001E-2</v>
      </c>
      <c r="W30" s="122">
        <v>3.7400000000000003E-2</v>
      </c>
      <c r="X30" t="s">
        <v>120</v>
      </c>
      <c r="Y30" t="s">
        <v>51</v>
      </c>
      <c r="Z30" t="s">
        <v>121</v>
      </c>
      <c r="AA30" t="s">
        <v>122</v>
      </c>
      <c r="AB30" s="126" t="s">
        <v>123</v>
      </c>
      <c r="AC30" s="126" t="s">
        <v>123</v>
      </c>
      <c r="AD30" s="118">
        <v>237998.72</v>
      </c>
      <c r="AE30" s="120">
        <v>1</v>
      </c>
      <c r="AF30" s="124">
        <v>101.13</v>
      </c>
      <c r="AG30" s="118">
        <v>240.68799999999999</v>
      </c>
      <c r="AJ30" t="s">
        <v>125</v>
      </c>
      <c r="AK30" s="122">
        <v>0.149805902256893</v>
      </c>
      <c r="AL30" s="122">
        <v>2.1990702078941702E-3</v>
      </c>
    </row>
    <row r="31" spans="1:38" x14ac:dyDescent="0.2">
      <c r="A31">
        <v>161</v>
      </c>
      <c r="B31">
        <v>9942</v>
      </c>
      <c r="C31" t="s">
        <v>180</v>
      </c>
      <c r="D31" t="s">
        <v>181</v>
      </c>
      <c r="E31" t="s">
        <v>41</v>
      </c>
      <c r="F31" t="s">
        <v>182</v>
      </c>
      <c r="G31" t="s">
        <v>183</v>
      </c>
      <c r="H31" t="s">
        <v>44</v>
      </c>
      <c r="I31" t="s">
        <v>113</v>
      </c>
      <c r="J31" t="s">
        <v>45</v>
      </c>
      <c r="K31" t="s">
        <v>45</v>
      </c>
      <c r="L31" t="s">
        <v>114</v>
      </c>
      <c r="M31" t="s">
        <v>184</v>
      </c>
      <c r="N31" t="s">
        <v>51</v>
      </c>
      <c r="O31" s="126" t="s">
        <v>185</v>
      </c>
      <c r="P31" t="s">
        <v>88</v>
      </c>
      <c r="Q31" t="s">
        <v>89</v>
      </c>
      <c r="R31" t="s">
        <v>90</v>
      </c>
      <c r="S31" t="s">
        <v>52</v>
      </c>
      <c r="T31" t="s">
        <v>186</v>
      </c>
      <c r="U31" t="s">
        <v>187</v>
      </c>
      <c r="V31" s="122">
        <v>2.47E-2</v>
      </c>
      <c r="W31" s="122">
        <v>1.7500000000000002E-2</v>
      </c>
      <c r="X31" t="s">
        <v>120</v>
      </c>
      <c r="Y31" t="s">
        <v>51</v>
      </c>
      <c r="Z31" t="s">
        <v>121</v>
      </c>
      <c r="AA31" t="s">
        <v>122</v>
      </c>
      <c r="AB31" s="126" t="s">
        <v>123</v>
      </c>
      <c r="AC31" s="126" t="s">
        <v>123</v>
      </c>
      <c r="AD31" s="118">
        <v>132222.22</v>
      </c>
      <c r="AE31" s="120">
        <v>1</v>
      </c>
      <c r="AF31" s="124">
        <v>108.39</v>
      </c>
      <c r="AG31" s="118">
        <v>143.316</v>
      </c>
      <c r="AJ31" t="s">
        <v>125</v>
      </c>
      <c r="AK31" s="122">
        <v>8.9200637247545095E-2</v>
      </c>
      <c r="AL31" s="122">
        <v>1.30941745913236E-3</v>
      </c>
    </row>
    <row r="32" spans="1:38" x14ac:dyDescent="0.2">
      <c r="A32">
        <v>161</v>
      </c>
      <c r="B32">
        <v>9942</v>
      </c>
      <c r="C32" t="s">
        <v>198</v>
      </c>
      <c r="D32" t="s">
        <v>199</v>
      </c>
      <c r="E32" t="s">
        <v>41</v>
      </c>
      <c r="F32" t="s">
        <v>200</v>
      </c>
      <c r="G32" t="s">
        <v>201</v>
      </c>
      <c r="H32" t="s">
        <v>44</v>
      </c>
      <c r="I32" t="s">
        <v>192</v>
      </c>
      <c r="J32" t="s">
        <v>45</v>
      </c>
      <c r="K32" t="s">
        <v>45</v>
      </c>
      <c r="L32" t="s">
        <v>114</v>
      </c>
      <c r="M32" t="s">
        <v>202</v>
      </c>
      <c r="N32" t="s">
        <v>51</v>
      </c>
      <c r="O32" s="126" t="s">
        <v>203</v>
      </c>
      <c r="P32" t="s">
        <v>204</v>
      </c>
      <c r="Q32" t="s">
        <v>205</v>
      </c>
      <c r="R32" t="s">
        <v>90</v>
      </c>
      <c r="S32" t="s">
        <v>65</v>
      </c>
      <c r="T32" t="s">
        <v>206</v>
      </c>
      <c r="U32" t="s">
        <v>207</v>
      </c>
      <c r="V32" s="122">
        <v>7.2300000000000003E-2</v>
      </c>
      <c r="W32" s="122">
        <v>5.3749999999999999E-2</v>
      </c>
      <c r="X32" t="s">
        <v>120</v>
      </c>
      <c r="Y32" t="s">
        <v>51</v>
      </c>
      <c r="Z32" t="s">
        <v>121</v>
      </c>
      <c r="AA32" t="s">
        <v>122</v>
      </c>
      <c r="AB32" s="126" t="s">
        <v>123</v>
      </c>
      <c r="AC32" s="126" t="s">
        <v>123</v>
      </c>
      <c r="AD32" s="118">
        <v>30700</v>
      </c>
      <c r="AE32" s="120">
        <v>2.9780000000000002</v>
      </c>
      <c r="AF32" s="124">
        <v>98.53</v>
      </c>
      <c r="AG32" s="118">
        <v>90.081000000000003</v>
      </c>
      <c r="AJ32" t="s">
        <v>125</v>
      </c>
      <c r="AK32" s="122">
        <v>5.6066810092085799E-2</v>
      </c>
      <c r="AL32" s="122">
        <v>8.2303066746819799E-4</v>
      </c>
    </row>
    <row r="33" spans="1:38" x14ac:dyDescent="0.2">
      <c r="A33">
        <v>161</v>
      </c>
      <c r="B33">
        <v>9942</v>
      </c>
      <c r="C33" t="s">
        <v>188</v>
      </c>
      <c r="D33" t="s">
        <v>189</v>
      </c>
      <c r="E33" t="s">
        <v>41</v>
      </c>
      <c r="F33" t="s">
        <v>190</v>
      </c>
      <c r="G33" t="s">
        <v>191</v>
      </c>
      <c r="H33" t="s">
        <v>44</v>
      </c>
      <c r="I33" t="s">
        <v>192</v>
      </c>
      <c r="J33" t="s">
        <v>61</v>
      </c>
      <c r="K33" t="s">
        <v>62</v>
      </c>
      <c r="L33" t="s">
        <v>114</v>
      </c>
      <c r="M33" t="s">
        <v>193</v>
      </c>
      <c r="N33" t="s">
        <v>51</v>
      </c>
      <c r="O33" s="126" t="s">
        <v>194</v>
      </c>
      <c r="P33" t="s">
        <v>195</v>
      </c>
      <c r="Q33" t="s">
        <v>196</v>
      </c>
      <c r="R33" t="s">
        <v>90</v>
      </c>
      <c r="S33" t="s">
        <v>65</v>
      </c>
      <c r="T33" t="s">
        <v>197</v>
      </c>
      <c r="U33" t="s">
        <v>167</v>
      </c>
      <c r="V33" s="122">
        <v>6.9500000000000006E-2</v>
      </c>
      <c r="W33" s="122">
        <v>6.5000000000000002E-2</v>
      </c>
      <c r="X33" t="s">
        <v>120</v>
      </c>
      <c r="Y33" t="s">
        <v>51</v>
      </c>
      <c r="Z33" t="s">
        <v>121</v>
      </c>
      <c r="AA33" t="s">
        <v>122</v>
      </c>
      <c r="AB33" s="126" t="s">
        <v>123</v>
      </c>
      <c r="AC33" s="126" t="s">
        <v>123</v>
      </c>
      <c r="AD33" s="118">
        <v>14000</v>
      </c>
      <c r="AE33" s="120">
        <v>2.9780000000000002</v>
      </c>
      <c r="AF33" s="124">
        <v>99.68</v>
      </c>
      <c r="AG33" s="118">
        <v>42.914000000000001</v>
      </c>
      <c r="AJ33" t="s">
        <v>125</v>
      </c>
      <c r="AK33" s="122">
        <v>2.6709699249620099E-2</v>
      </c>
      <c r="AL33" s="122">
        <v>3.9208404339722999E-4</v>
      </c>
    </row>
    <row r="34" spans="1:38" x14ac:dyDescent="0.2">
      <c r="A34">
        <v>161</v>
      </c>
      <c r="B34">
        <v>9943</v>
      </c>
      <c r="C34" t="s">
        <v>109</v>
      </c>
      <c r="D34" t="s">
        <v>110</v>
      </c>
      <c r="E34" t="s">
        <v>41</v>
      </c>
      <c r="F34" t="s">
        <v>111</v>
      </c>
      <c r="G34" t="s">
        <v>112</v>
      </c>
      <c r="H34" t="s">
        <v>44</v>
      </c>
      <c r="I34" t="s">
        <v>113</v>
      </c>
      <c r="J34" t="s">
        <v>45</v>
      </c>
      <c r="K34" t="s">
        <v>45</v>
      </c>
      <c r="L34" t="s">
        <v>114</v>
      </c>
      <c r="M34" t="s">
        <v>115</v>
      </c>
      <c r="N34" t="s">
        <v>51</v>
      </c>
      <c r="O34" s="126" t="s">
        <v>116</v>
      </c>
      <c r="P34" t="s">
        <v>117</v>
      </c>
      <c r="Q34" t="s">
        <v>89</v>
      </c>
      <c r="R34" t="s">
        <v>90</v>
      </c>
      <c r="S34" t="s">
        <v>52</v>
      </c>
      <c r="T34" t="s">
        <v>118</v>
      </c>
      <c r="U34" t="s">
        <v>119</v>
      </c>
      <c r="V34" s="122">
        <v>3.2099999999999997E-2</v>
      </c>
      <c r="W34" s="122">
        <v>3.8399999999999997E-2</v>
      </c>
      <c r="X34" t="s">
        <v>120</v>
      </c>
      <c r="Y34" t="s">
        <v>51</v>
      </c>
      <c r="Z34" t="s">
        <v>121</v>
      </c>
      <c r="AA34" t="s">
        <v>122</v>
      </c>
      <c r="AB34" s="126" t="s">
        <v>123</v>
      </c>
      <c r="AC34" s="126" t="s">
        <v>123</v>
      </c>
      <c r="AD34" s="118">
        <v>1103585.92</v>
      </c>
      <c r="AE34" s="120">
        <v>1</v>
      </c>
      <c r="AF34" s="124">
        <v>106.64</v>
      </c>
      <c r="AG34" s="118">
        <v>1176.864</v>
      </c>
      <c r="AJ34" t="s">
        <v>125</v>
      </c>
      <c r="AK34" s="122">
        <v>9.29360910456489E-2</v>
      </c>
      <c r="AL34" s="122">
        <v>5.8303020751741504E-4</v>
      </c>
    </row>
    <row r="35" spans="1:38" x14ac:dyDescent="0.2">
      <c r="A35">
        <v>161</v>
      </c>
      <c r="B35">
        <v>9943</v>
      </c>
      <c r="C35" t="s">
        <v>126</v>
      </c>
      <c r="D35" t="s">
        <v>127</v>
      </c>
      <c r="E35" t="s">
        <v>128</v>
      </c>
      <c r="F35" t="s">
        <v>129</v>
      </c>
      <c r="G35" t="s">
        <v>130</v>
      </c>
      <c r="H35" t="s">
        <v>44</v>
      </c>
      <c r="I35" t="s">
        <v>131</v>
      </c>
      <c r="J35" t="s">
        <v>45</v>
      </c>
      <c r="K35" t="s">
        <v>45</v>
      </c>
      <c r="L35" t="s">
        <v>114</v>
      </c>
      <c r="M35" t="s">
        <v>132</v>
      </c>
      <c r="N35" t="s">
        <v>51</v>
      </c>
      <c r="O35" s="126" t="s">
        <v>133</v>
      </c>
      <c r="P35" t="s">
        <v>117</v>
      </c>
      <c r="Q35" t="s">
        <v>89</v>
      </c>
      <c r="R35" t="s">
        <v>90</v>
      </c>
      <c r="S35" t="s">
        <v>52</v>
      </c>
      <c r="T35" t="s">
        <v>134</v>
      </c>
      <c r="U35" t="s">
        <v>119</v>
      </c>
      <c r="V35" s="122">
        <v>4.0300000000000002E-2</v>
      </c>
      <c r="W35" s="122">
        <v>2.86E-2</v>
      </c>
      <c r="X35" t="s">
        <v>120</v>
      </c>
      <c r="Y35" t="s">
        <v>51</v>
      </c>
      <c r="Z35" t="s">
        <v>121</v>
      </c>
      <c r="AA35" t="s">
        <v>122</v>
      </c>
      <c r="AB35" s="126" t="s">
        <v>123</v>
      </c>
      <c r="AC35" s="126" t="s">
        <v>123</v>
      </c>
      <c r="AD35" s="118">
        <v>165000.04</v>
      </c>
      <c r="AE35" s="120">
        <v>1</v>
      </c>
      <c r="AF35" s="124">
        <v>99.74</v>
      </c>
      <c r="AG35" s="118">
        <v>164.571</v>
      </c>
      <c r="AJ35" t="s">
        <v>125</v>
      </c>
      <c r="AK35" s="122">
        <v>1.29960546173617E-2</v>
      </c>
      <c r="AL35" s="122">
        <v>8.1530138993540094E-5</v>
      </c>
    </row>
    <row r="36" spans="1:38" x14ac:dyDescent="0.2">
      <c r="A36">
        <v>161</v>
      </c>
      <c r="B36">
        <v>9943</v>
      </c>
      <c r="C36" t="s">
        <v>135</v>
      </c>
      <c r="D36" t="s">
        <v>136</v>
      </c>
      <c r="E36" t="s">
        <v>41</v>
      </c>
      <c r="F36" t="s">
        <v>137</v>
      </c>
      <c r="G36" t="s">
        <v>138</v>
      </c>
      <c r="H36" t="s">
        <v>44</v>
      </c>
      <c r="I36" t="s">
        <v>131</v>
      </c>
      <c r="J36" t="s">
        <v>45</v>
      </c>
      <c r="K36" t="s">
        <v>45</v>
      </c>
      <c r="L36" t="s">
        <v>114</v>
      </c>
      <c r="M36" t="s">
        <v>132</v>
      </c>
      <c r="N36" t="s">
        <v>51</v>
      </c>
      <c r="O36" s="126" t="s">
        <v>139</v>
      </c>
      <c r="P36" t="s">
        <v>140</v>
      </c>
      <c r="Q36" t="s">
        <v>141</v>
      </c>
      <c r="R36" t="s">
        <v>90</v>
      </c>
      <c r="S36" t="s">
        <v>52</v>
      </c>
      <c r="T36" t="s">
        <v>142</v>
      </c>
      <c r="U36" t="s">
        <v>143</v>
      </c>
      <c r="V36" s="122">
        <v>5.11E-2</v>
      </c>
      <c r="W36" s="122">
        <v>5.1200000000000002E-2</v>
      </c>
      <c r="X36" t="s">
        <v>120</v>
      </c>
      <c r="Y36" t="s">
        <v>51</v>
      </c>
      <c r="Z36" t="s">
        <v>121</v>
      </c>
      <c r="AA36" t="s">
        <v>122</v>
      </c>
      <c r="AB36" s="126" t="s">
        <v>123</v>
      </c>
      <c r="AC36" s="126" t="s">
        <v>123</v>
      </c>
      <c r="AD36" s="118">
        <v>1721968</v>
      </c>
      <c r="AE36" s="120">
        <v>1</v>
      </c>
      <c r="AF36" s="124">
        <v>100.65</v>
      </c>
      <c r="AG36" s="118">
        <v>1733.1610000000001</v>
      </c>
      <c r="AJ36" t="s">
        <v>125</v>
      </c>
      <c r="AK36" s="122">
        <v>0.13686643973165599</v>
      </c>
      <c r="AL36" s="122">
        <v>8.5862518921440197E-4</v>
      </c>
    </row>
    <row r="37" spans="1:38" x14ac:dyDescent="0.2">
      <c r="A37">
        <v>161</v>
      </c>
      <c r="B37">
        <v>9943</v>
      </c>
      <c r="C37" t="s">
        <v>208</v>
      </c>
      <c r="D37" t="s">
        <v>209</v>
      </c>
      <c r="E37" t="s">
        <v>41</v>
      </c>
      <c r="F37" t="s">
        <v>210</v>
      </c>
      <c r="G37" t="s">
        <v>211</v>
      </c>
      <c r="H37" t="s">
        <v>212</v>
      </c>
      <c r="I37" t="s">
        <v>113</v>
      </c>
      <c r="J37" t="s">
        <v>45</v>
      </c>
      <c r="K37" t="s">
        <v>45</v>
      </c>
      <c r="L37" t="s">
        <v>114</v>
      </c>
      <c r="M37" t="s">
        <v>213</v>
      </c>
      <c r="N37" t="s">
        <v>51</v>
      </c>
      <c r="O37" s="126" t="s">
        <v>214</v>
      </c>
      <c r="P37" t="s">
        <v>88</v>
      </c>
      <c r="Q37" t="s">
        <v>89</v>
      </c>
      <c r="R37" t="s">
        <v>90</v>
      </c>
      <c r="S37" t="s">
        <v>52</v>
      </c>
      <c r="T37" t="s">
        <v>215</v>
      </c>
      <c r="U37" t="s">
        <v>216</v>
      </c>
      <c r="V37" s="122">
        <v>1.89E-2</v>
      </c>
      <c r="W37" s="122">
        <v>6.1499999999999999E-2</v>
      </c>
      <c r="X37" t="s">
        <v>120</v>
      </c>
      <c r="Y37" t="s">
        <v>51</v>
      </c>
      <c r="Z37" t="s">
        <v>121</v>
      </c>
      <c r="AA37" t="s">
        <v>122</v>
      </c>
      <c r="AB37" s="126" t="s">
        <v>123</v>
      </c>
      <c r="AC37" s="126" t="s">
        <v>123</v>
      </c>
      <c r="AD37" s="118">
        <v>4000</v>
      </c>
      <c r="AE37" s="120">
        <v>1</v>
      </c>
      <c r="AF37" s="124">
        <v>153.76</v>
      </c>
      <c r="AG37" s="118">
        <v>6.15</v>
      </c>
      <c r="AJ37" t="s">
        <v>125</v>
      </c>
      <c r="AK37" s="122">
        <v>4.8569258825327598E-4</v>
      </c>
      <c r="AL37" s="122">
        <v>3.0469696684347002E-6</v>
      </c>
    </row>
    <row r="38" spans="1:38" x14ac:dyDescent="0.2">
      <c r="A38">
        <v>161</v>
      </c>
      <c r="B38">
        <v>9943</v>
      </c>
      <c r="C38" t="s">
        <v>208</v>
      </c>
      <c r="D38" t="s">
        <v>209</v>
      </c>
      <c r="E38" t="s">
        <v>41</v>
      </c>
      <c r="F38" t="s">
        <v>217</v>
      </c>
      <c r="G38" t="s">
        <v>218</v>
      </c>
      <c r="H38" t="s">
        <v>212</v>
      </c>
      <c r="I38" t="s">
        <v>113</v>
      </c>
      <c r="J38" t="s">
        <v>45</v>
      </c>
      <c r="K38" t="s">
        <v>45</v>
      </c>
      <c r="L38" t="s">
        <v>114</v>
      </c>
      <c r="M38" t="s">
        <v>213</v>
      </c>
      <c r="N38" t="s">
        <v>51</v>
      </c>
      <c r="O38" s="126" t="s">
        <v>214</v>
      </c>
      <c r="P38" t="s">
        <v>219</v>
      </c>
      <c r="Q38" t="s">
        <v>89</v>
      </c>
      <c r="R38" t="s">
        <v>90</v>
      </c>
      <c r="S38" t="s">
        <v>52</v>
      </c>
      <c r="T38" t="s">
        <v>215</v>
      </c>
      <c r="U38" t="s">
        <v>216</v>
      </c>
      <c r="V38" s="122">
        <v>2.2200000000000001E-2</v>
      </c>
      <c r="W38" s="122">
        <v>6.6000000000000003E-2</v>
      </c>
      <c r="X38" t="s">
        <v>120</v>
      </c>
      <c r="Y38" t="s">
        <v>51</v>
      </c>
      <c r="Z38" t="s">
        <v>121</v>
      </c>
      <c r="AA38" t="s">
        <v>122</v>
      </c>
      <c r="AB38" s="126" t="s">
        <v>123</v>
      </c>
      <c r="AC38" s="126" t="s">
        <v>123</v>
      </c>
      <c r="AD38" s="118">
        <v>1095000</v>
      </c>
      <c r="AE38" s="120">
        <v>1</v>
      </c>
      <c r="AF38" s="124">
        <v>153.69999999999999</v>
      </c>
      <c r="AG38" s="118">
        <v>1683.0150000000001</v>
      </c>
      <c r="AJ38" t="s">
        <v>125</v>
      </c>
      <c r="AK38" s="122">
        <v>0.13290646322500799</v>
      </c>
      <c r="AL38" s="122">
        <v>8.33782462363525E-4</v>
      </c>
    </row>
    <row r="39" spans="1:38" x14ac:dyDescent="0.2">
      <c r="A39">
        <v>161</v>
      </c>
      <c r="B39">
        <v>9943</v>
      </c>
      <c r="C39" t="s">
        <v>144</v>
      </c>
      <c r="D39" t="s">
        <v>145</v>
      </c>
      <c r="E39" t="s">
        <v>41</v>
      </c>
      <c r="F39" t="s">
        <v>146</v>
      </c>
      <c r="G39" t="s">
        <v>147</v>
      </c>
      <c r="H39" t="s">
        <v>44</v>
      </c>
      <c r="I39" t="s">
        <v>131</v>
      </c>
      <c r="J39" t="s">
        <v>45</v>
      </c>
      <c r="K39" t="s">
        <v>45</v>
      </c>
      <c r="L39" t="s">
        <v>114</v>
      </c>
      <c r="M39" t="s">
        <v>132</v>
      </c>
      <c r="N39" t="s">
        <v>51</v>
      </c>
      <c r="O39" s="126" t="s">
        <v>148</v>
      </c>
      <c r="P39" t="s">
        <v>149</v>
      </c>
      <c r="Q39" t="s">
        <v>141</v>
      </c>
      <c r="R39" t="s">
        <v>90</v>
      </c>
      <c r="S39" t="s">
        <v>52</v>
      </c>
      <c r="T39" t="s">
        <v>150</v>
      </c>
      <c r="U39" t="s">
        <v>151</v>
      </c>
      <c r="V39" s="122">
        <v>3.6900000000000002E-2</v>
      </c>
      <c r="W39" s="122">
        <v>2.1000000000000001E-2</v>
      </c>
      <c r="X39" t="s">
        <v>120</v>
      </c>
      <c r="Y39" t="s">
        <v>51</v>
      </c>
      <c r="Z39" t="s">
        <v>121</v>
      </c>
      <c r="AA39" t="s">
        <v>122</v>
      </c>
      <c r="AB39" s="126" t="s">
        <v>123</v>
      </c>
      <c r="AC39" s="126" t="s">
        <v>123</v>
      </c>
      <c r="AD39" s="118">
        <v>91428.800000000003</v>
      </c>
      <c r="AE39" s="120">
        <v>1</v>
      </c>
      <c r="AF39" s="124">
        <v>99.04</v>
      </c>
      <c r="AG39" s="118">
        <v>90.551000000000002</v>
      </c>
      <c r="AJ39" t="s">
        <v>125</v>
      </c>
      <c r="AK39" s="122">
        <v>7.1507528167220596E-3</v>
      </c>
      <c r="AL39" s="122">
        <v>4.4859912351934397E-5</v>
      </c>
    </row>
    <row r="40" spans="1:38" x14ac:dyDescent="0.2">
      <c r="A40">
        <v>161</v>
      </c>
      <c r="B40">
        <v>9943</v>
      </c>
      <c r="C40" t="s">
        <v>152</v>
      </c>
      <c r="D40" t="s">
        <v>153</v>
      </c>
      <c r="E40" t="s">
        <v>41</v>
      </c>
      <c r="F40" t="s">
        <v>154</v>
      </c>
      <c r="G40" t="s">
        <v>155</v>
      </c>
      <c r="H40" t="s">
        <v>44</v>
      </c>
      <c r="I40" t="s">
        <v>113</v>
      </c>
      <c r="J40" t="s">
        <v>45</v>
      </c>
      <c r="K40" t="s">
        <v>45</v>
      </c>
      <c r="L40" t="s">
        <v>114</v>
      </c>
      <c r="M40" t="s">
        <v>156</v>
      </c>
      <c r="N40" t="s">
        <v>51</v>
      </c>
      <c r="O40" s="126" t="s">
        <v>157</v>
      </c>
      <c r="P40" t="s">
        <v>140</v>
      </c>
      <c r="Q40" t="s">
        <v>141</v>
      </c>
      <c r="R40" t="s">
        <v>90</v>
      </c>
      <c r="S40" t="s">
        <v>52</v>
      </c>
      <c r="T40" t="s">
        <v>158</v>
      </c>
      <c r="U40" t="s">
        <v>159</v>
      </c>
      <c r="V40" s="122">
        <v>4.41E-2</v>
      </c>
      <c r="W40" s="122">
        <v>4.4499999999999998E-2</v>
      </c>
      <c r="X40" t="s">
        <v>120</v>
      </c>
      <c r="Y40" t="s">
        <v>51</v>
      </c>
      <c r="Z40" t="s">
        <v>121</v>
      </c>
      <c r="AA40" t="s">
        <v>122</v>
      </c>
      <c r="AB40" s="126" t="s">
        <v>123</v>
      </c>
      <c r="AC40" s="126" t="s">
        <v>123</v>
      </c>
      <c r="AD40" s="118">
        <v>971994.36</v>
      </c>
      <c r="AE40" s="120">
        <v>1</v>
      </c>
      <c r="AF40" s="124">
        <v>105.37</v>
      </c>
      <c r="AG40" s="118">
        <v>1024.19</v>
      </c>
      <c r="AJ40" t="s">
        <v>125</v>
      </c>
      <c r="AK40" s="122">
        <v>8.0879571082977803E-2</v>
      </c>
      <c r="AL40" s="122">
        <v>5.0739419510624896E-4</v>
      </c>
    </row>
    <row r="41" spans="1:38" x14ac:dyDescent="0.2">
      <c r="A41">
        <v>161</v>
      </c>
      <c r="B41">
        <v>9943</v>
      </c>
      <c r="C41" t="s">
        <v>160</v>
      </c>
      <c r="D41" t="s">
        <v>161</v>
      </c>
      <c r="E41" t="s">
        <v>41</v>
      </c>
      <c r="F41" t="s">
        <v>162</v>
      </c>
      <c r="G41" t="s">
        <v>163</v>
      </c>
      <c r="H41" t="s">
        <v>44</v>
      </c>
      <c r="I41" t="s">
        <v>131</v>
      </c>
      <c r="J41" t="s">
        <v>45</v>
      </c>
      <c r="K41" t="s">
        <v>45</v>
      </c>
      <c r="L41" t="s">
        <v>114</v>
      </c>
      <c r="M41" t="s">
        <v>115</v>
      </c>
      <c r="N41" t="s">
        <v>51</v>
      </c>
      <c r="O41" s="126" t="s">
        <v>164</v>
      </c>
      <c r="P41" t="s">
        <v>165</v>
      </c>
      <c r="Q41" t="s">
        <v>141</v>
      </c>
      <c r="R41" t="s">
        <v>90</v>
      </c>
      <c r="S41" t="s">
        <v>52</v>
      </c>
      <c r="T41" t="s">
        <v>166</v>
      </c>
      <c r="U41" t="s">
        <v>167</v>
      </c>
      <c r="V41" s="122">
        <v>3.73E-2</v>
      </c>
      <c r="W41" s="122">
        <v>3.1E-2</v>
      </c>
      <c r="X41" t="s">
        <v>120</v>
      </c>
      <c r="Y41" t="s">
        <v>51</v>
      </c>
      <c r="Z41" t="s">
        <v>121</v>
      </c>
      <c r="AA41" t="s">
        <v>122</v>
      </c>
      <c r="AB41" s="126" t="s">
        <v>123</v>
      </c>
      <c r="AC41" s="126" t="s">
        <v>123</v>
      </c>
      <c r="AD41" s="118">
        <v>642353.67000000004</v>
      </c>
      <c r="AE41" s="120">
        <v>1</v>
      </c>
      <c r="AF41" s="124">
        <v>99.43</v>
      </c>
      <c r="AG41" s="118">
        <v>638.69200000000001</v>
      </c>
      <c r="AJ41" t="s">
        <v>125</v>
      </c>
      <c r="AK41" s="122">
        <v>5.0437060025676397E-2</v>
      </c>
      <c r="AL41" s="122">
        <v>3.1641453005479199E-4</v>
      </c>
    </row>
    <row r="42" spans="1:38" x14ac:dyDescent="0.2">
      <c r="A42">
        <v>161</v>
      </c>
      <c r="B42">
        <v>9943</v>
      </c>
      <c r="C42" t="s">
        <v>220</v>
      </c>
      <c r="D42" t="s">
        <v>221</v>
      </c>
      <c r="E42" t="s">
        <v>41</v>
      </c>
      <c r="F42" t="s">
        <v>222</v>
      </c>
      <c r="G42" t="s">
        <v>223</v>
      </c>
      <c r="H42" t="s">
        <v>44</v>
      </c>
      <c r="I42" t="s">
        <v>113</v>
      </c>
      <c r="J42" t="s">
        <v>45</v>
      </c>
      <c r="K42" t="s">
        <v>45</v>
      </c>
      <c r="L42" t="s">
        <v>114</v>
      </c>
      <c r="M42" t="s">
        <v>184</v>
      </c>
      <c r="N42" t="s">
        <v>51</v>
      </c>
      <c r="O42" s="126" t="s">
        <v>214</v>
      </c>
      <c r="P42" t="s">
        <v>88</v>
      </c>
      <c r="Q42" t="s">
        <v>89</v>
      </c>
      <c r="R42" t="s">
        <v>90</v>
      </c>
      <c r="S42" t="s">
        <v>52</v>
      </c>
      <c r="T42" t="s">
        <v>224</v>
      </c>
      <c r="U42" t="s">
        <v>225</v>
      </c>
      <c r="V42" s="122">
        <v>5.1700000000000003E-2</v>
      </c>
      <c r="W42" s="122">
        <v>5.6000000000000001E-2</v>
      </c>
      <c r="X42" t="s">
        <v>120</v>
      </c>
      <c r="Y42" t="s">
        <v>51</v>
      </c>
      <c r="Z42" t="s">
        <v>121</v>
      </c>
      <c r="AA42" t="s">
        <v>122</v>
      </c>
      <c r="AB42" s="126" t="s">
        <v>123</v>
      </c>
      <c r="AC42" s="126" t="s">
        <v>123</v>
      </c>
      <c r="AD42" s="118">
        <v>41977.14</v>
      </c>
      <c r="AE42" s="120">
        <v>1</v>
      </c>
      <c r="AF42" s="124">
        <v>144.5</v>
      </c>
      <c r="AG42" s="118">
        <v>60.656999999999996</v>
      </c>
      <c r="AJ42" t="s">
        <v>125</v>
      </c>
      <c r="AK42" s="122">
        <v>4.79003632991859E-3</v>
      </c>
      <c r="AL42" s="122">
        <v>3.00500682138292E-5</v>
      </c>
    </row>
    <row r="43" spans="1:38" x14ac:dyDescent="0.2">
      <c r="A43">
        <v>161</v>
      </c>
      <c r="B43">
        <v>9943</v>
      </c>
      <c r="C43" t="s">
        <v>168</v>
      </c>
      <c r="D43" t="s">
        <v>169</v>
      </c>
      <c r="E43" t="s">
        <v>41</v>
      </c>
      <c r="F43" t="s">
        <v>170</v>
      </c>
      <c r="G43" t="s">
        <v>171</v>
      </c>
      <c r="H43" t="s">
        <v>44</v>
      </c>
      <c r="I43" t="s">
        <v>113</v>
      </c>
      <c r="J43" t="s">
        <v>45</v>
      </c>
      <c r="K43" t="s">
        <v>45</v>
      </c>
      <c r="L43" t="s">
        <v>114</v>
      </c>
      <c r="M43" t="s">
        <v>172</v>
      </c>
      <c r="N43" t="s">
        <v>51</v>
      </c>
      <c r="O43" s="126" t="s">
        <v>173</v>
      </c>
      <c r="P43" t="s">
        <v>88</v>
      </c>
      <c r="Q43" t="s">
        <v>89</v>
      </c>
      <c r="R43" t="s">
        <v>90</v>
      </c>
      <c r="S43" t="s">
        <v>52</v>
      </c>
      <c r="T43" t="s">
        <v>174</v>
      </c>
      <c r="U43" t="s">
        <v>175</v>
      </c>
      <c r="V43" s="122">
        <v>2.12E-2</v>
      </c>
      <c r="W43" s="122">
        <v>2.1399999999999999E-2</v>
      </c>
      <c r="X43" t="s">
        <v>120</v>
      </c>
      <c r="Y43" t="s">
        <v>51</v>
      </c>
      <c r="Z43" t="s">
        <v>121</v>
      </c>
      <c r="AA43" t="s">
        <v>122</v>
      </c>
      <c r="AB43" s="126" t="s">
        <v>123</v>
      </c>
      <c r="AC43" s="126" t="s">
        <v>123</v>
      </c>
      <c r="AD43" s="118">
        <v>1054913.26</v>
      </c>
      <c r="AE43" s="120">
        <v>1</v>
      </c>
      <c r="AF43" s="124">
        <v>121.89</v>
      </c>
      <c r="AG43" s="118">
        <v>1285.8340000000001</v>
      </c>
      <c r="AJ43" t="s">
        <v>125</v>
      </c>
      <c r="AK43" s="122">
        <v>0.101541352283489</v>
      </c>
      <c r="AL43" s="122">
        <v>6.3701491021784205E-4</v>
      </c>
    </row>
    <row r="44" spans="1:38" x14ac:dyDescent="0.2">
      <c r="A44">
        <v>161</v>
      </c>
      <c r="B44">
        <v>9943</v>
      </c>
      <c r="C44" t="s">
        <v>168</v>
      </c>
      <c r="D44" t="s">
        <v>169</v>
      </c>
      <c r="E44" t="s">
        <v>41</v>
      </c>
      <c r="F44" t="s">
        <v>176</v>
      </c>
      <c r="G44" t="s">
        <v>177</v>
      </c>
      <c r="H44" t="s">
        <v>44</v>
      </c>
      <c r="I44" t="s">
        <v>131</v>
      </c>
      <c r="J44" t="s">
        <v>45</v>
      </c>
      <c r="K44" t="s">
        <v>45</v>
      </c>
      <c r="L44" t="s">
        <v>114</v>
      </c>
      <c r="M44" t="s">
        <v>172</v>
      </c>
      <c r="N44" t="s">
        <v>51</v>
      </c>
      <c r="O44" s="126" t="s">
        <v>178</v>
      </c>
      <c r="P44" t="s">
        <v>88</v>
      </c>
      <c r="Q44" t="s">
        <v>89</v>
      </c>
      <c r="R44" t="s">
        <v>90</v>
      </c>
      <c r="S44" t="s">
        <v>52</v>
      </c>
      <c r="T44" t="s">
        <v>179</v>
      </c>
      <c r="U44" t="s">
        <v>175</v>
      </c>
      <c r="V44" s="122">
        <v>3.7600000000000001E-2</v>
      </c>
      <c r="W44" s="122">
        <v>3.7400000000000003E-2</v>
      </c>
      <c r="X44" t="s">
        <v>120</v>
      </c>
      <c r="Y44" t="s">
        <v>51</v>
      </c>
      <c r="Z44" t="s">
        <v>121</v>
      </c>
      <c r="AA44" t="s">
        <v>122</v>
      </c>
      <c r="AB44" s="126" t="s">
        <v>123</v>
      </c>
      <c r="AC44" s="126" t="s">
        <v>123</v>
      </c>
      <c r="AD44" s="118">
        <v>2264204</v>
      </c>
      <c r="AE44" s="120">
        <v>1</v>
      </c>
      <c r="AF44" s="124">
        <v>101.13</v>
      </c>
      <c r="AG44" s="118">
        <v>2289.79</v>
      </c>
      <c r="AJ44" t="s">
        <v>125</v>
      </c>
      <c r="AK44" s="122">
        <v>0.180823001973169</v>
      </c>
      <c r="AL44" s="122">
        <v>1.13438462042217E-3</v>
      </c>
    </row>
    <row r="45" spans="1:38" x14ac:dyDescent="0.2">
      <c r="A45">
        <v>161</v>
      </c>
      <c r="B45">
        <v>9943</v>
      </c>
      <c r="C45" t="s">
        <v>180</v>
      </c>
      <c r="D45" t="s">
        <v>181</v>
      </c>
      <c r="E45" t="s">
        <v>41</v>
      </c>
      <c r="F45" t="s">
        <v>182</v>
      </c>
      <c r="G45" t="s">
        <v>183</v>
      </c>
      <c r="H45" t="s">
        <v>44</v>
      </c>
      <c r="I45" t="s">
        <v>113</v>
      </c>
      <c r="J45" t="s">
        <v>45</v>
      </c>
      <c r="K45" t="s">
        <v>45</v>
      </c>
      <c r="L45" t="s">
        <v>114</v>
      </c>
      <c r="M45" t="s">
        <v>184</v>
      </c>
      <c r="N45" t="s">
        <v>51</v>
      </c>
      <c r="O45" s="126" t="s">
        <v>185</v>
      </c>
      <c r="P45" t="s">
        <v>88</v>
      </c>
      <c r="Q45" t="s">
        <v>89</v>
      </c>
      <c r="R45" t="s">
        <v>90</v>
      </c>
      <c r="S45" t="s">
        <v>52</v>
      </c>
      <c r="T45" t="s">
        <v>186</v>
      </c>
      <c r="U45" t="s">
        <v>187</v>
      </c>
      <c r="V45" s="122">
        <v>2.47E-2</v>
      </c>
      <c r="W45" s="122">
        <v>1.7500000000000002E-2</v>
      </c>
      <c r="X45" t="s">
        <v>120</v>
      </c>
      <c r="Y45" t="s">
        <v>51</v>
      </c>
      <c r="Z45" t="s">
        <v>121</v>
      </c>
      <c r="AA45" t="s">
        <v>122</v>
      </c>
      <c r="AB45" s="126" t="s">
        <v>123</v>
      </c>
      <c r="AC45" s="126" t="s">
        <v>123</v>
      </c>
      <c r="AD45" s="118">
        <v>1227777.72</v>
      </c>
      <c r="AE45" s="120">
        <v>1</v>
      </c>
      <c r="AF45" s="124">
        <v>108.39</v>
      </c>
      <c r="AG45" s="118">
        <v>1330.788</v>
      </c>
      <c r="AJ45" t="s">
        <v>125</v>
      </c>
      <c r="AK45" s="122">
        <v>0.105091376108427</v>
      </c>
      <c r="AL45" s="122">
        <v>6.5928581815100497E-4</v>
      </c>
    </row>
    <row r="46" spans="1:38" x14ac:dyDescent="0.2">
      <c r="A46">
        <v>161</v>
      </c>
      <c r="B46">
        <v>9943</v>
      </c>
      <c r="C46" t="s">
        <v>109</v>
      </c>
      <c r="D46" t="s">
        <v>110</v>
      </c>
      <c r="E46" t="s">
        <v>41</v>
      </c>
      <c r="F46" t="s">
        <v>111</v>
      </c>
      <c r="G46" t="s">
        <v>112</v>
      </c>
      <c r="H46" t="s">
        <v>44</v>
      </c>
      <c r="I46" t="s">
        <v>113</v>
      </c>
      <c r="J46" t="s">
        <v>45</v>
      </c>
      <c r="K46" t="s">
        <v>45</v>
      </c>
      <c r="L46" t="s">
        <v>114</v>
      </c>
      <c r="M46" t="s">
        <v>115</v>
      </c>
      <c r="N46" t="s">
        <v>51</v>
      </c>
      <c r="O46" s="126" t="s">
        <v>116</v>
      </c>
      <c r="P46" t="s">
        <v>117</v>
      </c>
      <c r="Q46" t="s">
        <v>89</v>
      </c>
      <c r="R46" t="s">
        <v>90</v>
      </c>
      <c r="S46" t="s">
        <v>52</v>
      </c>
      <c r="T46" t="s">
        <v>118</v>
      </c>
      <c r="U46" t="s">
        <v>119</v>
      </c>
      <c r="V46" s="122">
        <v>3.2099999999999997E-2</v>
      </c>
      <c r="W46" s="122">
        <v>3.8399999999999997E-2</v>
      </c>
      <c r="X46" t="s">
        <v>120</v>
      </c>
      <c r="Y46" t="s">
        <v>51</v>
      </c>
      <c r="Z46" t="s">
        <v>121</v>
      </c>
      <c r="AA46" t="s">
        <v>122</v>
      </c>
      <c r="AB46" s="126" t="s">
        <v>123</v>
      </c>
      <c r="AC46" s="126" t="s">
        <v>123</v>
      </c>
      <c r="AD46" s="118">
        <v>290664.07</v>
      </c>
      <c r="AE46" s="120">
        <v>1</v>
      </c>
      <c r="AF46" s="124">
        <v>106.64</v>
      </c>
      <c r="AG46" s="118">
        <v>309.964</v>
      </c>
      <c r="AJ46" t="s">
        <v>125</v>
      </c>
      <c r="AK46" s="122">
        <v>2.44776432751325E-2</v>
      </c>
      <c r="AL46" s="122">
        <v>1.53559346833599E-4</v>
      </c>
    </row>
    <row r="47" spans="1:38" x14ac:dyDescent="0.2">
      <c r="A47">
        <v>161</v>
      </c>
      <c r="B47">
        <v>9943</v>
      </c>
      <c r="C47" t="s">
        <v>198</v>
      </c>
      <c r="D47" t="s">
        <v>199</v>
      </c>
      <c r="E47" t="s">
        <v>41</v>
      </c>
      <c r="F47" t="s">
        <v>200</v>
      </c>
      <c r="G47" t="s">
        <v>201</v>
      </c>
      <c r="H47" t="s">
        <v>44</v>
      </c>
      <c r="I47" t="s">
        <v>192</v>
      </c>
      <c r="J47" t="s">
        <v>45</v>
      </c>
      <c r="K47" t="s">
        <v>45</v>
      </c>
      <c r="L47" t="s">
        <v>114</v>
      </c>
      <c r="M47" t="s">
        <v>202</v>
      </c>
      <c r="N47" t="s">
        <v>51</v>
      </c>
      <c r="O47" s="126" t="s">
        <v>203</v>
      </c>
      <c r="P47" t="s">
        <v>204</v>
      </c>
      <c r="Q47" t="s">
        <v>205</v>
      </c>
      <c r="R47" t="s">
        <v>90</v>
      </c>
      <c r="S47" t="s">
        <v>65</v>
      </c>
      <c r="T47" t="s">
        <v>206</v>
      </c>
      <c r="U47" t="s">
        <v>207</v>
      </c>
      <c r="V47" s="122">
        <v>7.2300000000000003E-2</v>
      </c>
      <c r="W47" s="122">
        <v>5.3749999999999999E-2</v>
      </c>
      <c r="X47" t="s">
        <v>120</v>
      </c>
      <c r="Y47" t="s">
        <v>51</v>
      </c>
      <c r="Z47" t="s">
        <v>121</v>
      </c>
      <c r="AA47" t="s">
        <v>122</v>
      </c>
      <c r="AB47" s="126" t="s">
        <v>123</v>
      </c>
      <c r="AC47" s="126" t="s">
        <v>123</v>
      </c>
      <c r="AD47" s="118">
        <v>148900</v>
      </c>
      <c r="AE47" s="120">
        <v>2.9780000000000002</v>
      </c>
      <c r="AF47" s="124">
        <v>98.53</v>
      </c>
      <c r="AG47" s="118">
        <v>436.90600000000001</v>
      </c>
      <c r="AJ47" t="s">
        <v>125</v>
      </c>
      <c r="AK47" s="122">
        <v>3.4502136452177701E-2</v>
      </c>
      <c r="AL47" s="122">
        <v>2.1644753452807399E-4</v>
      </c>
    </row>
    <row r="48" spans="1:38" x14ac:dyDescent="0.2">
      <c r="A48">
        <v>161</v>
      </c>
      <c r="B48">
        <v>9943</v>
      </c>
      <c r="C48" t="s">
        <v>188</v>
      </c>
      <c r="D48" t="s">
        <v>189</v>
      </c>
      <c r="E48" t="s">
        <v>41</v>
      </c>
      <c r="F48" t="s">
        <v>190</v>
      </c>
      <c r="G48" t="s">
        <v>191</v>
      </c>
      <c r="H48" t="s">
        <v>44</v>
      </c>
      <c r="I48" t="s">
        <v>192</v>
      </c>
      <c r="J48" t="s">
        <v>61</v>
      </c>
      <c r="K48" t="s">
        <v>62</v>
      </c>
      <c r="L48" t="s">
        <v>114</v>
      </c>
      <c r="M48" t="s">
        <v>193</v>
      </c>
      <c r="N48" t="s">
        <v>51</v>
      </c>
      <c r="O48" s="126" t="s">
        <v>194</v>
      </c>
      <c r="P48" t="s">
        <v>195</v>
      </c>
      <c r="Q48" t="s">
        <v>196</v>
      </c>
      <c r="R48" t="s">
        <v>90</v>
      </c>
      <c r="S48" t="s">
        <v>65</v>
      </c>
      <c r="T48" t="s">
        <v>197</v>
      </c>
      <c r="U48" t="s">
        <v>167</v>
      </c>
      <c r="V48" s="122">
        <v>6.9500000000000006E-2</v>
      </c>
      <c r="W48" s="122">
        <v>6.5000000000000002E-2</v>
      </c>
      <c r="X48" t="s">
        <v>120</v>
      </c>
      <c r="Y48" t="s">
        <v>51</v>
      </c>
      <c r="Z48" t="s">
        <v>121</v>
      </c>
      <c r="AA48" t="s">
        <v>122</v>
      </c>
      <c r="AB48" s="126" t="s">
        <v>123</v>
      </c>
      <c r="AC48" s="126" t="s">
        <v>123</v>
      </c>
      <c r="AD48" s="118">
        <v>57000</v>
      </c>
      <c r="AE48" s="120">
        <v>2.9780000000000002</v>
      </c>
      <c r="AF48" s="124">
        <v>99.68</v>
      </c>
      <c r="AG48" s="118">
        <v>174.72</v>
      </c>
      <c r="AJ48" t="s">
        <v>125</v>
      </c>
      <c r="AK48" s="122">
        <v>1.37974756513966E-2</v>
      </c>
      <c r="AL48" s="122">
        <v>8.6557816255678207E-5</v>
      </c>
    </row>
    <row r="49" spans="1:38" x14ac:dyDescent="0.2">
      <c r="A49">
        <v>161</v>
      </c>
      <c r="B49">
        <v>9943</v>
      </c>
      <c r="C49" t="s">
        <v>226</v>
      </c>
      <c r="D49" t="s">
        <v>227</v>
      </c>
      <c r="E49" t="s">
        <v>41</v>
      </c>
      <c r="F49" t="s">
        <v>228</v>
      </c>
      <c r="G49" t="s">
        <v>229</v>
      </c>
      <c r="H49" t="s">
        <v>44</v>
      </c>
      <c r="I49" t="s">
        <v>113</v>
      </c>
      <c r="J49" t="s">
        <v>45</v>
      </c>
      <c r="K49" t="s">
        <v>45</v>
      </c>
      <c r="L49" t="s">
        <v>114</v>
      </c>
      <c r="M49" t="s">
        <v>132</v>
      </c>
      <c r="N49" t="s">
        <v>51</v>
      </c>
      <c r="O49" s="126" t="s">
        <v>230</v>
      </c>
      <c r="P49" t="s">
        <v>231</v>
      </c>
      <c r="Q49" t="s">
        <v>89</v>
      </c>
      <c r="R49" t="s">
        <v>90</v>
      </c>
      <c r="S49" t="s">
        <v>52</v>
      </c>
      <c r="T49" t="s">
        <v>232</v>
      </c>
      <c r="U49" t="s">
        <v>233</v>
      </c>
      <c r="V49" s="122">
        <v>1E-4</v>
      </c>
      <c r="W49" s="122">
        <v>5.3499999999999999E-2</v>
      </c>
      <c r="X49" t="s">
        <v>234</v>
      </c>
      <c r="Y49" t="s">
        <v>235</v>
      </c>
      <c r="Z49" t="s">
        <v>236</v>
      </c>
      <c r="AA49" t="s">
        <v>237</v>
      </c>
      <c r="AB49" s="126" t="s">
        <v>123</v>
      </c>
      <c r="AC49" s="126" t="s">
        <v>123</v>
      </c>
      <c r="AD49" s="118">
        <v>1944828.12</v>
      </c>
      <c r="AE49" s="120">
        <v>1</v>
      </c>
      <c r="AF49" s="124">
        <v>13.23</v>
      </c>
      <c r="AG49" s="118">
        <v>257.30099999999999</v>
      </c>
      <c r="AJ49" t="s">
        <v>125</v>
      </c>
      <c r="AK49" s="122">
        <v>2.03188527929868E-2</v>
      </c>
      <c r="AL49" s="122">
        <v>1.2746936983385799E-4</v>
      </c>
    </row>
    <row r="50" spans="1:38" x14ac:dyDescent="0.2">
      <c r="A50">
        <v>161</v>
      </c>
      <c r="B50">
        <v>12468</v>
      </c>
      <c r="C50" t="s">
        <v>126</v>
      </c>
      <c r="D50" t="s">
        <v>127</v>
      </c>
      <c r="E50" t="s">
        <v>128</v>
      </c>
      <c r="F50" t="s">
        <v>129</v>
      </c>
      <c r="G50" t="s">
        <v>130</v>
      </c>
      <c r="H50" t="s">
        <v>44</v>
      </c>
      <c r="I50" t="s">
        <v>131</v>
      </c>
      <c r="J50" t="s">
        <v>45</v>
      </c>
      <c r="K50" t="s">
        <v>45</v>
      </c>
      <c r="L50" t="s">
        <v>114</v>
      </c>
      <c r="M50" t="s">
        <v>132</v>
      </c>
      <c r="N50" t="s">
        <v>51</v>
      </c>
      <c r="O50" s="126" t="s">
        <v>133</v>
      </c>
      <c r="P50" t="s">
        <v>117</v>
      </c>
      <c r="Q50" t="s">
        <v>89</v>
      </c>
      <c r="R50" t="s">
        <v>90</v>
      </c>
      <c r="S50" t="s">
        <v>52</v>
      </c>
      <c r="T50" t="s">
        <v>134</v>
      </c>
      <c r="U50" t="s">
        <v>119</v>
      </c>
      <c r="V50" s="122">
        <v>4.0300000000000002E-2</v>
      </c>
      <c r="W50" s="122">
        <v>2.86E-2</v>
      </c>
      <c r="X50" t="s">
        <v>120</v>
      </c>
      <c r="Y50" t="s">
        <v>51</v>
      </c>
      <c r="Z50" t="s">
        <v>121</v>
      </c>
      <c r="AA50" t="s">
        <v>122</v>
      </c>
      <c r="AB50" s="126" t="s">
        <v>123</v>
      </c>
      <c r="AC50" s="126" t="s">
        <v>123</v>
      </c>
      <c r="AD50" s="118">
        <v>3428.57</v>
      </c>
      <c r="AE50" s="120">
        <v>1</v>
      </c>
      <c r="AF50" s="124">
        <v>99.74</v>
      </c>
      <c r="AG50" s="118">
        <v>3.42</v>
      </c>
      <c r="AJ50" t="s">
        <v>125</v>
      </c>
      <c r="AK50" s="122">
        <v>0.35807288925849501</v>
      </c>
      <c r="AL50" s="122">
        <v>8.1353753015142095E-5</v>
      </c>
    </row>
    <row r="51" spans="1:38" x14ac:dyDescent="0.2">
      <c r="A51">
        <v>161</v>
      </c>
      <c r="B51">
        <v>12468</v>
      </c>
      <c r="C51" t="s">
        <v>188</v>
      </c>
      <c r="D51" t="s">
        <v>189</v>
      </c>
      <c r="E51" t="s">
        <v>41</v>
      </c>
      <c r="F51" t="s">
        <v>190</v>
      </c>
      <c r="G51" t="s">
        <v>191</v>
      </c>
      <c r="H51" t="s">
        <v>44</v>
      </c>
      <c r="I51" t="s">
        <v>192</v>
      </c>
      <c r="J51" t="s">
        <v>61</v>
      </c>
      <c r="K51" t="s">
        <v>62</v>
      </c>
      <c r="L51" t="s">
        <v>114</v>
      </c>
      <c r="M51" t="s">
        <v>193</v>
      </c>
      <c r="N51" t="s">
        <v>51</v>
      </c>
      <c r="O51" s="126" t="s">
        <v>194</v>
      </c>
      <c r="P51" t="s">
        <v>195</v>
      </c>
      <c r="Q51" t="s">
        <v>196</v>
      </c>
      <c r="R51" t="s">
        <v>90</v>
      </c>
      <c r="S51" t="s">
        <v>65</v>
      </c>
      <c r="T51" t="s">
        <v>197</v>
      </c>
      <c r="U51" t="s">
        <v>167</v>
      </c>
      <c r="V51" s="122">
        <v>6.9500000000000006E-2</v>
      </c>
      <c r="W51" s="122">
        <v>6.5000000000000002E-2</v>
      </c>
      <c r="X51" t="s">
        <v>120</v>
      </c>
      <c r="Y51" t="s">
        <v>51</v>
      </c>
      <c r="Z51" t="s">
        <v>121</v>
      </c>
      <c r="AA51" t="s">
        <v>122</v>
      </c>
      <c r="AB51" s="126" t="s">
        <v>123</v>
      </c>
      <c r="AC51" s="126" t="s">
        <v>123</v>
      </c>
      <c r="AD51" s="118">
        <v>2000</v>
      </c>
      <c r="AE51" s="120">
        <v>2.9780000000000002</v>
      </c>
      <c r="AF51" s="124">
        <v>99.68</v>
      </c>
      <c r="AG51" s="118">
        <v>6.1310000000000002</v>
      </c>
      <c r="AJ51" t="s">
        <v>125</v>
      </c>
      <c r="AK51" s="122">
        <v>0.64192711074150499</v>
      </c>
      <c r="AL51" s="122">
        <v>1.45845109159571E-4</v>
      </c>
    </row>
  </sheetData>
  <sheetProtection formatColumns="0"/>
  <autoFilter ref="A1:AM1" xr:uid="{00000000-0001-0000-1100-000000000000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honeticPr fontId="26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14"/>
  <sheetViews>
    <sheetView rightToLeft="1" topLeftCell="I1" workbookViewId="0">
      <selection activeCell="P6" sqref="I6:P10"/>
    </sheetView>
  </sheetViews>
  <sheetFormatPr defaultColWidth="0" defaultRowHeight="14.25" x14ac:dyDescent="0.2"/>
  <cols>
    <col min="1" max="8" width="11.625" customWidth="1"/>
    <col min="9" max="9" width="12.75" bestFit="1" customWidth="1"/>
    <col min="10" max="12" width="11.625" customWidth="1"/>
    <col min="13" max="13" width="38.375" bestFit="1" customWidth="1"/>
    <col min="14" max="26" width="11.625" customWidth="1"/>
    <col min="27" max="27" width="9" hidden="1" customWidth="1"/>
    <col min="28" max="16384" width="9" hidden="1"/>
  </cols>
  <sheetData>
    <row r="1" spans="1:26" s="2" customFormat="1" ht="51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53</v>
      </c>
      <c r="J1" s="12" t="s">
        <v>22</v>
      </c>
      <c r="K1" s="12" t="s">
        <v>23</v>
      </c>
      <c r="L1" s="12" t="s">
        <v>24</v>
      </c>
      <c r="M1" s="12" t="s">
        <v>27</v>
      </c>
      <c r="N1" s="12" t="s">
        <v>29</v>
      </c>
      <c r="O1" s="125" t="s">
        <v>91</v>
      </c>
      <c r="P1" s="12" t="s">
        <v>30</v>
      </c>
      <c r="Q1" s="12" t="s">
        <v>103</v>
      </c>
      <c r="R1" s="12" t="s">
        <v>104</v>
      </c>
      <c r="S1" s="125" t="s">
        <v>106</v>
      </c>
      <c r="T1" s="125" t="s">
        <v>107</v>
      </c>
      <c r="U1" s="12" t="s">
        <v>33</v>
      </c>
      <c r="V1" s="119" t="s">
        <v>34</v>
      </c>
      <c r="W1" s="123" t="s">
        <v>35</v>
      </c>
      <c r="X1" s="12" t="s">
        <v>36</v>
      </c>
      <c r="Y1" s="121" t="s">
        <v>37</v>
      </c>
      <c r="Z1" s="121" t="s">
        <v>38</v>
      </c>
    </row>
    <row r="2" spans="1:26" x14ac:dyDescent="0.2">
      <c r="A2">
        <v>161</v>
      </c>
      <c r="B2">
        <v>9938</v>
      </c>
      <c r="C2" t="s">
        <v>238</v>
      </c>
      <c r="D2" t="s">
        <v>239</v>
      </c>
      <c r="E2" t="s">
        <v>212</v>
      </c>
      <c r="F2" t="s">
        <v>240</v>
      </c>
      <c r="G2" t="s">
        <v>241</v>
      </c>
      <c r="H2" t="s">
        <v>44</v>
      </c>
      <c r="I2" t="s">
        <v>242</v>
      </c>
      <c r="J2" t="s">
        <v>45</v>
      </c>
      <c r="K2" t="s">
        <v>45</v>
      </c>
      <c r="L2" t="s">
        <v>114</v>
      </c>
      <c r="M2" t="s">
        <v>243</v>
      </c>
      <c r="N2" t="s">
        <v>51</v>
      </c>
      <c r="O2" s="126" t="s">
        <v>244</v>
      </c>
      <c r="P2" t="s">
        <v>52</v>
      </c>
      <c r="Q2" t="s">
        <v>245</v>
      </c>
      <c r="R2" t="s">
        <v>122</v>
      </c>
      <c r="S2" s="126" t="s">
        <v>246</v>
      </c>
      <c r="T2" s="126" t="s">
        <v>246</v>
      </c>
      <c r="U2" s="118">
        <v>72698</v>
      </c>
      <c r="V2" s="120">
        <v>1</v>
      </c>
      <c r="W2" s="124">
        <v>0</v>
      </c>
      <c r="X2" s="118">
        <v>0</v>
      </c>
      <c r="Y2" s="122">
        <v>6.2308437227989203E-9</v>
      </c>
      <c r="Z2" s="122">
        <v>7.8045533522056398E-12</v>
      </c>
    </row>
    <row r="3" spans="1:26" x14ac:dyDescent="0.2">
      <c r="A3">
        <v>161</v>
      </c>
      <c r="B3">
        <v>9938</v>
      </c>
      <c r="C3" t="s">
        <v>247</v>
      </c>
      <c r="D3" t="s">
        <v>248</v>
      </c>
      <c r="E3" t="s">
        <v>57</v>
      </c>
      <c r="F3" t="s">
        <v>249</v>
      </c>
      <c r="G3" t="s">
        <v>250</v>
      </c>
      <c r="H3" t="s">
        <v>44</v>
      </c>
      <c r="I3" t="s">
        <v>242</v>
      </c>
      <c r="J3" t="s">
        <v>61</v>
      </c>
      <c r="K3" t="s">
        <v>62</v>
      </c>
      <c r="L3" t="s">
        <v>114</v>
      </c>
      <c r="M3" t="s">
        <v>156</v>
      </c>
      <c r="N3" t="s">
        <v>51</v>
      </c>
      <c r="O3" s="126" t="s">
        <v>251</v>
      </c>
      <c r="P3" t="s">
        <v>65</v>
      </c>
      <c r="Q3" t="s">
        <v>245</v>
      </c>
      <c r="R3" t="s">
        <v>237</v>
      </c>
      <c r="S3" s="126" t="s">
        <v>252</v>
      </c>
      <c r="T3" s="126" t="s">
        <v>252</v>
      </c>
      <c r="U3" s="118">
        <v>1560</v>
      </c>
      <c r="V3" s="120">
        <v>2.9780000000000002</v>
      </c>
      <c r="W3" s="124">
        <v>2500</v>
      </c>
      <c r="X3" s="118">
        <v>116.67400000000001</v>
      </c>
      <c r="Y3" s="122">
        <v>0.99999999376915605</v>
      </c>
      <c r="Z3" s="122">
        <v>1.2525676538828101E-3</v>
      </c>
    </row>
    <row r="4" spans="1:26" x14ac:dyDescent="0.2">
      <c r="A4">
        <v>161</v>
      </c>
      <c r="B4">
        <v>9942</v>
      </c>
      <c r="C4" t="s">
        <v>238</v>
      </c>
      <c r="D4" t="s">
        <v>239</v>
      </c>
      <c r="E4" t="s">
        <v>212</v>
      </c>
      <c r="F4" t="s">
        <v>240</v>
      </c>
      <c r="G4" t="s">
        <v>241</v>
      </c>
      <c r="H4" t="s">
        <v>44</v>
      </c>
      <c r="I4" t="s">
        <v>242</v>
      </c>
      <c r="J4" t="s">
        <v>45</v>
      </c>
      <c r="K4" t="s">
        <v>45</v>
      </c>
      <c r="L4" t="s">
        <v>114</v>
      </c>
      <c r="M4" t="s">
        <v>243</v>
      </c>
      <c r="N4" t="s">
        <v>51</v>
      </c>
      <c r="O4" s="126" t="s">
        <v>244</v>
      </c>
      <c r="P4" t="s">
        <v>52</v>
      </c>
      <c r="Q4" t="s">
        <v>245</v>
      </c>
      <c r="R4" t="s">
        <v>122</v>
      </c>
      <c r="S4" s="126" t="s">
        <v>246</v>
      </c>
      <c r="T4" s="126" t="s">
        <v>246</v>
      </c>
      <c r="U4" s="118">
        <v>53312</v>
      </c>
      <c r="V4" s="120">
        <v>1</v>
      </c>
      <c r="W4" s="124">
        <v>0</v>
      </c>
      <c r="X4" s="118">
        <v>0</v>
      </c>
      <c r="Y4" s="122">
        <v>3.0332356582190999E-9</v>
      </c>
      <c r="Z4" s="122">
        <v>4.8709025592342195E-12</v>
      </c>
    </row>
    <row r="5" spans="1:26" x14ac:dyDescent="0.2">
      <c r="A5">
        <v>161</v>
      </c>
      <c r="B5">
        <v>9942</v>
      </c>
      <c r="C5" t="s">
        <v>247</v>
      </c>
      <c r="D5" t="s">
        <v>248</v>
      </c>
      <c r="E5" t="s">
        <v>57</v>
      </c>
      <c r="F5" t="s">
        <v>249</v>
      </c>
      <c r="G5" t="s">
        <v>250</v>
      </c>
      <c r="H5" t="s">
        <v>44</v>
      </c>
      <c r="I5" t="s">
        <v>242</v>
      </c>
      <c r="J5" t="s">
        <v>61</v>
      </c>
      <c r="K5" t="s">
        <v>62</v>
      </c>
      <c r="L5" t="s">
        <v>114</v>
      </c>
      <c r="M5" t="s">
        <v>156</v>
      </c>
      <c r="N5" t="s">
        <v>51</v>
      </c>
      <c r="O5" s="126" t="s">
        <v>251</v>
      </c>
      <c r="P5" t="s">
        <v>65</v>
      </c>
      <c r="Q5" t="s">
        <v>245</v>
      </c>
      <c r="R5" t="s">
        <v>237</v>
      </c>
      <c r="S5" s="126" t="s">
        <v>252</v>
      </c>
      <c r="T5" s="126" t="s">
        <v>252</v>
      </c>
      <c r="U5" s="118">
        <v>2350</v>
      </c>
      <c r="V5" s="120">
        <v>2.9780000000000002</v>
      </c>
      <c r="W5" s="124">
        <v>2500</v>
      </c>
      <c r="X5" s="118">
        <v>175.76</v>
      </c>
      <c r="Y5" s="122">
        <v>0.999999996966764</v>
      </c>
      <c r="Z5" s="122">
        <v>1.6058437567358201E-3</v>
      </c>
    </row>
    <row r="6" spans="1:26" x14ac:dyDescent="0.2">
      <c r="A6">
        <v>161</v>
      </c>
      <c r="B6">
        <v>9943</v>
      </c>
      <c r="C6" t="s">
        <v>226</v>
      </c>
      <c r="D6" t="s">
        <v>227</v>
      </c>
      <c r="E6" t="s">
        <v>41</v>
      </c>
      <c r="F6" t="s">
        <v>253</v>
      </c>
      <c r="G6" t="s">
        <v>254</v>
      </c>
      <c r="H6" t="s">
        <v>212</v>
      </c>
      <c r="I6" t="s">
        <v>242</v>
      </c>
      <c r="J6" t="s">
        <v>45</v>
      </c>
      <c r="K6" t="s">
        <v>45</v>
      </c>
      <c r="L6" t="s">
        <v>114</v>
      </c>
      <c r="M6" t="s">
        <v>255</v>
      </c>
      <c r="N6" t="s">
        <v>51</v>
      </c>
      <c r="O6" s="126" t="s">
        <v>256</v>
      </c>
      <c r="P6" t="s">
        <v>52</v>
      </c>
      <c r="Q6" t="s">
        <v>245</v>
      </c>
      <c r="R6" t="s">
        <v>122</v>
      </c>
      <c r="S6" s="126" t="s">
        <v>257</v>
      </c>
      <c r="T6" s="126" t="s">
        <v>258</v>
      </c>
      <c r="U6" s="118">
        <v>141213.79</v>
      </c>
      <c r="V6" s="120">
        <v>1</v>
      </c>
      <c r="W6" s="124">
        <v>1E-3</v>
      </c>
      <c r="X6" s="118">
        <v>1E-3</v>
      </c>
      <c r="Y6" s="122">
        <v>1.17867541838933E-6</v>
      </c>
      <c r="Z6" s="122">
        <v>6.99587238057211E-10</v>
      </c>
    </row>
    <row r="7" spans="1:26" x14ac:dyDescent="0.2">
      <c r="A7">
        <v>161</v>
      </c>
      <c r="B7">
        <v>9943</v>
      </c>
      <c r="C7" t="s">
        <v>259</v>
      </c>
      <c r="D7" t="s">
        <v>260</v>
      </c>
      <c r="E7" t="s">
        <v>57</v>
      </c>
      <c r="F7" t="s">
        <v>261</v>
      </c>
      <c r="G7" t="s">
        <v>262</v>
      </c>
      <c r="H7" t="s">
        <v>44</v>
      </c>
      <c r="I7" t="s">
        <v>242</v>
      </c>
      <c r="J7" t="s">
        <v>61</v>
      </c>
      <c r="K7" t="s">
        <v>62</v>
      </c>
      <c r="L7" t="s">
        <v>114</v>
      </c>
      <c r="M7" t="s">
        <v>263</v>
      </c>
      <c r="N7" t="s">
        <v>51</v>
      </c>
      <c r="O7" s="126" t="s">
        <v>264</v>
      </c>
      <c r="P7" t="s">
        <v>65</v>
      </c>
      <c r="Q7" t="s">
        <v>245</v>
      </c>
      <c r="R7" t="s">
        <v>122</v>
      </c>
      <c r="S7" s="126" t="s">
        <v>265</v>
      </c>
      <c r="T7" s="126" t="s">
        <v>258</v>
      </c>
      <c r="U7" s="118">
        <v>49</v>
      </c>
      <c r="V7" s="120">
        <v>2.9780000000000002</v>
      </c>
      <c r="W7" s="124">
        <v>0</v>
      </c>
      <c r="X7" s="118">
        <v>0</v>
      </c>
      <c r="Y7" s="122">
        <v>1.21797364409105E-12</v>
      </c>
      <c r="Z7" s="122">
        <v>7.2291218125219998E-16</v>
      </c>
    </row>
    <row r="8" spans="1:26" x14ac:dyDescent="0.2">
      <c r="A8">
        <v>161</v>
      </c>
      <c r="B8">
        <v>9943</v>
      </c>
      <c r="C8" t="s">
        <v>259</v>
      </c>
      <c r="D8" t="s">
        <v>260</v>
      </c>
      <c r="E8" t="s">
        <v>57</v>
      </c>
      <c r="F8" t="s">
        <v>266</v>
      </c>
      <c r="G8" t="s">
        <v>267</v>
      </c>
      <c r="H8" t="s">
        <v>44</v>
      </c>
      <c r="I8" t="s">
        <v>242</v>
      </c>
      <c r="J8" t="s">
        <v>61</v>
      </c>
      <c r="K8" t="s">
        <v>62</v>
      </c>
      <c r="L8" t="s">
        <v>114</v>
      </c>
      <c r="M8" t="s">
        <v>263</v>
      </c>
      <c r="N8" t="s">
        <v>51</v>
      </c>
      <c r="O8" s="126" t="s">
        <v>264</v>
      </c>
      <c r="P8" t="s">
        <v>65</v>
      </c>
      <c r="Q8" t="s">
        <v>245</v>
      </c>
      <c r="R8" t="s">
        <v>122</v>
      </c>
      <c r="S8" s="126" t="s">
        <v>268</v>
      </c>
      <c r="T8" s="126" t="s">
        <v>258</v>
      </c>
      <c r="U8" s="118">
        <v>0</v>
      </c>
      <c r="V8" s="120">
        <v>2.9780000000000002</v>
      </c>
      <c r="W8" s="124">
        <v>0</v>
      </c>
      <c r="X8" s="118">
        <v>151.60499999999999</v>
      </c>
      <c r="Y8" s="122">
        <v>0.12654050177166501</v>
      </c>
      <c r="Z8" s="122">
        <v>7.5106444705349404E-5</v>
      </c>
    </row>
    <row r="9" spans="1:26" x14ac:dyDescent="0.2">
      <c r="A9">
        <v>161</v>
      </c>
      <c r="B9">
        <v>9943</v>
      </c>
      <c r="C9" t="s">
        <v>259</v>
      </c>
      <c r="D9" t="s">
        <v>260</v>
      </c>
      <c r="E9" t="s">
        <v>57</v>
      </c>
      <c r="F9" t="s">
        <v>269</v>
      </c>
      <c r="G9" t="s">
        <v>270</v>
      </c>
      <c r="H9" t="s">
        <v>44</v>
      </c>
      <c r="I9" t="s">
        <v>242</v>
      </c>
      <c r="J9" t="s">
        <v>61</v>
      </c>
      <c r="K9" t="s">
        <v>62</v>
      </c>
      <c r="L9" t="s">
        <v>114</v>
      </c>
      <c r="M9" t="s">
        <v>271</v>
      </c>
      <c r="N9" t="s">
        <v>51</v>
      </c>
      <c r="O9" s="126" t="s">
        <v>272</v>
      </c>
      <c r="P9" t="s">
        <v>65</v>
      </c>
      <c r="Q9" t="s">
        <v>245</v>
      </c>
      <c r="R9" t="s">
        <v>122</v>
      </c>
      <c r="S9" s="126" t="s">
        <v>123</v>
      </c>
      <c r="T9" s="126" t="s">
        <v>123</v>
      </c>
      <c r="U9" s="118">
        <v>73</v>
      </c>
      <c r="V9" s="120">
        <v>2.9780000000000002</v>
      </c>
      <c r="W9" s="124">
        <v>0</v>
      </c>
      <c r="X9" s="118">
        <v>1.6E-2</v>
      </c>
      <c r="Y9" s="122">
        <v>1.36960502760134E-5</v>
      </c>
      <c r="Z9" s="122">
        <v>8.1291098765614815E-9</v>
      </c>
    </row>
    <row r="10" spans="1:26" x14ac:dyDescent="0.2">
      <c r="A10">
        <v>161</v>
      </c>
      <c r="B10">
        <v>9943</v>
      </c>
      <c r="C10" t="s">
        <v>238</v>
      </c>
      <c r="D10" t="s">
        <v>239</v>
      </c>
      <c r="E10" t="s">
        <v>212</v>
      </c>
      <c r="F10" t="s">
        <v>240</v>
      </c>
      <c r="G10" t="s">
        <v>241</v>
      </c>
      <c r="H10" t="s">
        <v>44</v>
      </c>
      <c r="I10" t="s">
        <v>242</v>
      </c>
      <c r="J10" t="s">
        <v>45</v>
      </c>
      <c r="K10" t="s">
        <v>45</v>
      </c>
      <c r="L10" t="s">
        <v>114</v>
      </c>
      <c r="M10" t="s">
        <v>243</v>
      </c>
      <c r="N10" t="s">
        <v>51</v>
      </c>
      <c r="O10" s="126" t="s">
        <v>244</v>
      </c>
      <c r="P10" t="s">
        <v>52</v>
      </c>
      <c r="Q10" t="s">
        <v>245</v>
      </c>
      <c r="R10" t="s">
        <v>122</v>
      </c>
      <c r="S10" s="126" t="s">
        <v>246</v>
      </c>
      <c r="T10" s="126" t="s">
        <v>246</v>
      </c>
      <c r="U10" s="118">
        <v>525040</v>
      </c>
      <c r="V10" s="120">
        <v>1</v>
      </c>
      <c r="W10" s="124">
        <v>0</v>
      </c>
      <c r="X10" s="118">
        <v>0</v>
      </c>
      <c r="Y10" s="122">
        <v>4.3823747076764506E-9</v>
      </c>
      <c r="Z10" s="122">
        <v>2.6011006677857599E-12</v>
      </c>
    </row>
    <row r="11" spans="1:26" x14ac:dyDescent="0.2">
      <c r="A11">
        <v>161</v>
      </c>
      <c r="B11">
        <v>9943</v>
      </c>
      <c r="C11" t="s">
        <v>247</v>
      </c>
      <c r="D11" t="s">
        <v>248</v>
      </c>
      <c r="E11" t="s">
        <v>57</v>
      </c>
      <c r="F11" t="s">
        <v>249</v>
      </c>
      <c r="G11" t="s">
        <v>250</v>
      </c>
      <c r="H11" t="s">
        <v>44</v>
      </c>
      <c r="I11" t="s">
        <v>242</v>
      </c>
      <c r="J11" t="s">
        <v>61</v>
      </c>
      <c r="K11" t="s">
        <v>62</v>
      </c>
      <c r="L11" t="s">
        <v>114</v>
      </c>
      <c r="M11" t="s">
        <v>156</v>
      </c>
      <c r="N11" t="s">
        <v>51</v>
      </c>
      <c r="O11" s="126" t="s">
        <v>273</v>
      </c>
      <c r="P11" t="s">
        <v>65</v>
      </c>
      <c r="Q11" t="s">
        <v>245</v>
      </c>
      <c r="R11" t="s">
        <v>237</v>
      </c>
      <c r="S11" s="126" t="s">
        <v>252</v>
      </c>
      <c r="T11" s="126" t="s">
        <v>252</v>
      </c>
      <c r="U11" s="118">
        <v>11450</v>
      </c>
      <c r="V11" s="120">
        <v>2.9780000000000002</v>
      </c>
      <c r="W11" s="124">
        <v>2500</v>
      </c>
      <c r="X11" s="118">
        <v>856.36</v>
      </c>
      <c r="Y11" s="122">
        <v>0.71478192672985497</v>
      </c>
      <c r="Z11" s="122">
        <v>4.2424937869449901E-4</v>
      </c>
    </row>
    <row r="12" spans="1:26" x14ac:dyDescent="0.2">
      <c r="A12">
        <v>161</v>
      </c>
      <c r="B12">
        <v>9943</v>
      </c>
      <c r="C12" t="s">
        <v>274</v>
      </c>
      <c r="D12" t="s">
        <v>275</v>
      </c>
      <c r="E12" t="s">
        <v>276</v>
      </c>
      <c r="F12" t="s">
        <v>274</v>
      </c>
      <c r="G12" t="s">
        <v>277</v>
      </c>
      <c r="H12" t="s">
        <v>212</v>
      </c>
      <c r="I12" t="s">
        <v>242</v>
      </c>
      <c r="J12" t="s">
        <v>61</v>
      </c>
      <c r="K12" t="s">
        <v>62</v>
      </c>
      <c r="L12" t="s">
        <v>114</v>
      </c>
      <c r="M12" t="s">
        <v>278</v>
      </c>
      <c r="N12" t="s">
        <v>51</v>
      </c>
      <c r="O12" s="126" t="s">
        <v>279</v>
      </c>
      <c r="P12" t="s">
        <v>65</v>
      </c>
      <c r="Q12" t="s">
        <v>245</v>
      </c>
      <c r="R12" t="s">
        <v>237</v>
      </c>
      <c r="S12" s="126" t="s">
        <v>280</v>
      </c>
      <c r="T12" s="126" t="s">
        <v>280</v>
      </c>
      <c r="U12" s="118">
        <v>43720</v>
      </c>
      <c r="V12" s="120">
        <v>2.9780000000000002</v>
      </c>
      <c r="W12" s="124">
        <v>146</v>
      </c>
      <c r="X12" s="118">
        <v>190.089</v>
      </c>
      <c r="Y12" s="122">
        <v>0.15866269238919301</v>
      </c>
      <c r="Z12" s="122">
        <v>9.4172146987638497E-5</v>
      </c>
    </row>
    <row r="13" spans="1:26" x14ac:dyDescent="0.2">
      <c r="A13">
        <v>161</v>
      </c>
      <c r="B13">
        <v>12468</v>
      </c>
      <c r="C13" t="s">
        <v>238</v>
      </c>
      <c r="D13" t="s">
        <v>239</v>
      </c>
      <c r="E13" t="s">
        <v>212</v>
      </c>
      <c r="F13" t="s">
        <v>240</v>
      </c>
      <c r="G13" t="s">
        <v>241</v>
      </c>
      <c r="H13" t="s">
        <v>44</v>
      </c>
      <c r="I13" t="s">
        <v>242</v>
      </c>
      <c r="J13" t="s">
        <v>45</v>
      </c>
      <c r="K13" t="s">
        <v>45</v>
      </c>
      <c r="L13" t="s">
        <v>114</v>
      </c>
      <c r="M13" t="s">
        <v>243</v>
      </c>
      <c r="N13" t="s">
        <v>51</v>
      </c>
      <c r="O13" s="126" t="s">
        <v>244</v>
      </c>
      <c r="P13" t="s">
        <v>52</v>
      </c>
      <c r="Q13" t="s">
        <v>245</v>
      </c>
      <c r="R13" t="s">
        <v>122</v>
      </c>
      <c r="S13" s="126" t="s">
        <v>246</v>
      </c>
      <c r="T13" s="126" t="s">
        <v>246</v>
      </c>
      <c r="U13" s="118">
        <v>7270</v>
      </c>
      <c r="V13" s="120">
        <v>1</v>
      </c>
      <c r="W13" s="124">
        <v>0</v>
      </c>
      <c r="X13" s="118">
        <v>0</v>
      </c>
      <c r="Y13" s="122">
        <v>1.1435751898402599E-8</v>
      </c>
      <c r="Z13" s="122">
        <v>1.7295360503892798E-12</v>
      </c>
    </row>
    <row r="14" spans="1:26" x14ac:dyDescent="0.2">
      <c r="A14">
        <v>161</v>
      </c>
      <c r="B14">
        <v>12468</v>
      </c>
      <c r="C14" t="s">
        <v>247</v>
      </c>
      <c r="D14" t="s">
        <v>248</v>
      </c>
      <c r="E14" t="s">
        <v>57</v>
      </c>
      <c r="F14" t="s">
        <v>249</v>
      </c>
      <c r="G14" t="s">
        <v>250</v>
      </c>
      <c r="H14" t="s">
        <v>44</v>
      </c>
      <c r="I14" t="s">
        <v>242</v>
      </c>
      <c r="J14" t="s">
        <v>61</v>
      </c>
      <c r="K14" t="s">
        <v>62</v>
      </c>
      <c r="L14" t="s">
        <v>114</v>
      </c>
      <c r="M14" t="s">
        <v>156</v>
      </c>
      <c r="N14" t="s">
        <v>51</v>
      </c>
      <c r="O14" s="126" t="s">
        <v>251</v>
      </c>
      <c r="P14" t="s">
        <v>65</v>
      </c>
      <c r="Q14" t="s">
        <v>245</v>
      </c>
      <c r="R14" t="s">
        <v>237</v>
      </c>
      <c r="S14" s="126" t="s">
        <v>252</v>
      </c>
      <c r="T14" s="126" t="s">
        <v>252</v>
      </c>
      <c r="U14" s="118">
        <v>85</v>
      </c>
      <c r="V14" s="120">
        <v>2.9780000000000002</v>
      </c>
      <c r="W14" s="124">
        <v>2500</v>
      </c>
      <c r="X14" s="118">
        <v>6.3570000000000002</v>
      </c>
      <c r="Y14" s="122">
        <v>0.99999998856424799</v>
      </c>
      <c r="Z14" s="122">
        <v>1.5123938032026701E-4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76"/>
  <sheetViews>
    <sheetView rightToLeft="1" topLeftCell="H1" zoomScale="90" zoomScaleNormal="90" workbookViewId="0">
      <selection activeCell="O1" sqref="O1"/>
    </sheetView>
  </sheetViews>
  <sheetFormatPr defaultColWidth="0" defaultRowHeight="14.25" x14ac:dyDescent="0.2"/>
  <cols>
    <col min="1" max="2" width="11.625" customWidth="1"/>
    <col min="3" max="3" width="45.25" customWidth="1"/>
    <col min="4" max="8" width="11.625" customWidth="1"/>
    <col min="9" max="9" width="19.125" bestFit="1" customWidth="1"/>
    <col min="10" max="10" width="22.625" bestFit="1" customWidth="1"/>
    <col min="11" max="11" width="11.625" customWidth="1"/>
    <col min="12" max="12" width="14.125" bestFit="1" customWidth="1"/>
    <col min="13" max="17" width="11.625" customWidth="1"/>
    <col min="18" max="18" width="13.25" bestFit="1" customWidth="1"/>
    <col min="19" max="26" width="11.625" customWidth="1"/>
    <col min="27" max="27" width="9" hidden="1" customWidth="1"/>
    <col min="28" max="16384" width="9" hidden="1"/>
  </cols>
  <sheetData>
    <row r="1" spans="1:26" s="2" customFormat="1" ht="51" x14ac:dyDescent="0.2">
      <c r="A1" s="12" t="s">
        <v>14</v>
      </c>
      <c r="B1" s="12" t="s">
        <v>15</v>
      </c>
      <c r="C1" s="12" t="s">
        <v>314</v>
      </c>
      <c r="D1" s="12" t="s">
        <v>315</v>
      </c>
      <c r="E1" s="12" t="s">
        <v>316</v>
      </c>
      <c r="F1" s="12" t="s">
        <v>317</v>
      </c>
      <c r="G1" s="12" t="s">
        <v>318</v>
      </c>
      <c r="H1" s="12" t="s">
        <v>319</v>
      </c>
      <c r="I1" s="12" t="s">
        <v>53</v>
      </c>
      <c r="J1" s="12" t="s">
        <v>320</v>
      </c>
      <c r="K1" s="12" t="s">
        <v>22</v>
      </c>
      <c r="L1" s="12" t="s">
        <v>321</v>
      </c>
      <c r="M1" s="12" t="s">
        <v>322</v>
      </c>
      <c r="N1" s="12" t="s">
        <v>23</v>
      </c>
      <c r="O1" s="12" t="s">
        <v>29</v>
      </c>
      <c r="P1" s="127" t="s">
        <v>91</v>
      </c>
      <c r="Q1" s="12" t="s">
        <v>30</v>
      </c>
      <c r="R1" s="12" t="s">
        <v>103</v>
      </c>
      <c r="S1" s="12" t="s">
        <v>104</v>
      </c>
      <c r="T1" s="125" t="s">
        <v>106</v>
      </c>
      <c r="U1" s="119" t="s">
        <v>34</v>
      </c>
      <c r="V1" s="87" t="s">
        <v>323</v>
      </c>
      <c r="W1" s="12" t="s">
        <v>36</v>
      </c>
      <c r="X1" s="121" t="s">
        <v>324</v>
      </c>
      <c r="Y1" s="121" t="s">
        <v>37</v>
      </c>
      <c r="Z1" s="121" t="s">
        <v>38</v>
      </c>
    </row>
    <row r="2" spans="1:26" x14ac:dyDescent="0.2">
      <c r="A2">
        <v>161</v>
      </c>
      <c r="B2">
        <v>9938</v>
      </c>
      <c r="C2" t="s">
        <v>325</v>
      </c>
      <c r="D2" t="s">
        <v>326</v>
      </c>
      <c r="E2" t="s">
        <v>41</v>
      </c>
      <c r="F2" t="s">
        <v>327</v>
      </c>
      <c r="G2">
        <v>27970027</v>
      </c>
      <c r="H2" t="s">
        <v>212</v>
      </c>
      <c r="I2" t="s">
        <v>328</v>
      </c>
      <c r="J2" t="s">
        <v>329</v>
      </c>
      <c r="K2" t="s">
        <v>61</v>
      </c>
      <c r="L2" t="s">
        <v>62</v>
      </c>
      <c r="M2" t="s">
        <v>330</v>
      </c>
      <c r="N2" t="s">
        <v>45</v>
      </c>
      <c r="O2" t="s">
        <v>51</v>
      </c>
      <c r="P2" s="126" t="s">
        <v>331</v>
      </c>
      <c r="Q2" t="s">
        <v>65</v>
      </c>
      <c r="R2" t="s">
        <v>340</v>
      </c>
      <c r="S2" t="s">
        <v>122</v>
      </c>
      <c r="T2" s="126" t="s">
        <v>333</v>
      </c>
      <c r="U2" s="120">
        <v>2.9780000000000002</v>
      </c>
      <c r="V2" s="118">
        <v>45.616</v>
      </c>
      <c r="W2" s="118">
        <v>135.84399999999999</v>
      </c>
      <c r="X2" s="122">
        <v>2.31E-4</v>
      </c>
      <c r="Y2" s="122">
        <v>0.20695366158602499</v>
      </c>
      <c r="Z2" s="122">
        <v>1.45836640395256E-3</v>
      </c>
    </row>
    <row r="3" spans="1:26" x14ac:dyDescent="0.2">
      <c r="A3">
        <v>161</v>
      </c>
      <c r="B3">
        <v>9938</v>
      </c>
      <c r="C3" t="s">
        <v>334</v>
      </c>
      <c r="D3" t="s">
        <v>335</v>
      </c>
      <c r="E3" t="s">
        <v>41</v>
      </c>
      <c r="F3" t="s">
        <v>336</v>
      </c>
      <c r="G3">
        <v>27970062</v>
      </c>
      <c r="H3" t="s">
        <v>212</v>
      </c>
      <c r="I3" t="s">
        <v>337</v>
      </c>
      <c r="J3" t="s">
        <v>3359</v>
      </c>
      <c r="K3" t="s">
        <v>45</v>
      </c>
      <c r="L3" t="s">
        <v>330</v>
      </c>
      <c r="M3" t="s">
        <v>45</v>
      </c>
      <c r="N3" t="s">
        <v>45</v>
      </c>
      <c r="O3" t="s">
        <v>51</v>
      </c>
      <c r="P3" s="126" t="s">
        <v>339</v>
      </c>
      <c r="Q3" t="s">
        <v>52</v>
      </c>
      <c r="R3" t="s">
        <v>340</v>
      </c>
      <c r="S3" t="s">
        <v>122</v>
      </c>
      <c r="T3" s="126" t="s">
        <v>339</v>
      </c>
      <c r="U3" s="120">
        <v>1</v>
      </c>
      <c r="V3" s="118">
        <v>360</v>
      </c>
      <c r="W3" s="118">
        <v>360</v>
      </c>
      <c r="X3" s="122">
        <v>0</v>
      </c>
      <c r="Y3" s="122">
        <v>0.548446860945762</v>
      </c>
      <c r="Z3" s="122">
        <v>3.8648094951636001E-3</v>
      </c>
    </row>
    <row r="4" spans="1:26" x14ac:dyDescent="0.2">
      <c r="A4">
        <v>161</v>
      </c>
      <c r="B4">
        <v>9938</v>
      </c>
      <c r="C4" t="s">
        <v>341</v>
      </c>
      <c r="D4" t="s">
        <v>342</v>
      </c>
      <c r="E4" t="s">
        <v>128</v>
      </c>
      <c r="F4" t="s">
        <v>343</v>
      </c>
      <c r="G4">
        <v>27970029</v>
      </c>
      <c r="H4" t="s">
        <v>212</v>
      </c>
      <c r="I4" t="s">
        <v>328</v>
      </c>
      <c r="J4" t="s">
        <v>344</v>
      </c>
      <c r="K4" t="s">
        <v>61</v>
      </c>
      <c r="L4" t="s">
        <v>345</v>
      </c>
      <c r="M4" t="s">
        <v>346</v>
      </c>
      <c r="N4" t="s">
        <v>346</v>
      </c>
      <c r="O4" t="s">
        <v>51</v>
      </c>
      <c r="P4" s="126" t="s">
        <v>347</v>
      </c>
      <c r="Q4" t="s">
        <v>65</v>
      </c>
      <c r="R4" t="s">
        <v>332</v>
      </c>
      <c r="S4" t="s">
        <v>237</v>
      </c>
      <c r="T4" s="126" t="s">
        <v>123</v>
      </c>
      <c r="U4" s="120">
        <v>2.9780000000000002</v>
      </c>
      <c r="V4" s="118">
        <v>53.914000000000001</v>
      </c>
      <c r="W4" s="118">
        <v>160.55500000000001</v>
      </c>
      <c r="X4" s="122">
        <v>5.1E-5</v>
      </c>
      <c r="Y4" s="122">
        <v>0.24459947746821301</v>
      </c>
      <c r="Z4" s="122">
        <v>1.7236499109522501E-3</v>
      </c>
    </row>
    <row r="5" spans="1:26" x14ac:dyDescent="0.2">
      <c r="A5">
        <v>161</v>
      </c>
      <c r="B5">
        <v>9942</v>
      </c>
      <c r="C5" t="s">
        <v>341</v>
      </c>
      <c r="D5" t="s">
        <v>342</v>
      </c>
      <c r="E5" t="s">
        <v>128</v>
      </c>
      <c r="F5" t="s">
        <v>343</v>
      </c>
      <c r="G5">
        <v>27970029</v>
      </c>
      <c r="H5" t="s">
        <v>212</v>
      </c>
      <c r="I5" t="s">
        <v>328</v>
      </c>
      <c r="J5" t="s">
        <v>344</v>
      </c>
      <c r="K5" t="s">
        <v>61</v>
      </c>
      <c r="L5" t="s">
        <v>345</v>
      </c>
      <c r="M5" t="s">
        <v>346</v>
      </c>
      <c r="N5" t="s">
        <v>346</v>
      </c>
      <c r="O5" t="s">
        <v>51</v>
      </c>
      <c r="P5" s="126" t="s">
        <v>347</v>
      </c>
      <c r="Q5" t="s">
        <v>65</v>
      </c>
      <c r="R5" t="s">
        <v>332</v>
      </c>
      <c r="S5" t="s">
        <v>237</v>
      </c>
      <c r="T5" s="126" t="s">
        <v>123</v>
      </c>
      <c r="U5" s="120">
        <v>2.9780000000000002</v>
      </c>
      <c r="V5" s="118">
        <v>53.914000000000001</v>
      </c>
      <c r="W5" s="118">
        <v>160.55500000000001</v>
      </c>
      <c r="X5" s="122">
        <v>5.1E-5</v>
      </c>
      <c r="Y5" s="122">
        <v>1</v>
      </c>
      <c r="Z5" s="122">
        <v>1.4669250906615299E-3</v>
      </c>
    </row>
    <row r="6" spans="1:26" x14ac:dyDescent="0.2">
      <c r="A6">
        <v>161</v>
      </c>
      <c r="B6">
        <v>9943</v>
      </c>
      <c r="C6" t="s">
        <v>348</v>
      </c>
      <c r="D6" t="s">
        <v>326</v>
      </c>
      <c r="E6" t="s">
        <v>57</v>
      </c>
      <c r="F6" t="s">
        <v>349</v>
      </c>
      <c r="G6">
        <v>27970039</v>
      </c>
      <c r="H6" t="s">
        <v>212</v>
      </c>
      <c r="I6" t="s">
        <v>328</v>
      </c>
      <c r="J6" t="s">
        <v>350</v>
      </c>
      <c r="K6" t="s">
        <v>45</v>
      </c>
      <c r="L6" t="s">
        <v>330</v>
      </c>
      <c r="M6" t="s">
        <v>45</v>
      </c>
      <c r="N6" t="s">
        <v>45</v>
      </c>
      <c r="O6" t="s">
        <v>51</v>
      </c>
      <c r="P6" s="126" t="s">
        <v>351</v>
      </c>
      <c r="Q6" t="s">
        <v>52</v>
      </c>
      <c r="R6" t="s">
        <v>340</v>
      </c>
      <c r="S6" t="s">
        <v>122</v>
      </c>
      <c r="T6" s="126" t="s">
        <v>352</v>
      </c>
      <c r="U6" s="120">
        <v>1</v>
      </c>
      <c r="V6" s="118">
        <v>5153.9089999999997</v>
      </c>
      <c r="W6" s="118">
        <v>5153.9089999999997</v>
      </c>
      <c r="X6" s="122">
        <v>5.424E-3</v>
      </c>
      <c r="Y6" s="122">
        <v>2.0068174362717701E-2</v>
      </c>
      <c r="Z6" s="122">
        <v>2.5532982888187001E-3</v>
      </c>
    </row>
    <row r="7" spans="1:26" x14ac:dyDescent="0.2">
      <c r="A7">
        <v>161</v>
      </c>
      <c r="B7">
        <v>9943</v>
      </c>
      <c r="C7" t="s">
        <v>353</v>
      </c>
      <c r="D7" t="s">
        <v>354</v>
      </c>
      <c r="E7" t="s">
        <v>41</v>
      </c>
      <c r="F7" t="s">
        <v>355</v>
      </c>
      <c r="G7">
        <v>27970059</v>
      </c>
      <c r="H7" t="s">
        <v>212</v>
      </c>
      <c r="I7" t="s">
        <v>328</v>
      </c>
      <c r="J7" t="s">
        <v>3536</v>
      </c>
      <c r="K7" t="s">
        <v>45</v>
      </c>
      <c r="L7" t="s">
        <v>45</v>
      </c>
      <c r="M7" t="s">
        <v>45</v>
      </c>
      <c r="N7" t="s">
        <v>45</v>
      </c>
      <c r="O7" t="s">
        <v>51</v>
      </c>
      <c r="P7" s="126" t="s">
        <v>356</v>
      </c>
      <c r="Q7" t="s">
        <v>52</v>
      </c>
      <c r="R7" t="s">
        <v>340</v>
      </c>
      <c r="S7" t="s">
        <v>122</v>
      </c>
      <c r="T7" s="126" t="s">
        <v>357</v>
      </c>
      <c r="U7" s="120">
        <v>1</v>
      </c>
      <c r="V7" s="118">
        <v>2406.4009999999998</v>
      </c>
      <c r="W7" s="118">
        <v>2406.4009999999998</v>
      </c>
      <c r="X7" s="122">
        <v>3.4245999999999999E-2</v>
      </c>
      <c r="Y7" s="122">
        <v>9.3699874917319795E-3</v>
      </c>
      <c r="Z7" s="122">
        <v>1.1921549313094501E-3</v>
      </c>
    </row>
    <row r="8" spans="1:26" x14ac:dyDescent="0.2">
      <c r="A8">
        <v>161</v>
      </c>
      <c r="B8">
        <v>9943</v>
      </c>
      <c r="C8" t="s">
        <v>358</v>
      </c>
      <c r="D8" t="s">
        <v>359</v>
      </c>
      <c r="E8" t="s">
        <v>41</v>
      </c>
      <c r="F8" t="s">
        <v>360</v>
      </c>
      <c r="G8">
        <v>27970052</v>
      </c>
      <c r="H8" t="s">
        <v>212</v>
      </c>
      <c r="I8" t="s">
        <v>328</v>
      </c>
      <c r="J8" t="s">
        <v>367</v>
      </c>
      <c r="K8" t="s">
        <v>45</v>
      </c>
      <c r="L8" t="s">
        <v>45</v>
      </c>
      <c r="M8" t="s">
        <v>45</v>
      </c>
      <c r="N8" t="s">
        <v>45</v>
      </c>
      <c r="O8" t="s">
        <v>51</v>
      </c>
      <c r="P8" s="126" t="s">
        <v>361</v>
      </c>
      <c r="Q8" t="s">
        <v>65</v>
      </c>
      <c r="R8" t="s">
        <v>332</v>
      </c>
      <c r="S8" t="s">
        <v>237</v>
      </c>
      <c r="T8" s="126" t="s">
        <v>362</v>
      </c>
      <c r="U8" s="120">
        <v>2.9780000000000002</v>
      </c>
      <c r="V8" s="118">
        <v>1142.7950000000001</v>
      </c>
      <c r="W8" s="118">
        <v>3403.2420000000002</v>
      </c>
      <c r="X8" s="122">
        <v>2.3089999999999999E-3</v>
      </c>
      <c r="Y8" s="122">
        <v>1.32514673821824E-2</v>
      </c>
      <c r="Z8" s="122">
        <v>1.6860003495943899E-3</v>
      </c>
    </row>
    <row r="9" spans="1:26" x14ac:dyDescent="0.2">
      <c r="A9">
        <v>161</v>
      </c>
      <c r="B9">
        <v>9943</v>
      </c>
      <c r="C9" t="s">
        <v>334</v>
      </c>
      <c r="D9" t="s">
        <v>335</v>
      </c>
      <c r="E9" t="s">
        <v>41</v>
      </c>
      <c r="F9" t="s">
        <v>363</v>
      </c>
      <c r="G9">
        <v>27970061</v>
      </c>
      <c r="H9" t="s">
        <v>212</v>
      </c>
      <c r="I9" t="s">
        <v>337</v>
      </c>
      <c r="J9" t="s">
        <v>3359</v>
      </c>
      <c r="K9" t="s">
        <v>45</v>
      </c>
      <c r="L9" t="s">
        <v>330</v>
      </c>
      <c r="M9" t="s">
        <v>45</v>
      </c>
      <c r="N9" t="s">
        <v>45</v>
      </c>
      <c r="O9" t="s">
        <v>51</v>
      </c>
      <c r="P9" s="126" t="s">
        <v>339</v>
      </c>
      <c r="Q9" t="s">
        <v>52</v>
      </c>
      <c r="R9" t="s">
        <v>340</v>
      </c>
      <c r="S9" t="s">
        <v>122</v>
      </c>
      <c r="T9" s="126" t="s">
        <v>339</v>
      </c>
      <c r="U9" s="120">
        <v>1</v>
      </c>
      <c r="V9" s="118">
        <v>6000</v>
      </c>
      <c r="W9" s="118">
        <v>6000</v>
      </c>
      <c r="X9" s="122">
        <v>0</v>
      </c>
      <c r="Y9" s="122">
        <v>2.3362662292239399E-2</v>
      </c>
      <c r="Z9" s="122">
        <v>2.97246000432625E-3</v>
      </c>
    </row>
    <row r="10" spans="1:26" x14ac:dyDescent="0.2">
      <c r="A10">
        <v>161</v>
      </c>
      <c r="B10">
        <v>9943</v>
      </c>
      <c r="C10" t="s">
        <v>364</v>
      </c>
      <c r="D10" t="s">
        <v>365</v>
      </c>
      <c r="E10" t="s">
        <v>41</v>
      </c>
      <c r="F10" t="s">
        <v>366</v>
      </c>
      <c r="G10">
        <v>27970034</v>
      </c>
      <c r="H10" t="s">
        <v>212</v>
      </c>
      <c r="I10" t="s">
        <v>337</v>
      </c>
      <c r="J10" t="s">
        <v>367</v>
      </c>
      <c r="K10" t="s">
        <v>45</v>
      </c>
      <c r="L10" t="s">
        <v>330</v>
      </c>
      <c r="M10" t="s">
        <v>45</v>
      </c>
      <c r="N10" t="s">
        <v>45</v>
      </c>
      <c r="O10" t="s">
        <v>51</v>
      </c>
      <c r="P10" s="126" t="s">
        <v>368</v>
      </c>
      <c r="Q10" t="s">
        <v>52</v>
      </c>
      <c r="R10" t="s">
        <v>340</v>
      </c>
      <c r="S10" t="s">
        <v>122</v>
      </c>
      <c r="T10" s="126" t="s">
        <v>369</v>
      </c>
      <c r="U10" s="120">
        <v>1</v>
      </c>
      <c r="V10" s="118">
        <v>2610.7849999999999</v>
      </c>
      <c r="W10" s="118">
        <v>2610.7849999999999</v>
      </c>
      <c r="X10" s="122">
        <v>3.0000000000000001E-6</v>
      </c>
      <c r="Y10" s="122">
        <v>1.01658165447918E-2</v>
      </c>
      <c r="Z10" s="122">
        <v>1.2934092319071601E-3</v>
      </c>
    </row>
    <row r="11" spans="1:26" x14ac:dyDescent="0.2">
      <c r="A11">
        <v>161</v>
      </c>
      <c r="B11">
        <v>9943</v>
      </c>
      <c r="C11" t="s">
        <v>364</v>
      </c>
      <c r="D11" t="s">
        <v>365</v>
      </c>
      <c r="E11" t="s">
        <v>41</v>
      </c>
      <c r="F11" t="s">
        <v>370</v>
      </c>
      <c r="G11">
        <v>27970033</v>
      </c>
      <c r="H11" t="s">
        <v>212</v>
      </c>
      <c r="I11" t="s">
        <v>337</v>
      </c>
      <c r="J11" t="s">
        <v>367</v>
      </c>
      <c r="K11" t="s">
        <v>45</v>
      </c>
      <c r="L11" t="s">
        <v>45</v>
      </c>
      <c r="M11" t="s">
        <v>45</v>
      </c>
      <c r="N11" t="s">
        <v>45</v>
      </c>
      <c r="O11" t="s">
        <v>51</v>
      </c>
      <c r="P11" s="126" t="s">
        <v>368</v>
      </c>
      <c r="Q11" t="s">
        <v>52</v>
      </c>
      <c r="R11" t="s">
        <v>340</v>
      </c>
      <c r="S11" t="s">
        <v>122</v>
      </c>
      <c r="T11" s="126" t="s">
        <v>369</v>
      </c>
      <c r="U11" s="120">
        <v>1</v>
      </c>
      <c r="V11" s="118">
        <v>2906.3780000000002</v>
      </c>
      <c r="W11" s="118">
        <v>2906.3780000000002</v>
      </c>
      <c r="X11" s="122">
        <v>1.0280000000000001E-3</v>
      </c>
      <c r="Y11" s="122">
        <v>1.1316787193896401E-2</v>
      </c>
      <c r="Z11" s="122">
        <v>1.43984863071461E-3</v>
      </c>
    </row>
    <row r="12" spans="1:26" x14ac:dyDescent="0.2">
      <c r="A12">
        <v>161</v>
      </c>
      <c r="B12">
        <v>9943</v>
      </c>
      <c r="C12" t="s">
        <v>371</v>
      </c>
      <c r="D12" t="s">
        <v>326</v>
      </c>
      <c r="E12" t="s">
        <v>41</v>
      </c>
      <c r="F12" t="s">
        <v>372</v>
      </c>
      <c r="G12">
        <v>27950001</v>
      </c>
      <c r="H12" t="s">
        <v>212</v>
      </c>
      <c r="I12" t="s">
        <v>337</v>
      </c>
      <c r="J12" t="s">
        <v>338</v>
      </c>
      <c r="K12" t="s">
        <v>45</v>
      </c>
      <c r="L12" t="s">
        <v>45</v>
      </c>
      <c r="M12" t="s">
        <v>45</v>
      </c>
      <c r="N12" t="s">
        <v>45</v>
      </c>
      <c r="O12" t="s">
        <v>51</v>
      </c>
      <c r="P12" s="126" t="s">
        <v>373</v>
      </c>
      <c r="Q12" t="s">
        <v>52</v>
      </c>
      <c r="R12" t="s">
        <v>340</v>
      </c>
      <c r="S12" t="s">
        <v>122</v>
      </c>
      <c r="T12" s="126" t="s">
        <v>374</v>
      </c>
      <c r="U12" s="120">
        <v>1</v>
      </c>
      <c r="V12" s="118">
        <v>4459.5829999999996</v>
      </c>
      <c r="W12" s="118">
        <v>4459.5829999999996</v>
      </c>
      <c r="X12" s="122">
        <v>7.2760000000000003E-3</v>
      </c>
      <c r="Y12" s="122">
        <v>1.73646238603722E-2</v>
      </c>
      <c r="Z12" s="122">
        <v>2.2093222625689901E-3</v>
      </c>
    </row>
    <row r="13" spans="1:26" x14ac:dyDescent="0.2">
      <c r="A13">
        <v>161</v>
      </c>
      <c r="B13">
        <v>9943</v>
      </c>
      <c r="C13" t="s">
        <v>375</v>
      </c>
      <c r="D13" t="s">
        <v>376</v>
      </c>
      <c r="E13" t="s">
        <v>128</v>
      </c>
      <c r="F13" t="s">
        <v>377</v>
      </c>
      <c r="G13">
        <v>27950002</v>
      </c>
      <c r="H13" t="s">
        <v>212</v>
      </c>
      <c r="I13" t="s">
        <v>328</v>
      </c>
      <c r="J13" t="s">
        <v>338</v>
      </c>
      <c r="K13" t="s">
        <v>45</v>
      </c>
      <c r="L13" t="s">
        <v>45</v>
      </c>
      <c r="M13" t="s">
        <v>45</v>
      </c>
      <c r="N13" t="s">
        <v>45</v>
      </c>
      <c r="O13" t="s">
        <v>51</v>
      </c>
      <c r="P13" s="126" t="s">
        <v>378</v>
      </c>
      <c r="Q13" t="s">
        <v>52</v>
      </c>
      <c r="R13" t="s">
        <v>340</v>
      </c>
      <c r="S13" t="s">
        <v>122</v>
      </c>
      <c r="T13" s="126" t="s">
        <v>357</v>
      </c>
      <c r="U13" s="120">
        <v>1</v>
      </c>
      <c r="V13" s="118">
        <v>3531</v>
      </c>
      <c r="W13" s="118">
        <v>3531</v>
      </c>
      <c r="X13" s="122">
        <v>5.0000000000000001E-3</v>
      </c>
      <c r="Y13" s="122">
        <v>1.3748926758982901E-2</v>
      </c>
      <c r="Z13" s="122">
        <v>1.749292712546E-3</v>
      </c>
    </row>
    <row r="14" spans="1:26" x14ac:dyDescent="0.2">
      <c r="A14">
        <v>161</v>
      </c>
      <c r="B14">
        <v>9943</v>
      </c>
      <c r="C14" t="s">
        <v>379</v>
      </c>
      <c r="D14" t="s">
        <v>380</v>
      </c>
      <c r="E14" t="s">
        <v>41</v>
      </c>
      <c r="F14" t="s">
        <v>381</v>
      </c>
      <c r="G14">
        <v>62011879</v>
      </c>
      <c r="H14" t="s">
        <v>212</v>
      </c>
      <c r="I14" t="s">
        <v>382</v>
      </c>
      <c r="J14" t="s">
        <v>383</v>
      </c>
      <c r="K14" t="s">
        <v>61</v>
      </c>
      <c r="L14" t="s">
        <v>346</v>
      </c>
      <c r="M14" t="s">
        <v>45</v>
      </c>
      <c r="N14" t="s">
        <v>384</v>
      </c>
      <c r="O14" t="s">
        <v>51</v>
      </c>
      <c r="P14" s="126" t="s">
        <v>385</v>
      </c>
      <c r="Q14" t="s">
        <v>386</v>
      </c>
      <c r="R14" t="s">
        <v>332</v>
      </c>
      <c r="S14" t="s">
        <v>237</v>
      </c>
      <c r="T14" s="126" t="s">
        <v>357</v>
      </c>
      <c r="U14" s="120">
        <v>3.3944999999999999</v>
      </c>
      <c r="V14" s="118">
        <v>1428.8330000000001</v>
      </c>
      <c r="W14" s="118">
        <v>4850.1750000000002</v>
      </c>
      <c r="X14" s="122">
        <v>1.6410000000000001E-2</v>
      </c>
      <c r="Y14" s="122">
        <v>1.88854992223637E-2</v>
      </c>
      <c r="Z14" s="122">
        <v>2.4028250889393701E-3</v>
      </c>
    </row>
    <row r="15" spans="1:26" x14ac:dyDescent="0.2">
      <c r="A15">
        <v>161</v>
      </c>
      <c r="B15">
        <v>9943</v>
      </c>
      <c r="C15" t="s">
        <v>387</v>
      </c>
      <c r="D15" t="s">
        <v>388</v>
      </c>
      <c r="E15" t="s">
        <v>128</v>
      </c>
      <c r="F15" t="s">
        <v>389</v>
      </c>
      <c r="G15">
        <v>9840783</v>
      </c>
      <c r="H15" t="s">
        <v>212</v>
      </c>
      <c r="I15" t="s">
        <v>328</v>
      </c>
      <c r="J15" t="s">
        <v>390</v>
      </c>
      <c r="K15" t="s">
        <v>45</v>
      </c>
      <c r="L15" t="s">
        <v>45</v>
      </c>
      <c r="M15" t="s">
        <v>45</v>
      </c>
      <c r="N15" t="s">
        <v>45</v>
      </c>
      <c r="O15" t="s">
        <v>51</v>
      </c>
      <c r="P15" s="126" t="s">
        <v>214</v>
      </c>
      <c r="Q15" t="s">
        <v>65</v>
      </c>
      <c r="R15" t="s">
        <v>332</v>
      </c>
      <c r="S15" t="s">
        <v>237</v>
      </c>
      <c r="T15" s="126" t="s">
        <v>357</v>
      </c>
      <c r="U15" s="120">
        <v>2.9780000000000002</v>
      </c>
      <c r="V15" s="118">
        <v>22.856999999999999</v>
      </c>
      <c r="W15" s="118">
        <v>68.066999999999993</v>
      </c>
      <c r="X15" s="122">
        <v>1.2049999999999999E-3</v>
      </c>
      <c r="Y15" s="122">
        <v>2.6503807629761698E-4</v>
      </c>
      <c r="Z15" s="122">
        <v>3.3721117549173003E-5</v>
      </c>
    </row>
    <row r="16" spans="1:26" x14ac:dyDescent="0.2">
      <c r="A16">
        <v>161</v>
      </c>
      <c r="B16">
        <v>9943</v>
      </c>
      <c r="C16" t="s">
        <v>391</v>
      </c>
      <c r="D16" t="s">
        <v>392</v>
      </c>
      <c r="E16" t="s">
        <v>276</v>
      </c>
      <c r="F16" t="s">
        <v>393</v>
      </c>
      <c r="G16">
        <v>27971038</v>
      </c>
      <c r="H16" t="s">
        <v>212</v>
      </c>
      <c r="I16" t="s">
        <v>328</v>
      </c>
      <c r="J16" t="s">
        <v>338</v>
      </c>
      <c r="K16" t="s">
        <v>45</v>
      </c>
      <c r="L16" t="s">
        <v>330</v>
      </c>
      <c r="M16" t="s">
        <v>45</v>
      </c>
      <c r="N16" t="s">
        <v>384</v>
      </c>
      <c r="O16" t="s">
        <v>51</v>
      </c>
      <c r="P16" s="126" t="s">
        <v>394</v>
      </c>
      <c r="Q16" t="s">
        <v>52</v>
      </c>
      <c r="R16" t="s">
        <v>332</v>
      </c>
      <c r="S16" t="s">
        <v>237</v>
      </c>
      <c r="T16" s="126" t="s">
        <v>123</v>
      </c>
      <c r="U16" s="120">
        <v>1</v>
      </c>
      <c r="V16" s="118">
        <v>1410.2529999999999</v>
      </c>
      <c r="W16" s="118">
        <v>1410.2529999999999</v>
      </c>
      <c r="X16" s="122">
        <v>4.2299999999999998E-4</v>
      </c>
      <c r="Y16" s="122">
        <v>5.4912123840808198E-3</v>
      </c>
      <c r="Z16" s="122">
        <v>6.9865364583741201E-4</v>
      </c>
    </row>
    <row r="17" spans="1:26" x14ac:dyDescent="0.2">
      <c r="A17">
        <v>161</v>
      </c>
      <c r="B17">
        <v>9943</v>
      </c>
      <c r="C17" t="s">
        <v>395</v>
      </c>
      <c r="D17" t="s">
        <v>392</v>
      </c>
      <c r="E17" t="s">
        <v>276</v>
      </c>
      <c r="F17" t="s">
        <v>396</v>
      </c>
      <c r="G17">
        <v>27970001</v>
      </c>
      <c r="H17" t="s">
        <v>212</v>
      </c>
      <c r="I17" t="s">
        <v>328</v>
      </c>
      <c r="J17" t="s">
        <v>397</v>
      </c>
      <c r="K17" t="s">
        <v>45</v>
      </c>
      <c r="L17" t="s">
        <v>330</v>
      </c>
      <c r="M17" t="s">
        <v>45</v>
      </c>
      <c r="N17" t="s">
        <v>45</v>
      </c>
      <c r="O17" t="s">
        <v>51</v>
      </c>
      <c r="P17" s="126" t="s">
        <v>398</v>
      </c>
      <c r="Q17" t="s">
        <v>52</v>
      </c>
      <c r="R17" t="s">
        <v>332</v>
      </c>
      <c r="S17" t="s">
        <v>237</v>
      </c>
      <c r="T17" s="126" t="s">
        <v>399</v>
      </c>
      <c r="U17" s="120">
        <v>1</v>
      </c>
      <c r="V17" s="118">
        <v>945.63</v>
      </c>
      <c r="W17" s="118">
        <v>945.63</v>
      </c>
      <c r="X17" s="122">
        <v>1.8259999999999999E-3</v>
      </c>
      <c r="Y17" s="122">
        <v>3.6820723905683799E-3</v>
      </c>
      <c r="Z17" s="122">
        <v>4.6847455898183898E-4</v>
      </c>
    </row>
    <row r="18" spans="1:26" x14ac:dyDescent="0.2">
      <c r="A18">
        <v>161</v>
      </c>
      <c r="B18">
        <v>9943</v>
      </c>
      <c r="C18" t="s">
        <v>400</v>
      </c>
      <c r="D18" t="s">
        <v>401</v>
      </c>
      <c r="E18" t="s">
        <v>128</v>
      </c>
      <c r="F18" t="s">
        <v>402</v>
      </c>
      <c r="G18">
        <v>27970016</v>
      </c>
      <c r="H18" t="s">
        <v>212</v>
      </c>
      <c r="I18" t="s">
        <v>328</v>
      </c>
      <c r="J18" t="s">
        <v>367</v>
      </c>
      <c r="K18" t="s">
        <v>61</v>
      </c>
      <c r="L18" t="s">
        <v>45</v>
      </c>
      <c r="M18" t="s">
        <v>45</v>
      </c>
      <c r="N18" t="s">
        <v>62</v>
      </c>
      <c r="O18" t="s">
        <v>51</v>
      </c>
      <c r="P18" s="126" t="s">
        <v>403</v>
      </c>
      <c r="Q18" t="s">
        <v>65</v>
      </c>
      <c r="R18" t="s">
        <v>340</v>
      </c>
      <c r="S18" t="s">
        <v>122</v>
      </c>
      <c r="T18" s="126" t="s">
        <v>124</v>
      </c>
      <c r="U18" s="120">
        <v>2.9780000000000002</v>
      </c>
      <c r="V18" s="118">
        <v>83.724999999999994</v>
      </c>
      <c r="W18" s="118">
        <v>249.333</v>
      </c>
      <c r="X18" s="122">
        <v>1.1716000000000001E-2</v>
      </c>
      <c r="Y18" s="122">
        <v>9.7084635672922497E-4</v>
      </c>
      <c r="Z18" s="122">
        <v>1.23521965503139E-4</v>
      </c>
    </row>
    <row r="19" spans="1:26" x14ac:dyDescent="0.2">
      <c r="A19">
        <v>161</v>
      </c>
      <c r="B19">
        <v>9943</v>
      </c>
      <c r="C19" t="s">
        <v>404</v>
      </c>
      <c r="D19" t="s">
        <v>405</v>
      </c>
      <c r="E19" t="s">
        <v>41</v>
      </c>
      <c r="F19" t="s">
        <v>406</v>
      </c>
      <c r="G19">
        <v>27970018</v>
      </c>
      <c r="H19" t="s">
        <v>212</v>
      </c>
      <c r="I19" t="s">
        <v>328</v>
      </c>
      <c r="J19" t="s">
        <v>338</v>
      </c>
      <c r="K19" t="s">
        <v>45</v>
      </c>
      <c r="L19" t="s">
        <v>45</v>
      </c>
      <c r="M19" t="s">
        <v>45</v>
      </c>
      <c r="N19" t="s">
        <v>45</v>
      </c>
      <c r="O19" t="s">
        <v>51</v>
      </c>
      <c r="P19" s="126" t="s">
        <v>407</v>
      </c>
      <c r="Q19" t="s">
        <v>65</v>
      </c>
      <c r="R19" t="s">
        <v>332</v>
      </c>
      <c r="S19" t="s">
        <v>237</v>
      </c>
      <c r="T19" s="126" t="s">
        <v>408</v>
      </c>
      <c r="U19" s="120">
        <v>2.9780000000000002</v>
      </c>
      <c r="V19" s="118">
        <v>249.62299999999999</v>
      </c>
      <c r="W19" s="118">
        <v>743.37599999999998</v>
      </c>
      <c r="X19" s="122">
        <v>0</v>
      </c>
      <c r="Y19" s="122">
        <v>2.8945403438128499E-3</v>
      </c>
      <c r="Z19" s="122">
        <v>3.6827589661091398E-4</v>
      </c>
    </row>
    <row r="20" spans="1:26" x14ac:dyDescent="0.2">
      <c r="A20">
        <v>161</v>
      </c>
      <c r="B20">
        <v>9943</v>
      </c>
      <c r="C20" t="s">
        <v>325</v>
      </c>
      <c r="D20" t="s">
        <v>326</v>
      </c>
      <c r="E20" t="s">
        <v>41</v>
      </c>
      <c r="F20" t="s">
        <v>327</v>
      </c>
      <c r="G20">
        <v>27970027</v>
      </c>
      <c r="H20" t="s">
        <v>212</v>
      </c>
      <c r="I20" t="s">
        <v>328</v>
      </c>
      <c r="J20" t="s">
        <v>329</v>
      </c>
      <c r="K20" t="s">
        <v>61</v>
      </c>
      <c r="L20" t="s">
        <v>62</v>
      </c>
      <c r="M20" t="s">
        <v>330</v>
      </c>
      <c r="N20" t="s">
        <v>45</v>
      </c>
      <c r="O20" t="s">
        <v>51</v>
      </c>
      <c r="P20" s="126" t="s">
        <v>331</v>
      </c>
      <c r="Q20" t="s">
        <v>65</v>
      </c>
      <c r="R20" t="s">
        <v>340</v>
      </c>
      <c r="S20" t="s">
        <v>122</v>
      </c>
      <c r="T20" s="126" t="s">
        <v>333</v>
      </c>
      <c r="U20" s="120">
        <v>2.9780000000000002</v>
      </c>
      <c r="V20" s="118">
        <v>273.69499999999999</v>
      </c>
      <c r="W20" s="118">
        <v>815.06500000000005</v>
      </c>
      <c r="X20" s="122">
        <v>1.3879999999999999E-3</v>
      </c>
      <c r="Y20" s="122">
        <v>3.1736818751739401E-3</v>
      </c>
      <c r="Z20" s="122">
        <v>4.0379141394101203E-4</v>
      </c>
    </row>
    <row r="21" spans="1:26" x14ac:dyDescent="0.2">
      <c r="A21">
        <v>161</v>
      </c>
      <c r="B21">
        <v>9943</v>
      </c>
      <c r="C21" t="s">
        <v>409</v>
      </c>
      <c r="D21" t="s">
        <v>410</v>
      </c>
      <c r="E21" t="s">
        <v>276</v>
      </c>
      <c r="F21" t="s">
        <v>411</v>
      </c>
      <c r="G21">
        <v>604066001</v>
      </c>
      <c r="H21" t="s">
        <v>212</v>
      </c>
      <c r="I21" t="s">
        <v>328</v>
      </c>
      <c r="J21" t="s">
        <v>412</v>
      </c>
      <c r="K21" t="s">
        <v>61</v>
      </c>
      <c r="L21" t="s">
        <v>330</v>
      </c>
      <c r="M21" t="s">
        <v>45</v>
      </c>
      <c r="N21" t="s">
        <v>62</v>
      </c>
      <c r="O21" t="s">
        <v>51</v>
      </c>
      <c r="P21" s="126" t="s">
        <v>413</v>
      </c>
      <c r="Q21" t="s">
        <v>65</v>
      </c>
      <c r="R21" t="s">
        <v>332</v>
      </c>
      <c r="S21" t="s">
        <v>237</v>
      </c>
      <c r="T21" s="126" t="s">
        <v>123</v>
      </c>
      <c r="U21" s="120">
        <v>2.9780000000000002</v>
      </c>
      <c r="V21" s="118">
        <v>2893.5970000000002</v>
      </c>
      <c r="W21" s="118">
        <v>8617.1319999999996</v>
      </c>
      <c r="X21" s="122">
        <v>6.9579999999999998E-3</v>
      </c>
      <c r="Y21" s="122">
        <v>3.3553188952006902E-2</v>
      </c>
      <c r="Z21" s="122">
        <v>4.2690131342853202E-3</v>
      </c>
    </row>
    <row r="22" spans="1:26" x14ac:dyDescent="0.2">
      <c r="A22">
        <v>161</v>
      </c>
      <c r="B22">
        <v>9943</v>
      </c>
      <c r="C22" t="s">
        <v>371</v>
      </c>
      <c r="D22" t="s">
        <v>414</v>
      </c>
      <c r="E22" t="s">
        <v>41</v>
      </c>
      <c r="F22" t="s">
        <v>415</v>
      </c>
      <c r="G22">
        <v>35196</v>
      </c>
      <c r="H22" t="s">
        <v>212</v>
      </c>
      <c r="I22" t="s">
        <v>337</v>
      </c>
      <c r="J22" t="s">
        <v>367</v>
      </c>
      <c r="K22" t="s">
        <v>45</v>
      </c>
      <c r="L22" t="s">
        <v>330</v>
      </c>
      <c r="M22" t="s">
        <v>45</v>
      </c>
      <c r="N22" t="s">
        <v>45</v>
      </c>
      <c r="O22" t="s">
        <v>51</v>
      </c>
      <c r="P22" s="126" t="s">
        <v>214</v>
      </c>
      <c r="Q22" t="s">
        <v>52</v>
      </c>
      <c r="R22" t="s">
        <v>340</v>
      </c>
      <c r="S22" t="s">
        <v>122</v>
      </c>
      <c r="T22" s="126" t="s">
        <v>123</v>
      </c>
      <c r="U22" s="120">
        <v>1</v>
      </c>
      <c r="V22" s="118">
        <v>17384.708999999999</v>
      </c>
      <c r="W22" s="118">
        <v>17384.708999999999</v>
      </c>
      <c r="X22" s="122">
        <v>1.6660999999999999E-2</v>
      </c>
      <c r="Y22" s="122">
        <v>6.7692179428676405E-2</v>
      </c>
      <c r="Z22" s="122">
        <v>8.6125585106906297E-3</v>
      </c>
    </row>
    <row r="23" spans="1:26" x14ac:dyDescent="0.2">
      <c r="A23">
        <v>161</v>
      </c>
      <c r="B23">
        <v>9943</v>
      </c>
      <c r="C23" t="s">
        <v>416</v>
      </c>
      <c r="D23" t="s">
        <v>417</v>
      </c>
      <c r="E23" t="s">
        <v>128</v>
      </c>
      <c r="F23" t="s">
        <v>418</v>
      </c>
      <c r="G23">
        <v>78923</v>
      </c>
      <c r="H23" t="s">
        <v>212</v>
      </c>
      <c r="I23" t="s">
        <v>328</v>
      </c>
      <c r="J23" t="s">
        <v>350</v>
      </c>
      <c r="K23" t="s">
        <v>45</v>
      </c>
      <c r="L23" t="s">
        <v>45</v>
      </c>
      <c r="M23" t="s">
        <v>45</v>
      </c>
      <c r="N23" t="s">
        <v>45</v>
      </c>
      <c r="O23" t="s">
        <v>51</v>
      </c>
      <c r="P23" s="126" t="s">
        <v>419</v>
      </c>
      <c r="Q23" t="s">
        <v>52</v>
      </c>
      <c r="R23" t="s">
        <v>340</v>
      </c>
      <c r="S23" t="s">
        <v>122</v>
      </c>
      <c r="T23" s="126" t="s">
        <v>420</v>
      </c>
      <c r="U23" s="120">
        <v>1</v>
      </c>
      <c r="V23" s="118">
        <v>6427.2839999999997</v>
      </c>
      <c r="W23" s="118">
        <v>6427.2839999999997</v>
      </c>
      <c r="X23" s="122">
        <v>1.8389999999999999E-3</v>
      </c>
      <c r="Y23" s="122">
        <v>2.5026410102633501E-2</v>
      </c>
      <c r="Z23" s="122">
        <v>3.1841406664794201E-3</v>
      </c>
    </row>
    <row r="24" spans="1:26" x14ac:dyDescent="0.2">
      <c r="A24">
        <v>161</v>
      </c>
      <c r="B24">
        <v>9943</v>
      </c>
      <c r="C24" t="s">
        <v>416</v>
      </c>
      <c r="D24" t="s">
        <v>421</v>
      </c>
      <c r="E24" t="s">
        <v>128</v>
      </c>
      <c r="F24" t="s">
        <v>422</v>
      </c>
      <c r="G24">
        <v>27970003</v>
      </c>
      <c r="H24" t="s">
        <v>212</v>
      </c>
      <c r="I24" t="s">
        <v>328</v>
      </c>
      <c r="J24" t="s">
        <v>350</v>
      </c>
      <c r="K24" t="s">
        <v>45</v>
      </c>
      <c r="L24" t="s">
        <v>45</v>
      </c>
      <c r="M24" t="s">
        <v>45</v>
      </c>
      <c r="N24" t="s">
        <v>45</v>
      </c>
      <c r="O24" t="s">
        <v>51</v>
      </c>
      <c r="P24" s="126" t="s">
        <v>423</v>
      </c>
      <c r="Q24" t="s">
        <v>52</v>
      </c>
      <c r="R24" t="s">
        <v>340</v>
      </c>
      <c r="S24" t="s">
        <v>122</v>
      </c>
      <c r="T24" s="126" t="s">
        <v>369</v>
      </c>
      <c r="U24" s="120">
        <v>1</v>
      </c>
      <c r="V24" s="118">
        <v>3420.8760000000002</v>
      </c>
      <c r="W24" s="118">
        <v>3420.8760000000002</v>
      </c>
      <c r="X24" s="122">
        <v>2.1103E-2</v>
      </c>
      <c r="Y24" s="122">
        <v>1.33201290602472E-2</v>
      </c>
      <c r="Z24" s="122">
        <v>1.69473625859845E-3</v>
      </c>
    </row>
    <row r="25" spans="1:26" x14ac:dyDescent="0.2">
      <c r="A25">
        <v>161</v>
      </c>
      <c r="B25">
        <v>9943</v>
      </c>
      <c r="C25" t="s">
        <v>364</v>
      </c>
      <c r="D25" t="s">
        <v>365</v>
      </c>
      <c r="E25" t="s">
        <v>41</v>
      </c>
      <c r="F25" t="s">
        <v>424</v>
      </c>
      <c r="G25">
        <v>27970014</v>
      </c>
      <c r="H25" t="s">
        <v>212</v>
      </c>
      <c r="I25" t="s">
        <v>337</v>
      </c>
      <c r="J25" t="s">
        <v>367</v>
      </c>
      <c r="K25" t="s">
        <v>45</v>
      </c>
      <c r="L25" t="s">
        <v>330</v>
      </c>
      <c r="M25" t="s">
        <v>45</v>
      </c>
      <c r="N25" t="s">
        <v>45</v>
      </c>
      <c r="O25" t="s">
        <v>51</v>
      </c>
      <c r="P25" s="126" t="s">
        <v>425</v>
      </c>
      <c r="Q25" t="s">
        <v>52</v>
      </c>
      <c r="R25" t="s">
        <v>340</v>
      </c>
      <c r="S25" t="s">
        <v>122</v>
      </c>
      <c r="T25" s="126" t="s">
        <v>369</v>
      </c>
      <c r="U25" s="120">
        <v>1</v>
      </c>
      <c r="V25" s="118">
        <v>8415.3130000000001</v>
      </c>
      <c r="W25" s="118">
        <v>8415.3130000000001</v>
      </c>
      <c r="X25" s="122">
        <v>9.0000000000000002E-6</v>
      </c>
      <c r="Y25" s="122">
        <v>3.2767352589076003E-2</v>
      </c>
      <c r="Z25" s="122">
        <v>4.1690302158345601E-3</v>
      </c>
    </row>
    <row r="26" spans="1:26" x14ac:dyDescent="0.2">
      <c r="A26">
        <v>161</v>
      </c>
      <c r="B26">
        <v>9943</v>
      </c>
      <c r="C26" t="s">
        <v>426</v>
      </c>
      <c r="D26" t="s">
        <v>427</v>
      </c>
      <c r="E26" t="s">
        <v>41</v>
      </c>
      <c r="F26" t="s">
        <v>428</v>
      </c>
      <c r="G26">
        <v>604008921</v>
      </c>
      <c r="H26" t="s">
        <v>212</v>
      </c>
      <c r="I26" t="s">
        <v>328</v>
      </c>
      <c r="J26" t="s">
        <v>390</v>
      </c>
      <c r="K26" t="s">
        <v>45</v>
      </c>
      <c r="L26" t="s">
        <v>45</v>
      </c>
      <c r="M26" t="s">
        <v>45</v>
      </c>
      <c r="N26" t="s">
        <v>45</v>
      </c>
      <c r="O26" t="s">
        <v>51</v>
      </c>
      <c r="P26" s="126" t="s">
        <v>429</v>
      </c>
      <c r="Q26" t="s">
        <v>65</v>
      </c>
      <c r="R26" t="s">
        <v>340</v>
      </c>
      <c r="S26" t="s">
        <v>122</v>
      </c>
      <c r="T26" s="126" t="s">
        <v>430</v>
      </c>
      <c r="U26" s="120">
        <v>2.9780000000000002</v>
      </c>
      <c r="V26" s="118">
        <v>2089.8820000000001</v>
      </c>
      <c r="W26" s="118">
        <v>6223.6689999999999</v>
      </c>
      <c r="X26" s="122">
        <v>2.5339999999999998E-3</v>
      </c>
      <c r="Y26" s="122">
        <v>2.4233579680689499E-2</v>
      </c>
      <c r="Z26" s="122">
        <v>3.0832678853741401E-3</v>
      </c>
    </row>
    <row r="27" spans="1:26" x14ac:dyDescent="0.2">
      <c r="A27">
        <v>161</v>
      </c>
      <c r="B27">
        <v>9943</v>
      </c>
      <c r="C27" t="s">
        <v>431</v>
      </c>
      <c r="D27" t="s">
        <v>326</v>
      </c>
      <c r="E27" t="s">
        <v>128</v>
      </c>
      <c r="F27" t="s">
        <v>432</v>
      </c>
      <c r="G27">
        <v>27970031</v>
      </c>
      <c r="H27" t="s">
        <v>212</v>
      </c>
      <c r="I27" t="s">
        <v>328</v>
      </c>
      <c r="J27" t="s">
        <v>338</v>
      </c>
      <c r="K27" t="s">
        <v>45</v>
      </c>
      <c r="L27" t="s">
        <v>45</v>
      </c>
      <c r="M27" t="s">
        <v>45</v>
      </c>
      <c r="N27" t="s">
        <v>45</v>
      </c>
      <c r="O27" t="s">
        <v>51</v>
      </c>
      <c r="P27" s="126" t="s">
        <v>433</v>
      </c>
      <c r="Q27" t="s">
        <v>52</v>
      </c>
      <c r="R27" t="s">
        <v>332</v>
      </c>
      <c r="S27" t="s">
        <v>237</v>
      </c>
      <c r="T27" s="126" t="s">
        <v>123</v>
      </c>
      <c r="U27" s="120">
        <v>1</v>
      </c>
      <c r="V27" s="118">
        <v>391.26900000000001</v>
      </c>
      <c r="W27" s="118">
        <v>391.26900000000001</v>
      </c>
      <c r="X27" s="122">
        <v>2.3900000000000001E-4</v>
      </c>
      <c r="Y27" s="122">
        <v>1.5235136069493801E-3</v>
      </c>
      <c r="Z27" s="122">
        <v>1.93838493492593E-4</v>
      </c>
    </row>
    <row r="28" spans="1:26" x14ac:dyDescent="0.2">
      <c r="A28">
        <v>161</v>
      </c>
      <c r="B28">
        <v>9943</v>
      </c>
      <c r="C28" t="s">
        <v>387</v>
      </c>
      <c r="D28" t="s">
        <v>434</v>
      </c>
      <c r="E28" t="s">
        <v>41</v>
      </c>
      <c r="F28" t="s">
        <v>435</v>
      </c>
      <c r="G28">
        <v>27970010</v>
      </c>
      <c r="H28" t="s">
        <v>212</v>
      </c>
      <c r="I28" t="s">
        <v>328</v>
      </c>
      <c r="J28" t="s">
        <v>390</v>
      </c>
      <c r="K28" t="s">
        <v>45</v>
      </c>
      <c r="L28" t="s">
        <v>45</v>
      </c>
      <c r="M28" t="s">
        <v>45</v>
      </c>
      <c r="N28" t="s">
        <v>45</v>
      </c>
      <c r="O28" t="s">
        <v>51</v>
      </c>
      <c r="P28" s="126" t="s">
        <v>436</v>
      </c>
      <c r="Q28" t="s">
        <v>65</v>
      </c>
      <c r="R28" t="s">
        <v>332</v>
      </c>
      <c r="S28" t="s">
        <v>237</v>
      </c>
      <c r="T28" s="126" t="s">
        <v>430</v>
      </c>
      <c r="U28" s="120">
        <v>2.9780000000000002</v>
      </c>
      <c r="V28" s="118">
        <v>2796.3719999999998</v>
      </c>
      <c r="W28" s="118">
        <v>8327.5949999999993</v>
      </c>
      <c r="X28" s="122">
        <v>0</v>
      </c>
      <c r="Y28" s="122">
        <v>3.24257999750001E-2</v>
      </c>
      <c r="Z28" s="122">
        <v>4.1255740603667402E-3</v>
      </c>
    </row>
    <row r="29" spans="1:26" x14ac:dyDescent="0.2">
      <c r="A29">
        <v>161</v>
      </c>
      <c r="B29">
        <v>9943</v>
      </c>
      <c r="C29" t="s">
        <v>364</v>
      </c>
      <c r="D29" t="s">
        <v>365</v>
      </c>
      <c r="E29" t="s">
        <v>41</v>
      </c>
      <c r="F29" t="s">
        <v>437</v>
      </c>
      <c r="G29">
        <v>36434</v>
      </c>
      <c r="H29" t="s">
        <v>212</v>
      </c>
      <c r="I29" t="s">
        <v>337</v>
      </c>
      <c r="J29" t="s">
        <v>367</v>
      </c>
      <c r="K29" t="s">
        <v>45</v>
      </c>
      <c r="L29" t="s">
        <v>45</v>
      </c>
      <c r="M29" t="s">
        <v>45</v>
      </c>
      <c r="N29" t="s">
        <v>45</v>
      </c>
      <c r="O29" t="s">
        <v>51</v>
      </c>
      <c r="P29" s="126" t="s">
        <v>438</v>
      </c>
      <c r="Q29" t="s">
        <v>52</v>
      </c>
      <c r="R29" t="s">
        <v>340</v>
      </c>
      <c r="S29" t="s">
        <v>122</v>
      </c>
      <c r="T29" s="126" t="s">
        <v>369</v>
      </c>
      <c r="U29" s="120">
        <v>1</v>
      </c>
      <c r="V29" s="118">
        <v>13456.632</v>
      </c>
      <c r="W29" s="118">
        <v>13456.632</v>
      </c>
      <c r="X29" s="122">
        <v>4.7349999999999996E-3</v>
      </c>
      <c r="Y29" s="122">
        <v>5.2397126241626499E-2</v>
      </c>
      <c r="Z29" s="122">
        <v>6.6665502478544603E-3</v>
      </c>
    </row>
    <row r="30" spans="1:26" x14ac:dyDescent="0.2">
      <c r="A30">
        <v>161</v>
      </c>
      <c r="B30">
        <v>9943</v>
      </c>
      <c r="C30" t="s">
        <v>439</v>
      </c>
      <c r="D30" t="s">
        <v>440</v>
      </c>
      <c r="E30" t="s">
        <v>128</v>
      </c>
      <c r="F30" t="s">
        <v>441</v>
      </c>
      <c r="G30">
        <v>47845</v>
      </c>
      <c r="H30" t="s">
        <v>212</v>
      </c>
      <c r="I30" t="s">
        <v>328</v>
      </c>
      <c r="J30" t="s">
        <v>412</v>
      </c>
      <c r="K30" t="s">
        <v>61</v>
      </c>
      <c r="L30" t="s">
        <v>45</v>
      </c>
      <c r="M30" t="s">
        <v>45</v>
      </c>
      <c r="N30" t="s">
        <v>384</v>
      </c>
      <c r="O30" t="s">
        <v>51</v>
      </c>
      <c r="P30" s="126" t="s">
        <v>442</v>
      </c>
      <c r="Q30" t="s">
        <v>52</v>
      </c>
      <c r="R30" t="s">
        <v>332</v>
      </c>
      <c r="S30" t="s">
        <v>237</v>
      </c>
      <c r="T30" s="126" t="s">
        <v>443</v>
      </c>
      <c r="U30" s="120">
        <v>1</v>
      </c>
      <c r="V30" s="118">
        <v>4381.4059999999999</v>
      </c>
      <c r="W30" s="118">
        <v>4381.4059999999999</v>
      </c>
      <c r="X30" s="122">
        <v>5.5030000000000001E-3</v>
      </c>
      <c r="Y30" s="122">
        <v>1.7060217173783601E-2</v>
      </c>
      <c r="Z30" s="122">
        <v>2.1705922287391399E-3</v>
      </c>
    </row>
    <row r="31" spans="1:26" x14ac:dyDescent="0.2">
      <c r="A31">
        <v>161</v>
      </c>
      <c r="B31">
        <v>9943</v>
      </c>
      <c r="C31" t="s">
        <v>444</v>
      </c>
      <c r="D31" t="s">
        <v>365</v>
      </c>
      <c r="E31" t="s">
        <v>41</v>
      </c>
      <c r="F31" t="s">
        <v>445</v>
      </c>
      <c r="G31">
        <v>27970047</v>
      </c>
      <c r="H31" t="s">
        <v>212</v>
      </c>
      <c r="I31" t="s">
        <v>337</v>
      </c>
      <c r="J31" t="s">
        <v>338</v>
      </c>
      <c r="K31" t="s">
        <v>45</v>
      </c>
      <c r="L31" t="s">
        <v>45</v>
      </c>
      <c r="M31" t="s">
        <v>45</v>
      </c>
      <c r="N31" t="s">
        <v>45</v>
      </c>
      <c r="O31" t="s">
        <v>51</v>
      </c>
      <c r="P31" s="126" t="s">
        <v>446</v>
      </c>
      <c r="Q31" t="s">
        <v>52</v>
      </c>
      <c r="R31" t="s">
        <v>340</v>
      </c>
      <c r="S31" t="s">
        <v>122</v>
      </c>
      <c r="T31" s="126" t="s">
        <v>369</v>
      </c>
      <c r="U31" s="120">
        <v>1</v>
      </c>
      <c r="V31" s="118">
        <v>10438.192999999999</v>
      </c>
      <c r="W31" s="118">
        <v>10438.192999999999</v>
      </c>
      <c r="X31" s="122">
        <v>4.7759999999999999E-3</v>
      </c>
      <c r="Y31" s="122">
        <v>4.0643996933011101E-2</v>
      </c>
      <c r="Z31" s="122">
        <v>5.1711852779495202E-3</v>
      </c>
    </row>
    <row r="32" spans="1:26" x14ac:dyDescent="0.2">
      <c r="A32">
        <v>161</v>
      </c>
      <c r="B32">
        <v>9943</v>
      </c>
      <c r="C32" t="s">
        <v>447</v>
      </c>
      <c r="D32" t="s">
        <v>448</v>
      </c>
      <c r="E32" t="s">
        <v>57</v>
      </c>
      <c r="F32" t="s">
        <v>449</v>
      </c>
      <c r="G32">
        <v>27970058</v>
      </c>
      <c r="H32" t="s">
        <v>212</v>
      </c>
      <c r="I32" t="s">
        <v>328</v>
      </c>
      <c r="J32" t="s">
        <v>338</v>
      </c>
      <c r="K32" t="s">
        <v>61</v>
      </c>
      <c r="L32" t="s">
        <v>62</v>
      </c>
      <c r="M32" t="s">
        <v>62</v>
      </c>
      <c r="N32" t="s">
        <v>62</v>
      </c>
      <c r="O32" t="s">
        <v>51</v>
      </c>
      <c r="P32" s="126" t="s">
        <v>450</v>
      </c>
      <c r="Q32" t="s">
        <v>65</v>
      </c>
      <c r="R32" t="s">
        <v>332</v>
      </c>
      <c r="S32" t="s">
        <v>237</v>
      </c>
      <c r="T32" s="126" t="s">
        <v>451</v>
      </c>
      <c r="U32" s="120">
        <v>2.9780000000000002</v>
      </c>
      <c r="V32" s="118">
        <v>240.19900000000001</v>
      </c>
      <c r="W32" s="118">
        <v>715.31299999999999</v>
      </c>
      <c r="X32" s="122">
        <v>5.3000000000000001E-5</v>
      </c>
      <c r="Y32" s="122">
        <v>2.7852696500128E-3</v>
      </c>
      <c r="Z32" s="122">
        <v>3.5437325302934298E-4</v>
      </c>
    </row>
    <row r="33" spans="1:26" x14ac:dyDescent="0.2">
      <c r="A33">
        <v>161</v>
      </c>
      <c r="B33">
        <v>9943</v>
      </c>
      <c r="C33" t="s">
        <v>452</v>
      </c>
      <c r="D33" t="s">
        <v>453</v>
      </c>
      <c r="E33" t="s">
        <v>57</v>
      </c>
      <c r="F33" t="s">
        <v>454</v>
      </c>
      <c r="G33">
        <v>27970057</v>
      </c>
      <c r="H33" t="s">
        <v>212</v>
      </c>
      <c r="I33" t="s">
        <v>328</v>
      </c>
      <c r="J33" t="s">
        <v>555</v>
      </c>
      <c r="K33" t="s">
        <v>61</v>
      </c>
      <c r="L33" t="s">
        <v>455</v>
      </c>
      <c r="M33" t="s">
        <v>456</v>
      </c>
      <c r="N33" t="s">
        <v>456</v>
      </c>
      <c r="O33" t="s">
        <v>51</v>
      </c>
      <c r="P33" s="126" t="s">
        <v>457</v>
      </c>
      <c r="Q33" t="s">
        <v>65</v>
      </c>
      <c r="R33" t="s">
        <v>332</v>
      </c>
      <c r="S33" t="s">
        <v>237</v>
      </c>
      <c r="T33" s="126" t="s">
        <v>357</v>
      </c>
      <c r="U33" s="120">
        <v>2.9780000000000002</v>
      </c>
      <c r="V33" s="118">
        <v>460.976</v>
      </c>
      <c r="W33" s="118">
        <v>1372.7860000000001</v>
      </c>
      <c r="X33" s="122">
        <v>2.9E-5</v>
      </c>
      <c r="Y33" s="122">
        <v>5.3453230880773604E-3</v>
      </c>
      <c r="Z33" s="122">
        <v>6.8009197285660405E-4</v>
      </c>
    </row>
    <row r="34" spans="1:26" x14ac:dyDescent="0.2">
      <c r="A34">
        <v>161</v>
      </c>
      <c r="B34">
        <v>9943</v>
      </c>
      <c r="C34" t="s">
        <v>458</v>
      </c>
      <c r="D34" t="s">
        <v>459</v>
      </c>
      <c r="E34" t="s">
        <v>57</v>
      </c>
      <c r="F34" t="s">
        <v>460</v>
      </c>
      <c r="G34">
        <v>27970028</v>
      </c>
      <c r="H34" t="s">
        <v>212</v>
      </c>
      <c r="I34" t="s">
        <v>328</v>
      </c>
      <c r="J34" t="s">
        <v>397</v>
      </c>
      <c r="K34" t="s">
        <v>61</v>
      </c>
      <c r="L34" t="s">
        <v>456</v>
      </c>
      <c r="M34" t="s">
        <v>456</v>
      </c>
      <c r="N34" t="s">
        <v>384</v>
      </c>
      <c r="O34" t="s">
        <v>51</v>
      </c>
      <c r="P34" s="126" t="s">
        <v>461</v>
      </c>
      <c r="Q34" t="s">
        <v>386</v>
      </c>
      <c r="R34" t="s">
        <v>340</v>
      </c>
      <c r="S34" t="s">
        <v>122</v>
      </c>
      <c r="T34" s="126" t="s">
        <v>443</v>
      </c>
      <c r="U34" s="120">
        <v>3.3944999999999999</v>
      </c>
      <c r="V34" s="118">
        <v>511.15199999999999</v>
      </c>
      <c r="W34" s="118">
        <v>1735.105</v>
      </c>
      <c r="X34" s="122">
        <v>7.5299999999999998E-4</v>
      </c>
      <c r="Y34" s="122">
        <v>6.7561116177199199E-3</v>
      </c>
      <c r="Z34" s="122">
        <v>8.5958831734289805E-4</v>
      </c>
    </row>
    <row r="35" spans="1:26" x14ac:dyDescent="0.2">
      <c r="A35">
        <v>161</v>
      </c>
      <c r="B35">
        <v>9943</v>
      </c>
      <c r="C35" t="s">
        <v>462</v>
      </c>
      <c r="D35" t="s">
        <v>342</v>
      </c>
      <c r="E35" t="s">
        <v>128</v>
      </c>
      <c r="F35" t="s">
        <v>463</v>
      </c>
      <c r="G35">
        <v>27970056</v>
      </c>
      <c r="H35" t="s">
        <v>212</v>
      </c>
      <c r="I35" t="s">
        <v>328</v>
      </c>
      <c r="J35" t="s">
        <v>344</v>
      </c>
      <c r="K35" t="s">
        <v>61</v>
      </c>
      <c r="L35" t="s">
        <v>62</v>
      </c>
      <c r="M35" t="s">
        <v>345</v>
      </c>
      <c r="N35" t="s">
        <v>62</v>
      </c>
      <c r="O35" t="s">
        <v>51</v>
      </c>
      <c r="P35" s="126" t="s">
        <v>464</v>
      </c>
      <c r="Q35" t="s">
        <v>65</v>
      </c>
      <c r="R35" t="s">
        <v>332</v>
      </c>
      <c r="S35" t="s">
        <v>237</v>
      </c>
      <c r="T35" s="126" t="s">
        <v>420</v>
      </c>
      <c r="U35" s="120">
        <v>2.9780000000000002</v>
      </c>
      <c r="V35" s="118">
        <v>437.84100000000001</v>
      </c>
      <c r="W35" s="118">
        <v>1303.8910000000001</v>
      </c>
      <c r="X35" s="122">
        <v>3.0000000000000001E-5</v>
      </c>
      <c r="Y35" s="122">
        <v>5.0770612560865598E-3</v>
      </c>
      <c r="Z35" s="122">
        <v>6.4596069294058003E-4</v>
      </c>
    </row>
    <row r="36" spans="1:26" x14ac:dyDescent="0.2">
      <c r="A36">
        <v>161</v>
      </c>
      <c r="B36">
        <v>9943</v>
      </c>
      <c r="C36" t="s">
        <v>465</v>
      </c>
      <c r="D36" t="s">
        <v>466</v>
      </c>
      <c r="E36" t="s">
        <v>128</v>
      </c>
      <c r="F36" t="s">
        <v>465</v>
      </c>
      <c r="G36">
        <v>27970053</v>
      </c>
      <c r="H36" t="s">
        <v>212</v>
      </c>
      <c r="I36" t="s">
        <v>328</v>
      </c>
      <c r="J36" t="s">
        <v>3537</v>
      </c>
      <c r="K36" t="s">
        <v>61</v>
      </c>
      <c r="L36" t="s">
        <v>346</v>
      </c>
      <c r="M36" t="s">
        <v>455</v>
      </c>
      <c r="N36" t="s">
        <v>346</v>
      </c>
      <c r="O36" t="s">
        <v>51</v>
      </c>
      <c r="P36" s="126" t="s">
        <v>467</v>
      </c>
      <c r="Q36" t="s">
        <v>386</v>
      </c>
      <c r="R36" t="s">
        <v>340</v>
      </c>
      <c r="S36" t="s">
        <v>122</v>
      </c>
      <c r="T36" s="126" t="s">
        <v>468</v>
      </c>
      <c r="U36" s="120">
        <v>3.3944999999999999</v>
      </c>
      <c r="V36" s="118">
        <v>934.57</v>
      </c>
      <c r="W36" s="118">
        <v>3172.3969999999999</v>
      </c>
      <c r="X36" s="122">
        <v>2.05E-4</v>
      </c>
      <c r="Y36" s="122">
        <v>1.2352606550473001E-2</v>
      </c>
      <c r="Z36" s="122">
        <v>1.57163719019542E-3</v>
      </c>
    </row>
    <row r="37" spans="1:26" x14ac:dyDescent="0.2">
      <c r="A37">
        <v>161</v>
      </c>
      <c r="B37">
        <v>9943</v>
      </c>
      <c r="C37" t="s">
        <v>469</v>
      </c>
      <c r="D37" t="s">
        <v>470</v>
      </c>
      <c r="E37" t="s">
        <v>41</v>
      </c>
      <c r="F37" t="s">
        <v>471</v>
      </c>
      <c r="G37">
        <v>27970040</v>
      </c>
      <c r="H37" t="s">
        <v>212</v>
      </c>
      <c r="I37" t="s">
        <v>328</v>
      </c>
      <c r="J37" t="s">
        <v>338</v>
      </c>
      <c r="K37" t="s">
        <v>61</v>
      </c>
      <c r="L37" t="s">
        <v>330</v>
      </c>
      <c r="M37" t="s">
        <v>62</v>
      </c>
      <c r="N37" t="s">
        <v>62</v>
      </c>
      <c r="O37" t="s">
        <v>51</v>
      </c>
      <c r="P37" s="126" t="s">
        <v>472</v>
      </c>
      <c r="Q37" t="s">
        <v>65</v>
      </c>
      <c r="R37" t="s">
        <v>340</v>
      </c>
      <c r="S37" t="s">
        <v>122</v>
      </c>
      <c r="T37" s="126" t="s">
        <v>420</v>
      </c>
      <c r="U37" s="120">
        <v>2.9780000000000002</v>
      </c>
      <c r="V37" s="118">
        <v>879.94200000000001</v>
      </c>
      <c r="W37" s="118">
        <v>2620.4670000000001</v>
      </c>
      <c r="X37" s="122">
        <v>4.8999999999999998E-3</v>
      </c>
      <c r="Y37" s="122">
        <v>1.02035153361754E-2</v>
      </c>
      <c r="Z37" s="122">
        <v>1.2982056950926299E-3</v>
      </c>
    </row>
    <row r="38" spans="1:26" x14ac:dyDescent="0.2">
      <c r="A38">
        <v>161</v>
      </c>
      <c r="B38">
        <v>9943</v>
      </c>
      <c r="C38" t="s">
        <v>473</v>
      </c>
      <c r="D38" t="s">
        <v>474</v>
      </c>
      <c r="E38" t="s">
        <v>41</v>
      </c>
      <c r="F38" t="s">
        <v>475</v>
      </c>
      <c r="G38">
        <v>27970026</v>
      </c>
      <c r="H38" t="s">
        <v>212</v>
      </c>
      <c r="I38" t="s">
        <v>328</v>
      </c>
      <c r="J38" t="s">
        <v>412</v>
      </c>
      <c r="K38" t="s">
        <v>61</v>
      </c>
      <c r="L38" t="s">
        <v>455</v>
      </c>
      <c r="M38" t="s">
        <v>455</v>
      </c>
      <c r="N38" t="s">
        <v>384</v>
      </c>
      <c r="O38" t="s">
        <v>51</v>
      </c>
      <c r="P38" s="126" t="s">
        <v>476</v>
      </c>
      <c r="Q38" t="s">
        <v>386</v>
      </c>
      <c r="R38" t="s">
        <v>332</v>
      </c>
      <c r="S38" t="s">
        <v>237</v>
      </c>
      <c r="T38" s="126" t="s">
        <v>477</v>
      </c>
      <c r="U38" s="120">
        <v>3.3944999999999999</v>
      </c>
      <c r="V38" s="118">
        <v>1340.9169999999999</v>
      </c>
      <c r="W38" s="118">
        <v>4551.7420000000002</v>
      </c>
      <c r="X38" s="122">
        <v>6.6699999999999995E-4</v>
      </c>
      <c r="Y38" s="122">
        <v>1.77234704480051E-2</v>
      </c>
      <c r="Z38" s="122">
        <v>2.2549787513751699E-3</v>
      </c>
    </row>
    <row r="39" spans="1:26" x14ac:dyDescent="0.2">
      <c r="A39">
        <v>161</v>
      </c>
      <c r="B39">
        <v>9943</v>
      </c>
      <c r="C39" t="s">
        <v>478</v>
      </c>
      <c r="D39" t="s">
        <v>479</v>
      </c>
      <c r="E39" t="s">
        <v>276</v>
      </c>
      <c r="F39" t="s">
        <v>480</v>
      </c>
      <c r="G39">
        <v>27970049</v>
      </c>
      <c r="H39" t="s">
        <v>212</v>
      </c>
      <c r="I39" t="s">
        <v>328</v>
      </c>
      <c r="J39" t="s">
        <v>338</v>
      </c>
      <c r="K39" t="s">
        <v>61</v>
      </c>
      <c r="L39" t="s">
        <v>62</v>
      </c>
      <c r="M39" t="s">
        <v>62</v>
      </c>
      <c r="N39" t="s">
        <v>62</v>
      </c>
      <c r="O39" t="s">
        <v>51</v>
      </c>
      <c r="P39" s="126" t="s">
        <v>481</v>
      </c>
      <c r="Q39" t="s">
        <v>65</v>
      </c>
      <c r="R39" t="s">
        <v>340</v>
      </c>
      <c r="S39" t="s">
        <v>122</v>
      </c>
      <c r="T39" s="126" t="s">
        <v>482</v>
      </c>
      <c r="U39" s="120">
        <v>2.9780000000000002</v>
      </c>
      <c r="V39" s="118">
        <v>1653.2560000000001</v>
      </c>
      <c r="W39" s="118">
        <v>4923.3969999999999</v>
      </c>
      <c r="X39" s="122">
        <v>1.5200000000000001E-3</v>
      </c>
      <c r="Y39" s="122">
        <v>1.91706113230398E-2</v>
      </c>
      <c r="Z39" s="122">
        <v>2.4391002490820098E-3</v>
      </c>
    </row>
    <row r="40" spans="1:26" x14ac:dyDescent="0.2">
      <c r="A40">
        <v>161</v>
      </c>
      <c r="B40">
        <v>9943</v>
      </c>
      <c r="C40" t="s">
        <v>483</v>
      </c>
      <c r="D40" t="s">
        <v>484</v>
      </c>
      <c r="E40" t="s">
        <v>128</v>
      </c>
      <c r="F40" t="s">
        <v>485</v>
      </c>
      <c r="G40">
        <v>27970023</v>
      </c>
      <c r="H40" t="s">
        <v>212</v>
      </c>
      <c r="I40" t="s">
        <v>328</v>
      </c>
      <c r="J40" t="s">
        <v>412</v>
      </c>
      <c r="K40" t="s">
        <v>61</v>
      </c>
      <c r="L40" t="s">
        <v>62</v>
      </c>
      <c r="M40" t="s">
        <v>62</v>
      </c>
      <c r="N40" t="s">
        <v>384</v>
      </c>
      <c r="O40" t="s">
        <v>51</v>
      </c>
      <c r="P40" s="126" t="s">
        <v>486</v>
      </c>
      <c r="Q40" t="s">
        <v>65</v>
      </c>
      <c r="R40" t="s">
        <v>332</v>
      </c>
      <c r="S40" t="s">
        <v>237</v>
      </c>
      <c r="T40" s="126" t="s">
        <v>487</v>
      </c>
      <c r="U40" s="120">
        <v>2.9780000000000002</v>
      </c>
      <c r="V40" s="118">
        <v>1557.829</v>
      </c>
      <c r="W40" s="118">
        <v>4639.2129999999997</v>
      </c>
      <c r="X40" s="122">
        <v>1.436E-3</v>
      </c>
      <c r="Y40" s="122">
        <v>1.8064062891191501E-2</v>
      </c>
      <c r="Z40" s="122">
        <v>2.29831274313019E-3</v>
      </c>
    </row>
    <row r="41" spans="1:26" x14ac:dyDescent="0.2">
      <c r="A41">
        <v>161</v>
      </c>
      <c r="B41">
        <v>9943</v>
      </c>
      <c r="C41" t="s">
        <v>488</v>
      </c>
      <c r="D41" t="s">
        <v>489</v>
      </c>
      <c r="E41" t="s">
        <v>57</v>
      </c>
      <c r="F41" t="s">
        <v>490</v>
      </c>
      <c r="G41">
        <v>27970048</v>
      </c>
      <c r="H41" t="s">
        <v>212</v>
      </c>
      <c r="I41" t="s">
        <v>491</v>
      </c>
      <c r="J41" t="s">
        <v>1390</v>
      </c>
      <c r="K41" t="s">
        <v>61</v>
      </c>
      <c r="L41" t="s">
        <v>455</v>
      </c>
      <c r="M41" t="s">
        <v>62</v>
      </c>
      <c r="N41" t="s">
        <v>62</v>
      </c>
      <c r="O41" t="s">
        <v>51</v>
      </c>
      <c r="P41" s="126" t="s">
        <v>492</v>
      </c>
      <c r="Q41" t="s">
        <v>65</v>
      </c>
      <c r="R41" t="s">
        <v>340</v>
      </c>
      <c r="S41" t="s">
        <v>122</v>
      </c>
      <c r="T41" s="126" t="s">
        <v>493</v>
      </c>
      <c r="U41" s="120">
        <v>2.9780000000000002</v>
      </c>
      <c r="V41" s="118">
        <v>1119.174</v>
      </c>
      <c r="W41" s="118">
        <v>3332.9009999999998</v>
      </c>
      <c r="X41" s="122">
        <v>1.8929999999999999E-3</v>
      </c>
      <c r="Y41" s="122">
        <v>1.29775725782735E-2</v>
      </c>
      <c r="Z41" s="122">
        <v>1.6511523797941999E-3</v>
      </c>
    </row>
    <row r="42" spans="1:26" x14ac:dyDescent="0.2">
      <c r="A42">
        <v>161</v>
      </c>
      <c r="B42">
        <v>9943</v>
      </c>
      <c r="C42" t="s">
        <v>395</v>
      </c>
      <c r="D42" t="s">
        <v>326</v>
      </c>
      <c r="E42" t="s">
        <v>276</v>
      </c>
      <c r="F42" t="s">
        <v>494</v>
      </c>
      <c r="G42">
        <v>27970038</v>
      </c>
      <c r="H42" t="s">
        <v>212</v>
      </c>
      <c r="I42" t="s">
        <v>328</v>
      </c>
      <c r="J42" t="s">
        <v>397</v>
      </c>
      <c r="K42" t="s">
        <v>45</v>
      </c>
      <c r="L42" t="s">
        <v>330</v>
      </c>
      <c r="M42" t="s">
        <v>45</v>
      </c>
      <c r="N42" t="s">
        <v>45</v>
      </c>
      <c r="O42" t="s">
        <v>51</v>
      </c>
      <c r="P42" s="126" t="s">
        <v>394</v>
      </c>
      <c r="Q42" t="s">
        <v>52</v>
      </c>
      <c r="R42" t="s">
        <v>332</v>
      </c>
      <c r="S42" t="s">
        <v>237</v>
      </c>
      <c r="T42" s="126" t="s">
        <v>123</v>
      </c>
      <c r="U42" s="120">
        <v>1</v>
      </c>
      <c r="V42" s="118">
        <v>2712.0230000000001</v>
      </c>
      <c r="W42" s="118">
        <v>2712.0230000000001</v>
      </c>
      <c r="X42" s="122">
        <v>8.1400000000000005E-4</v>
      </c>
      <c r="Y42" s="122">
        <v>1.05600127182755E-2</v>
      </c>
      <c r="Z42" s="122">
        <v>1.3435632916149801E-3</v>
      </c>
    </row>
    <row r="43" spans="1:26" x14ac:dyDescent="0.2">
      <c r="A43">
        <v>161</v>
      </c>
      <c r="B43">
        <v>9943</v>
      </c>
      <c r="C43" t="s">
        <v>495</v>
      </c>
      <c r="D43" t="s">
        <v>496</v>
      </c>
      <c r="E43" t="s">
        <v>41</v>
      </c>
      <c r="F43" t="s">
        <v>497</v>
      </c>
      <c r="G43">
        <v>27970045</v>
      </c>
      <c r="H43" t="s">
        <v>212</v>
      </c>
      <c r="I43" t="s">
        <v>337</v>
      </c>
      <c r="J43" t="s">
        <v>397</v>
      </c>
      <c r="K43" t="s">
        <v>61</v>
      </c>
      <c r="L43" t="s">
        <v>62</v>
      </c>
      <c r="M43" t="s">
        <v>45</v>
      </c>
      <c r="N43" t="s">
        <v>62</v>
      </c>
      <c r="O43" t="s">
        <v>51</v>
      </c>
      <c r="P43" s="126" t="s">
        <v>498</v>
      </c>
      <c r="Q43" t="s">
        <v>65</v>
      </c>
      <c r="R43" t="s">
        <v>340</v>
      </c>
      <c r="S43" t="s">
        <v>122</v>
      </c>
      <c r="T43" s="126" t="s">
        <v>443</v>
      </c>
      <c r="U43" s="120">
        <v>2.9780000000000002</v>
      </c>
      <c r="V43" s="118">
        <v>3345.6410000000001</v>
      </c>
      <c r="W43" s="118">
        <v>9963.32</v>
      </c>
      <c r="X43" s="122">
        <v>1.1845E-2</v>
      </c>
      <c r="Y43" s="122">
        <v>3.8794945544525603E-2</v>
      </c>
      <c r="Z43" s="122">
        <v>4.9359282156564597E-3</v>
      </c>
    </row>
    <row r="44" spans="1:26" x14ac:dyDescent="0.2">
      <c r="A44">
        <v>161</v>
      </c>
      <c r="B44">
        <v>9943</v>
      </c>
      <c r="C44" t="s">
        <v>499</v>
      </c>
      <c r="D44" t="s">
        <v>500</v>
      </c>
      <c r="E44" t="s">
        <v>128</v>
      </c>
      <c r="F44" t="s">
        <v>501</v>
      </c>
      <c r="G44">
        <v>27970055</v>
      </c>
      <c r="H44" t="s">
        <v>212</v>
      </c>
      <c r="I44" t="s">
        <v>491</v>
      </c>
      <c r="J44" t="s">
        <v>350</v>
      </c>
      <c r="K44" t="s">
        <v>61</v>
      </c>
      <c r="L44" t="s">
        <v>330</v>
      </c>
      <c r="M44" t="s">
        <v>45</v>
      </c>
      <c r="N44" t="s">
        <v>62</v>
      </c>
      <c r="O44" t="s">
        <v>51</v>
      </c>
      <c r="P44" s="126" t="s">
        <v>502</v>
      </c>
      <c r="Q44" t="s">
        <v>65</v>
      </c>
      <c r="R44" t="s">
        <v>332</v>
      </c>
      <c r="S44" t="s">
        <v>237</v>
      </c>
      <c r="T44" s="126" t="s">
        <v>357</v>
      </c>
      <c r="U44" s="120">
        <v>2.9780000000000002</v>
      </c>
      <c r="V44" s="118">
        <v>1171.3</v>
      </c>
      <c r="W44" s="118">
        <v>3488.1309999999999</v>
      </c>
      <c r="X44" s="122">
        <v>3.2499999999999999E-3</v>
      </c>
      <c r="Y44" s="122">
        <v>1.3582005988192701E-2</v>
      </c>
      <c r="Z44" s="122">
        <v>1.72805517938909E-3</v>
      </c>
    </row>
    <row r="45" spans="1:26" x14ac:dyDescent="0.2">
      <c r="A45">
        <v>161</v>
      </c>
      <c r="B45">
        <v>9943</v>
      </c>
      <c r="C45" t="s">
        <v>503</v>
      </c>
      <c r="D45" t="s">
        <v>504</v>
      </c>
      <c r="E45" t="s">
        <v>128</v>
      </c>
      <c r="F45" t="s">
        <v>505</v>
      </c>
      <c r="G45">
        <v>27970051</v>
      </c>
      <c r="H45" t="s">
        <v>212</v>
      </c>
      <c r="I45" t="s">
        <v>328</v>
      </c>
      <c r="J45" t="s">
        <v>390</v>
      </c>
      <c r="K45" t="s">
        <v>61</v>
      </c>
      <c r="L45" t="s">
        <v>62</v>
      </c>
      <c r="M45" t="s">
        <v>456</v>
      </c>
      <c r="N45" t="s">
        <v>62</v>
      </c>
      <c r="O45" t="s">
        <v>51</v>
      </c>
      <c r="P45" s="126" t="s">
        <v>506</v>
      </c>
      <c r="Q45" t="s">
        <v>65</v>
      </c>
      <c r="R45" t="s">
        <v>332</v>
      </c>
      <c r="S45" t="s">
        <v>237</v>
      </c>
      <c r="T45" s="126" t="s">
        <v>507</v>
      </c>
      <c r="U45" s="120">
        <v>2.9780000000000002</v>
      </c>
      <c r="V45" s="118">
        <v>506.58600000000001</v>
      </c>
      <c r="W45" s="118">
        <v>1508.614</v>
      </c>
      <c r="X45" s="122">
        <v>3.0400000000000002E-4</v>
      </c>
      <c r="Y45" s="122">
        <v>5.8742072571906596E-3</v>
      </c>
      <c r="Z45" s="122">
        <v>7.4738255044342402E-4</v>
      </c>
    </row>
    <row r="46" spans="1:26" x14ac:dyDescent="0.2">
      <c r="A46">
        <v>161</v>
      </c>
      <c r="B46">
        <v>9943</v>
      </c>
      <c r="C46" t="s">
        <v>387</v>
      </c>
      <c r="D46" t="s">
        <v>434</v>
      </c>
      <c r="E46" t="s">
        <v>41</v>
      </c>
      <c r="F46" t="s">
        <v>435</v>
      </c>
      <c r="G46">
        <v>27970046</v>
      </c>
      <c r="H46" t="s">
        <v>212</v>
      </c>
      <c r="I46" t="s">
        <v>328</v>
      </c>
      <c r="J46" t="s">
        <v>390</v>
      </c>
      <c r="K46" t="s">
        <v>45</v>
      </c>
      <c r="L46" t="s">
        <v>45</v>
      </c>
      <c r="M46" t="s">
        <v>45</v>
      </c>
      <c r="N46" t="s">
        <v>45</v>
      </c>
      <c r="O46" t="s">
        <v>51</v>
      </c>
      <c r="P46" s="126" t="s">
        <v>508</v>
      </c>
      <c r="Q46" t="s">
        <v>65</v>
      </c>
      <c r="R46" t="s">
        <v>332</v>
      </c>
      <c r="S46" t="s">
        <v>237</v>
      </c>
      <c r="T46" s="126" t="s">
        <v>339</v>
      </c>
      <c r="U46" s="120">
        <v>2.9780000000000002</v>
      </c>
      <c r="V46" s="118">
        <v>1480.0419999999999</v>
      </c>
      <c r="W46" s="118">
        <v>4407.5649999999996</v>
      </c>
      <c r="X46" s="122">
        <v>0</v>
      </c>
      <c r="Y46" s="122">
        <v>1.71620738319198E-2</v>
      </c>
      <c r="Z46" s="122">
        <v>2.18355157552492E-3</v>
      </c>
    </row>
    <row r="47" spans="1:26" x14ac:dyDescent="0.2">
      <c r="A47">
        <v>161</v>
      </c>
      <c r="B47">
        <v>9943</v>
      </c>
      <c r="C47" t="s">
        <v>509</v>
      </c>
      <c r="D47" t="s">
        <v>326</v>
      </c>
      <c r="E47" t="s">
        <v>128</v>
      </c>
      <c r="F47" t="s">
        <v>510</v>
      </c>
      <c r="G47">
        <v>604051641</v>
      </c>
      <c r="H47" t="s">
        <v>212</v>
      </c>
      <c r="I47" t="s">
        <v>337</v>
      </c>
      <c r="J47" t="s">
        <v>350</v>
      </c>
      <c r="K47" t="s">
        <v>61</v>
      </c>
      <c r="L47" t="s">
        <v>330</v>
      </c>
      <c r="M47" t="s">
        <v>45</v>
      </c>
      <c r="N47" t="s">
        <v>62</v>
      </c>
      <c r="O47" t="s">
        <v>51</v>
      </c>
      <c r="P47" s="126" t="s">
        <v>511</v>
      </c>
      <c r="Q47" t="s">
        <v>65</v>
      </c>
      <c r="R47" t="s">
        <v>340</v>
      </c>
      <c r="S47" t="s">
        <v>122</v>
      </c>
      <c r="T47" s="126" t="s">
        <v>123</v>
      </c>
      <c r="U47" s="120">
        <v>2.9780000000000002</v>
      </c>
      <c r="V47" s="118">
        <v>146.89599999999999</v>
      </c>
      <c r="W47" s="118">
        <v>437.45800000000003</v>
      </c>
      <c r="X47" s="122">
        <v>0</v>
      </c>
      <c r="Y47" s="122">
        <v>1.7033628172804299E-3</v>
      </c>
      <c r="Z47" s="122">
        <v>2.1672092777305001E-4</v>
      </c>
    </row>
    <row r="48" spans="1:26" x14ac:dyDescent="0.2">
      <c r="A48">
        <v>161</v>
      </c>
      <c r="B48">
        <v>9943</v>
      </c>
      <c r="C48" t="s">
        <v>512</v>
      </c>
      <c r="D48" t="s">
        <v>513</v>
      </c>
      <c r="E48" t="s">
        <v>276</v>
      </c>
      <c r="F48" t="s">
        <v>514</v>
      </c>
      <c r="G48">
        <v>62000074</v>
      </c>
      <c r="H48" t="s">
        <v>212</v>
      </c>
      <c r="I48" t="s">
        <v>382</v>
      </c>
      <c r="J48" t="s">
        <v>383</v>
      </c>
      <c r="K48" t="s">
        <v>61</v>
      </c>
      <c r="L48" t="s">
        <v>62</v>
      </c>
      <c r="M48" t="s">
        <v>45</v>
      </c>
      <c r="N48" t="s">
        <v>62</v>
      </c>
      <c r="O48" t="s">
        <v>51</v>
      </c>
      <c r="P48" s="126" t="s">
        <v>515</v>
      </c>
      <c r="Q48" t="s">
        <v>65</v>
      </c>
      <c r="R48" t="s">
        <v>332</v>
      </c>
      <c r="S48" t="s">
        <v>237</v>
      </c>
      <c r="T48" s="126" t="s">
        <v>443</v>
      </c>
      <c r="U48" s="120">
        <v>2.9780000000000002</v>
      </c>
      <c r="V48" s="118">
        <v>889.93700000000001</v>
      </c>
      <c r="W48" s="118">
        <v>2650.2339999999999</v>
      </c>
      <c r="X48" s="122">
        <v>1.6100000000000001E-3</v>
      </c>
      <c r="Y48" s="122">
        <v>1.0319419836179599E-2</v>
      </c>
      <c r="Z48" s="122">
        <v>1.3129523659246799E-3</v>
      </c>
    </row>
    <row r="49" spans="1:26" x14ac:dyDescent="0.2">
      <c r="A49">
        <v>161</v>
      </c>
      <c r="B49">
        <v>9943</v>
      </c>
      <c r="C49" t="s">
        <v>516</v>
      </c>
      <c r="D49" t="s">
        <v>513</v>
      </c>
      <c r="E49" t="s">
        <v>276</v>
      </c>
      <c r="F49" t="s">
        <v>517</v>
      </c>
      <c r="G49">
        <v>60390077</v>
      </c>
      <c r="H49" t="s">
        <v>212</v>
      </c>
      <c r="I49" t="s">
        <v>382</v>
      </c>
      <c r="J49" t="s">
        <v>383</v>
      </c>
      <c r="K49" t="s">
        <v>61</v>
      </c>
      <c r="L49" t="s">
        <v>62</v>
      </c>
      <c r="M49" t="s">
        <v>45</v>
      </c>
      <c r="N49" t="s">
        <v>62</v>
      </c>
      <c r="O49" t="s">
        <v>51</v>
      </c>
      <c r="P49" s="126" t="s">
        <v>518</v>
      </c>
      <c r="Q49" t="s">
        <v>65</v>
      </c>
      <c r="R49" t="s">
        <v>332</v>
      </c>
      <c r="S49" t="s">
        <v>237</v>
      </c>
      <c r="T49" s="126" t="s">
        <v>339</v>
      </c>
      <c r="U49" s="120">
        <v>2.9780000000000002</v>
      </c>
      <c r="V49" s="118">
        <v>507.18</v>
      </c>
      <c r="W49" s="118">
        <v>1510.3820000000001</v>
      </c>
      <c r="X49" s="122">
        <v>6.8180000000000003E-3</v>
      </c>
      <c r="Y49" s="122">
        <v>5.88109092213059E-3</v>
      </c>
      <c r="Z49" s="122">
        <v>7.4825836752544998E-4</v>
      </c>
    </row>
    <row r="50" spans="1:26" x14ac:dyDescent="0.2">
      <c r="A50">
        <v>161</v>
      </c>
      <c r="B50">
        <v>9943</v>
      </c>
      <c r="C50" t="s">
        <v>519</v>
      </c>
      <c r="D50" t="s">
        <v>520</v>
      </c>
      <c r="E50" t="s">
        <v>41</v>
      </c>
      <c r="F50" t="s">
        <v>521</v>
      </c>
      <c r="G50">
        <v>60398484</v>
      </c>
      <c r="H50" t="s">
        <v>212</v>
      </c>
      <c r="I50" t="s">
        <v>328</v>
      </c>
      <c r="J50" t="s">
        <v>390</v>
      </c>
      <c r="K50" t="s">
        <v>61</v>
      </c>
      <c r="L50" t="s">
        <v>345</v>
      </c>
      <c r="M50" t="s">
        <v>345</v>
      </c>
      <c r="N50" t="s">
        <v>45</v>
      </c>
      <c r="O50" t="s">
        <v>51</v>
      </c>
      <c r="P50" s="126" t="s">
        <v>522</v>
      </c>
      <c r="Q50" t="s">
        <v>65</v>
      </c>
      <c r="R50" t="s">
        <v>340</v>
      </c>
      <c r="S50" t="s">
        <v>122</v>
      </c>
      <c r="T50" s="126" t="s">
        <v>451</v>
      </c>
      <c r="U50" s="120">
        <v>2.9780000000000002</v>
      </c>
      <c r="V50" s="118">
        <v>1521.1880000000001</v>
      </c>
      <c r="W50" s="118">
        <v>4530.0969999999998</v>
      </c>
      <c r="X50" s="122">
        <v>4.6389999999999999E-3</v>
      </c>
      <c r="Y50" s="122">
        <v>1.76391893705608E-2</v>
      </c>
      <c r="Z50" s="122">
        <v>2.2442555671468001E-3</v>
      </c>
    </row>
    <row r="51" spans="1:26" x14ac:dyDescent="0.2">
      <c r="A51">
        <v>161</v>
      </c>
      <c r="B51">
        <v>9943</v>
      </c>
      <c r="C51" t="s">
        <v>523</v>
      </c>
      <c r="D51" t="s">
        <v>524</v>
      </c>
      <c r="E51" t="s">
        <v>57</v>
      </c>
      <c r="F51" t="s">
        <v>525</v>
      </c>
      <c r="G51">
        <v>27970054</v>
      </c>
      <c r="H51" t="s">
        <v>212</v>
      </c>
      <c r="I51" t="s">
        <v>328</v>
      </c>
      <c r="J51" t="s">
        <v>3363</v>
      </c>
      <c r="K51" t="s">
        <v>61</v>
      </c>
      <c r="L51" t="s">
        <v>62</v>
      </c>
      <c r="M51" t="s">
        <v>62</v>
      </c>
      <c r="N51" t="s">
        <v>62</v>
      </c>
      <c r="O51" t="s">
        <v>51</v>
      </c>
      <c r="P51" s="126" t="s">
        <v>526</v>
      </c>
      <c r="Q51" t="s">
        <v>65</v>
      </c>
      <c r="R51" t="s">
        <v>340</v>
      </c>
      <c r="S51" t="s">
        <v>122</v>
      </c>
      <c r="T51" s="126" t="s">
        <v>451</v>
      </c>
      <c r="U51" s="120">
        <v>2.9780000000000002</v>
      </c>
      <c r="V51" s="118">
        <v>711.09799999999996</v>
      </c>
      <c r="W51" s="118">
        <v>2117.6489999999999</v>
      </c>
      <c r="X51" s="122">
        <v>1.55E-4</v>
      </c>
      <c r="Y51" s="122">
        <v>8.2456513766476398E-3</v>
      </c>
      <c r="Z51" s="122">
        <v>1.04910427673496E-3</v>
      </c>
    </row>
    <row r="52" spans="1:26" x14ac:dyDescent="0.2">
      <c r="A52">
        <v>161</v>
      </c>
      <c r="B52">
        <v>9943</v>
      </c>
      <c r="C52" t="s">
        <v>527</v>
      </c>
      <c r="D52" t="s">
        <v>528</v>
      </c>
      <c r="E52" t="s">
        <v>276</v>
      </c>
      <c r="F52" t="s">
        <v>529</v>
      </c>
      <c r="G52">
        <v>60416385</v>
      </c>
      <c r="H52" t="s">
        <v>212</v>
      </c>
      <c r="I52" t="s">
        <v>328</v>
      </c>
      <c r="J52" t="s">
        <v>397</v>
      </c>
      <c r="K52" t="s">
        <v>61</v>
      </c>
      <c r="L52" t="s">
        <v>455</v>
      </c>
      <c r="M52" t="s">
        <v>62</v>
      </c>
      <c r="N52" t="s">
        <v>384</v>
      </c>
      <c r="O52" t="s">
        <v>51</v>
      </c>
      <c r="P52" s="126" t="s">
        <v>530</v>
      </c>
      <c r="Q52" t="s">
        <v>386</v>
      </c>
      <c r="R52" t="s">
        <v>340</v>
      </c>
      <c r="S52" t="s">
        <v>122</v>
      </c>
      <c r="T52" s="126" t="s">
        <v>531</v>
      </c>
      <c r="U52" s="120">
        <v>3.3944999999999999</v>
      </c>
      <c r="V52" s="118">
        <v>241.42699999999999</v>
      </c>
      <c r="W52" s="118">
        <v>819.52499999999998</v>
      </c>
      <c r="X52" s="122">
        <v>5.7400000000000003E-3</v>
      </c>
      <c r="Y52" s="122">
        <v>3.1910490701697E-3</v>
      </c>
      <c r="Z52" s="122">
        <v>4.0600106333227E-4</v>
      </c>
    </row>
    <row r="53" spans="1:26" x14ac:dyDescent="0.2">
      <c r="A53">
        <v>161</v>
      </c>
      <c r="B53">
        <v>9943</v>
      </c>
      <c r="C53" t="s">
        <v>532</v>
      </c>
      <c r="D53" t="s">
        <v>533</v>
      </c>
      <c r="E53" t="s">
        <v>276</v>
      </c>
      <c r="F53" t="s">
        <v>534</v>
      </c>
      <c r="G53">
        <v>60408978</v>
      </c>
      <c r="H53" t="s">
        <v>212</v>
      </c>
      <c r="I53" t="s">
        <v>382</v>
      </c>
      <c r="J53" t="s">
        <v>338</v>
      </c>
      <c r="K53" t="s">
        <v>61</v>
      </c>
      <c r="L53" t="s">
        <v>62</v>
      </c>
      <c r="M53" t="s">
        <v>62</v>
      </c>
      <c r="N53" t="s">
        <v>62</v>
      </c>
      <c r="O53" t="s">
        <v>51</v>
      </c>
      <c r="P53" s="126" t="s">
        <v>535</v>
      </c>
      <c r="Q53" t="s">
        <v>65</v>
      </c>
      <c r="R53" t="s">
        <v>332</v>
      </c>
      <c r="S53" t="s">
        <v>237</v>
      </c>
      <c r="T53" s="126" t="s">
        <v>443</v>
      </c>
      <c r="U53" s="120">
        <v>2.9780000000000002</v>
      </c>
      <c r="V53" s="118">
        <v>4483.16</v>
      </c>
      <c r="W53" s="118">
        <v>13350.85</v>
      </c>
      <c r="X53" s="122">
        <v>0.04</v>
      </c>
      <c r="Y53" s="122">
        <v>5.1985235179737001E-2</v>
      </c>
      <c r="Z53" s="122">
        <v>6.6141448459233303E-3</v>
      </c>
    </row>
    <row r="54" spans="1:26" x14ac:dyDescent="0.2">
      <c r="A54">
        <v>161</v>
      </c>
      <c r="B54">
        <v>9943</v>
      </c>
      <c r="C54" t="s">
        <v>536</v>
      </c>
      <c r="D54" t="s">
        <v>448</v>
      </c>
      <c r="E54" t="s">
        <v>57</v>
      </c>
      <c r="F54" t="s">
        <v>537</v>
      </c>
      <c r="G54">
        <v>27970041</v>
      </c>
      <c r="H54" t="s">
        <v>212</v>
      </c>
      <c r="I54" t="s">
        <v>328</v>
      </c>
      <c r="J54" t="s">
        <v>338</v>
      </c>
      <c r="K54" t="s">
        <v>61</v>
      </c>
      <c r="L54" t="s">
        <v>62</v>
      </c>
      <c r="M54" t="s">
        <v>62</v>
      </c>
      <c r="N54" t="s">
        <v>62</v>
      </c>
      <c r="O54" t="s">
        <v>51</v>
      </c>
      <c r="P54" s="126" t="s">
        <v>538</v>
      </c>
      <c r="Q54" t="s">
        <v>65</v>
      </c>
      <c r="R54" t="s">
        <v>332</v>
      </c>
      <c r="S54" t="s">
        <v>237</v>
      </c>
      <c r="T54" s="126" t="s">
        <v>451</v>
      </c>
      <c r="U54" s="120">
        <v>2.9780000000000002</v>
      </c>
      <c r="V54" s="118">
        <v>1066.8710000000001</v>
      </c>
      <c r="W54" s="118">
        <v>3177.1410000000001</v>
      </c>
      <c r="X54" s="122">
        <v>1.9100000000000001E-4</v>
      </c>
      <c r="Y54" s="122">
        <v>1.23710799101496E-2</v>
      </c>
      <c r="Z54" s="122">
        <v>1.57398757826752E-3</v>
      </c>
    </row>
    <row r="55" spans="1:26" x14ac:dyDescent="0.2">
      <c r="A55">
        <v>161</v>
      </c>
      <c r="B55">
        <v>9943</v>
      </c>
      <c r="C55" t="s">
        <v>539</v>
      </c>
      <c r="D55" t="s">
        <v>540</v>
      </c>
      <c r="E55" t="s">
        <v>57</v>
      </c>
      <c r="F55" t="s">
        <v>541</v>
      </c>
      <c r="G55">
        <v>98405711</v>
      </c>
      <c r="H55" t="s">
        <v>212</v>
      </c>
      <c r="I55" t="s">
        <v>382</v>
      </c>
      <c r="J55" t="s">
        <v>383</v>
      </c>
      <c r="K55" t="s">
        <v>61</v>
      </c>
      <c r="L55" t="s">
        <v>542</v>
      </c>
      <c r="M55" t="s">
        <v>542</v>
      </c>
      <c r="N55" t="s">
        <v>45</v>
      </c>
      <c r="O55" t="s">
        <v>51</v>
      </c>
      <c r="P55" s="126" t="s">
        <v>543</v>
      </c>
      <c r="Q55" t="s">
        <v>65</v>
      </c>
      <c r="R55" t="s">
        <v>332</v>
      </c>
      <c r="S55" t="s">
        <v>237</v>
      </c>
      <c r="T55" s="126" t="s">
        <v>544</v>
      </c>
      <c r="U55" s="120">
        <v>2.9780000000000002</v>
      </c>
      <c r="V55" s="118">
        <v>36.136000000000003</v>
      </c>
      <c r="W55" s="118">
        <v>107.61199999999999</v>
      </c>
      <c r="X55" s="122">
        <v>1.408E-3</v>
      </c>
      <c r="Y55" s="122">
        <v>4.1901641240679798E-4</v>
      </c>
      <c r="Z55" s="122">
        <v>5.3311968963794697E-5</v>
      </c>
    </row>
    <row r="56" spans="1:26" x14ac:dyDescent="0.2">
      <c r="A56">
        <v>161</v>
      </c>
      <c r="B56">
        <v>9943</v>
      </c>
      <c r="C56" t="s">
        <v>341</v>
      </c>
      <c r="D56" t="s">
        <v>342</v>
      </c>
      <c r="E56" t="s">
        <v>128</v>
      </c>
      <c r="F56" t="s">
        <v>343</v>
      </c>
      <c r="G56">
        <v>27970029</v>
      </c>
      <c r="H56" t="s">
        <v>212</v>
      </c>
      <c r="I56" t="s">
        <v>328</v>
      </c>
      <c r="J56" t="s">
        <v>344</v>
      </c>
      <c r="K56" t="s">
        <v>61</v>
      </c>
      <c r="L56" t="s">
        <v>345</v>
      </c>
      <c r="M56" t="s">
        <v>346</v>
      </c>
      <c r="N56" t="s">
        <v>346</v>
      </c>
      <c r="O56" t="s">
        <v>51</v>
      </c>
      <c r="P56" s="126" t="s">
        <v>347</v>
      </c>
      <c r="Q56" t="s">
        <v>65</v>
      </c>
      <c r="R56" t="s">
        <v>332</v>
      </c>
      <c r="S56" t="s">
        <v>237</v>
      </c>
      <c r="T56" s="126" t="s">
        <v>123</v>
      </c>
      <c r="U56" s="120">
        <v>2.9780000000000002</v>
      </c>
      <c r="V56" s="118">
        <v>431.30900000000003</v>
      </c>
      <c r="W56" s="118">
        <v>1284.4390000000001</v>
      </c>
      <c r="X56" s="122">
        <v>4.06E-4</v>
      </c>
      <c r="Y56" s="122">
        <v>5.0013187118010801E-3</v>
      </c>
      <c r="Z56" s="122">
        <v>6.3632387669514405E-4</v>
      </c>
    </row>
    <row r="57" spans="1:26" x14ac:dyDescent="0.2">
      <c r="A57">
        <v>161</v>
      </c>
      <c r="B57">
        <v>9943</v>
      </c>
      <c r="C57" t="s">
        <v>545</v>
      </c>
      <c r="D57" t="s">
        <v>546</v>
      </c>
      <c r="E57" t="s">
        <v>276</v>
      </c>
      <c r="F57" t="s">
        <v>547</v>
      </c>
      <c r="G57">
        <v>27970043</v>
      </c>
      <c r="H57" t="s">
        <v>212</v>
      </c>
      <c r="I57" t="s">
        <v>328</v>
      </c>
      <c r="J57" t="s">
        <v>344</v>
      </c>
      <c r="K57" t="s">
        <v>61</v>
      </c>
      <c r="L57" t="s">
        <v>384</v>
      </c>
      <c r="M57" t="s">
        <v>62</v>
      </c>
      <c r="N57" t="s">
        <v>62</v>
      </c>
      <c r="O57" t="s">
        <v>51</v>
      </c>
      <c r="P57" s="126" t="s">
        <v>548</v>
      </c>
      <c r="Q57" t="s">
        <v>65</v>
      </c>
      <c r="R57" t="s">
        <v>332</v>
      </c>
      <c r="S57" t="s">
        <v>237</v>
      </c>
      <c r="T57" s="126" t="s">
        <v>443</v>
      </c>
      <c r="U57" s="120">
        <v>2.9780000000000002</v>
      </c>
      <c r="V57" s="118">
        <v>660.202</v>
      </c>
      <c r="W57" s="118">
        <v>1966.0830000000001</v>
      </c>
      <c r="X57" s="122">
        <v>8.7900000000000001E-4</v>
      </c>
      <c r="Y57" s="122">
        <v>7.6554890364721002E-3</v>
      </c>
      <c r="Z57" s="122">
        <v>9.7401720274107901E-4</v>
      </c>
    </row>
    <row r="58" spans="1:26" x14ac:dyDescent="0.2">
      <c r="A58">
        <v>161</v>
      </c>
      <c r="B58">
        <v>9943</v>
      </c>
      <c r="C58" t="s">
        <v>549</v>
      </c>
      <c r="D58" t="s">
        <v>550</v>
      </c>
      <c r="E58" t="s">
        <v>128</v>
      </c>
      <c r="F58" t="s">
        <v>551</v>
      </c>
      <c r="G58">
        <v>27970042</v>
      </c>
      <c r="H58" t="s">
        <v>212</v>
      </c>
      <c r="I58" t="s">
        <v>328</v>
      </c>
      <c r="J58" t="s">
        <v>3363</v>
      </c>
      <c r="K58" t="s">
        <v>61</v>
      </c>
      <c r="L58" t="s">
        <v>62</v>
      </c>
      <c r="M58" t="s">
        <v>62</v>
      </c>
      <c r="N58" t="s">
        <v>62</v>
      </c>
      <c r="O58" t="s">
        <v>51</v>
      </c>
      <c r="P58" s="126" t="s">
        <v>552</v>
      </c>
      <c r="Q58" t="s">
        <v>65</v>
      </c>
      <c r="R58" t="s">
        <v>332</v>
      </c>
      <c r="S58" t="s">
        <v>122</v>
      </c>
      <c r="T58" s="126" t="s">
        <v>468</v>
      </c>
      <c r="U58" s="120">
        <v>2.9780000000000002</v>
      </c>
      <c r="V58" s="118">
        <v>1166.296</v>
      </c>
      <c r="W58" s="118">
        <v>3473.2289999999998</v>
      </c>
      <c r="X58" s="122">
        <v>9.0000000000000006E-5</v>
      </c>
      <c r="Y58" s="122">
        <v>1.35239785096707E-2</v>
      </c>
      <c r="Z58" s="122">
        <v>1.72067227255677E-3</v>
      </c>
    </row>
    <row r="59" spans="1:26" x14ac:dyDescent="0.2">
      <c r="A59">
        <v>161</v>
      </c>
      <c r="B59">
        <v>9943</v>
      </c>
      <c r="C59" t="s">
        <v>553</v>
      </c>
      <c r="D59" t="s">
        <v>326</v>
      </c>
      <c r="E59" t="s">
        <v>128</v>
      </c>
      <c r="F59" t="s">
        <v>554</v>
      </c>
      <c r="G59">
        <v>27970032</v>
      </c>
      <c r="H59" t="s">
        <v>212</v>
      </c>
      <c r="I59" t="s">
        <v>328</v>
      </c>
      <c r="J59" t="s">
        <v>555</v>
      </c>
      <c r="K59" t="s">
        <v>61</v>
      </c>
      <c r="L59" t="s">
        <v>330</v>
      </c>
      <c r="M59" t="s">
        <v>62</v>
      </c>
      <c r="N59" t="s">
        <v>62</v>
      </c>
      <c r="O59" t="s">
        <v>51</v>
      </c>
      <c r="P59" s="126" t="s">
        <v>556</v>
      </c>
      <c r="Q59" t="s">
        <v>65</v>
      </c>
      <c r="R59" t="s">
        <v>340</v>
      </c>
      <c r="S59" t="s">
        <v>122</v>
      </c>
      <c r="T59" s="126" t="s">
        <v>352</v>
      </c>
      <c r="U59" s="120">
        <v>2.9780000000000002</v>
      </c>
      <c r="V59" s="118">
        <v>2026.8879999999999</v>
      </c>
      <c r="W59" s="118">
        <v>6036.0730000000003</v>
      </c>
      <c r="X59" s="122">
        <v>7.0000000000000001E-3</v>
      </c>
      <c r="Y59" s="122">
        <v>2.3503121374569998E-2</v>
      </c>
      <c r="Z59" s="122">
        <v>2.99033078460162E-3</v>
      </c>
    </row>
    <row r="60" spans="1:26" x14ac:dyDescent="0.2">
      <c r="A60">
        <v>161</v>
      </c>
      <c r="B60">
        <v>9943</v>
      </c>
      <c r="C60" t="s">
        <v>557</v>
      </c>
      <c r="D60" t="s">
        <v>326</v>
      </c>
      <c r="E60" t="s">
        <v>276</v>
      </c>
      <c r="F60" t="s">
        <v>558</v>
      </c>
      <c r="G60">
        <v>27970020</v>
      </c>
      <c r="H60" t="s">
        <v>212</v>
      </c>
      <c r="I60" t="s">
        <v>491</v>
      </c>
      <c r="J60" t="s">
        <v>559</v>
      </c>
      <c r="K60" t="s">
        <v>61</v>
      </c>
      <c r="L60" t="s">
        <v>330</v>
      </c>
      <c r="M60" t="s">
        <v>62</v>
      </c>
      <c r="N60" t="s">
        <v>62</v>
      </c>
      <c r="O60" t="s">
        <v>51</v>
      </c>
      <c r="P60" s="126" t="s">
        <v>560</v>
      </c>
      <c r="Q60" t="s">
        <v>65</v>
      </c>
      <c r="R60" t="s">
        <v>340</v>
      </c>
      <c r="S60" t="s">
        <v>122</v>
      </c>
      <c r="T60" s="126" t="s">
        <v>420</v>
      </c>
      <c r="U60" s="120">
        <v>2.9780000000000002</v>
      </c>
      <c r="V60" s="118">
        <v>145.017</v>
      </c>
      <c r="W60" s="118">
        <v>431.86099999999999</v>
      </c>
      <c r="X60" s="122">
        <v>2.5000000000000001E-3</v>
      </c>
      <c r="Y60" s="122">
        <v>1.68156899375885E-3</v>
      </c>
      <c r="Z60" s="122">
        <v>2.1394807303804999E-4</v>
      </c>
    </row>
    <row r="61" spans="1:26" x14ac:dyDescent="0.2">
      <c r="A61">
        <v>161</v>
      </c>
      <c r="B61">
        <v>9943</v>
      </c>
      <c r="C61" t="s">
        <v>561</v>
      </c>
      <c r="D61" t="s">
        <v>562</v>
      </c>
      <c r="E61" t="s">
        <v>41</v>
      </c>
      <c r="F61" t="s">
        <v>563</v>
      </c>
      <c r="G61">
        <v>62012539</v>
      </c>
      <c r="H61" t="s">
        <v>212</v>
      </c>
      <c r="I61" t="s">
        <v>382</v>
      </c>
      <c r="J61" t="s">
        <v>383</v>
      </c>
      <c r="K61" t="s">
        <v>61</v>
      </c>
      <c r="L61" t="s">
        <v>330</v>
      </c>
      <c r="M61" t="s">
        <v>62</v>
      </c>
      <c r="N61" t="s">
        <v>62</v>
      </c>
      <c r="O61" t="s">
        <v>51</v>
      </c>
      <c r="P61" s="126" t="s">
        <v>564</v>
      </c>
      <c r="Q61" t="s">
        <v>65</v>
      </c>
      <c r="R61" t="s">
        <v>340</v>
      </c>
      <c r="S61" t="s">
        <v>122</v>
      </c>
      <c r="T61" s="126" t="s">
        <v>420</v>
      </c>
      <c r="U61" s="120">
        <v>2.9780000000000002</v>
      </c>
      <c r="V61" s="118">
        <v>780.84500000000003</v>
      </c>
      <c r="W61" s="118">
        <v>2325.3580000000002</v>
      </c>
      <c r="X61" s="122">
        <v>1.0800000000000001E-2</v>
      </c>
      <c r="Y61" s="122">
        <v>9.0544240575878999E-3</v>
      </c>
      <c r="Z61" s="122">
        <v>1.15200541088717E-3</v>
      </c>
    </row>
    <row r="62" spans="1:26" x14ac:dyDescent="0.2">
      <c r="A62">
        <v>161</v>
      </c>
      <c r="B62">
        <v>9943</v>
      </c>
      <c r="C62" t="s">
        <v>565</v>
      </c>
      <c r="D62" t="s">
        <v>566</v>
      </c>
      <c r="E62" t="s">
        <v>276</v>
      </c>
      <c r="F62" t="s">
        <v>567</v>
      </c>
      <c r="G62">
        <v>62012828</v>
      </c>
      <c r="H62" t="s">
        <v>212</v>
      </c>
      <c r="I62" t="s">
        <v>328</v>
      </c>
      <c r="J62" t="s">
        <v>390</v>
      </c>
      <c r="K62" t="s">
        <v>61</v>
      </c>
      <c r="L62" t="s">
        <v>330</v>
      </c>
      <c r="M62" t="s">
        <v>62</v>
      </c>
      <c r="N62" t="s">
        <v>62</v>
      </c>
      <c r="O62" t="s">
        <v>51</v>
      </c>
      <c r="P62" s="126" t="s">
        <v>568</v>
      </c>
      <c r="Q62" t="s">
        <v>65</v>
      </c>
      <c r="R62" t="s">
        <v>340</v>
      </c>
      <c r="S62" t="s">
        <v>122</v>
      </c>
      <c r="T62" s="126" t="s">
        <v>123</v>
      </c>
      <c r="U62" s="120">
        <v>2.9780000000000002</v>
      </c>
      <c r="V62" s="118">
        <v>2002.5930000000001</v>
      </c>
      <c r="W62" s="118">
        <v>5963.72</v>
      </c>
      <c r="X62" s="122">
        <v>1.771E-3</v>
      </c>
      <c r="Y62" s="122">
        <v>2.3221397967530699E-2</v>
      </c>
      <c r="Z62" s="122">
        <v>2.95448677208149E-3</v>
      </c>
    </row>
    <row r="63" spans="1:26" x14ac:dyDescent="0.2">
      <c r="A63">
        <v>161</v>
      </c>
      <c r="B63">
        <v>9943</v>
      </c>
      <c r="C63" t="s">
        <v>569</v>
      </c>
      <c r="D63" t="s">
        <v>326</v>
      </c>
      <c r="E63" t="s">
        <v>128</v>
      </c>
      <c r="F63" t="s">
        <v>570</v>
      </c>
      <c r="G63">
        <v>27970025</v>
      </c>
      <c r="H63" t="s">
        <v>212</v>
      </c>
      <c r="I63" t="s">
        <v>328</v>
      </c>
      <c r="J63" t="s">
        <v>329</v>
      </c>
      <c r="K63" t="s">
        <v>61</v>
      </c>
      <c r="L63" t="s">
        <v>62</v>
      </c>
      <c r="M63" t="s">
        <v>330</v>
      </c>
      <c r="N63" t="s">
        <v>62</v>
      </c>
      <c r="O63" t="s">
        <v>51</v>
      </c>
      <c r="P63" s="126" t="s">
        <v>571</v>
      </c>
      <c r="Q63" t="s">
        <v>65</v>
      </c>
      <c r="R63" t="s">
        <v>332</v>
      </c>
      <c r="S63" t="s">
        <v>237</v>
      </c>
      <c r="T63" s="126" t="s">
        <v>420</v>
      </c>
      <c r="U63" s="120">
        <v>2.9780000000000002</v>
      </c>
      <c r="V63" s="118">
        <v>259.2</v>
      </c>
      <c r="W63" s="118">
        <v>771.89800000000002</v>
      </c>
      <c r="X63" s="122">
        <v>0</v>
      </c>
      <c r="Y63" s="122">
        <v>3.0055971588316801E-3</v>
      </c>
      <c r="Z63" s="122">
        <v>3.82405790572571E-4</v>
      </c>
    </row>
    <row r="64" spans="1:26" x14ac:dyDescent="0.2">
      <c r="A64">
        <v>161</v>
      </c>
      <c r="B64">
        <v>9943</v>
      </c>
      <c r="C64" t="s">
        <v>572</v>
      </c>
      <c r="D64" t="s">
        <v>573</v>
      </c>
      <c r="E64" t="s">
        <v>128</v>
      </c>
      <c r="F64" t="s">
        <v>574</v>
      </c>
      <c r="G64">
        <v>27970005</v>
      </c>
      <c r="H64" t="s">
        <v>212</v>
      </c>
      <c r="I64" t="s">
        <v>328</v>
      </c>
      <c r="J64" t="s">
        <v>344</v>
      </c>
      <c r="K64" t="s">
        <v>61</v>
      </c>
      <c r="L64" t="s">
        <v>62</v>
      </c>
      <c r="M64" t="s">
        <v>62</v>
      </c>
      <c r="N64" t="s">
        <v>384</v>
      </c>
      <c r="O64" t="s">
        <v>51</v>
      </c>
      <c r="P64" s="126" t="s">
        <v>575</v>
      </c>
      <c r="Q64" t="s">
        <v>65</v>
      </c>
      <c r="R64" t="s">
        <v>332</v>
      </c>
      <c r="S64" t="s">
        <v>237</v>
      </c>
      <c r="T64" s="126" t="s">
        <v>576</v>
      </c>
      <c r="U64" s="120">
        <v>2.9780000000000002</v>
      </c>
      <c r="V64" s="118">
        <v>2150.02</v>
      </c>
      <c r="W64" s="118">
        <v>6402.759</v>
      </c>
      <c r="X64" s="122">
        <v>3.163E-3</v>
      </c>
      <c r="Y64" s="122">
        <v>2.4930916228659599E-2</v>
      </c>
      <c r="Z64" s="122">
        <v>3.1719908644793301E-3</v>
      </c>
    </row>
    <row r="65" spans="1:26" x14ac:dyDescent="0.2">
      <c r="A65">
        <v>161</v>
      </c>
      <c r="B65">
        <v>9943</v>
      </c>
      <c r="C65" t="s">
        <v>577</v>
      </c>
      <c r="D65" t="s">
        <v>578</v>
      </c>
      <c r="E65" t="s">
        <v>128</v>
      </c>
      <c r="F65" t="s">
        <v>579</v>
      </c>
      <c r="G65">
        <v>62007695</v>
      </c>
      <c r="H65" t="s">
        <v>212</v>
      </c>
      <c r="I65" t="s">
        <v>328</v>
      </c>
      <c r="J65" t="s">
        <v>338</v>
      </c>
      <c r="K65" t="s">
        <v>61</v>
      </c>
      <c r="L65" t="s">
        <v>455</v>
      </c>
      <c r="M65" t="s">
        <v>455</v>
      </c>
      <c r="N65" t="s">
        <v>384</v>
      </c>
      <c r="O65" t="s">
        <v>51</v>
      </c>
      <c r="P65" s="126" t="s">
        <v>580</v>
      </c>
      <c r="Q65" t="s">
        <v>386</v>
      </c>
      <c r="R65" t="s">
        <v>340</v>
      </c>
      <c r="S65" t="s">
        <v>122</v>
      </c>
      <c r="T65" s="126" t="s">
        <v>357</v>
      </c>
      <c r="U65" s="120">
        <v>3.3944999999999999</v>
      </c>
      <c r="V65" s="118">
        <v>502.38299999999998</v>
      </c>
      <c r="W65" s="118">
        <v>1705.338</v>
      </c>
      <c r="X65" s="122">
        <v>1.1199999999999999E-3</v>
      </c>
      <c r="Y65" s="122">
        <v>6.6402045437775397E-3</v>
      </c>
      <c r="Z65" s="122">
        <v>8.4484131902555905E-4</v>
      </c>
    </row>
    <row r="66" spans="1:26" x14ac:dyDescent="0.2">
      <c r="A66">
        <v>161</v>
      </c>
      <c r="B66">
        <v>9943</v>
      </c>
      <c r="C66" t="s">
        <v>581</v>
      </c>
      <c r="D66" t="s">
        <v>578</v>
      </c>
      <c r="E66" t="s">
        <v>128</v>
      </c>
      <c r="F66" t="s">
        <v>582</v>
      </c>
      <c r="G66">
        <v>62011416</v>
      </c>
      <c r="H66" t="s">
        <v>212</v>
      </c>
      <c r="I66" t="s">
        <v>328</v>
      </c>
      <c r="J66" t="s">
        <v>338</v>
      </c>
      <c r="K66" t="s">
        <v>61</v>
      </c>
      <c r="L66" t="s">
        <v>62</v>
      </c>
      <c r="M66" t="s">
        <v>62</v>
      </c>
      <c r="N66" t="s">
        <v>62</v>
      </c>
      <c r="O66" t="s">
        <v>51</v>
      </c>
      <c r="P66" s="126" t="s">
        <v>583</v>
      </c>
      <c r="Q66" t="s">
        <v>65</v>
      </c>
      <c r="R66" t="s">
        <v>340</v>
      </c>
      <c r="S66" t="s">
        <v>122</v>
      </c>
      <c r="T66" s="126" t="s">
        <v>420</v>
      </c>
      <c r="U66" s="120">
        <v>2.9780000000000002</v>
      </c>
      <c r="V66" s="118">
        <v>363.46600000000001</v>
      </c>
      <c r="W66" s="118">
        <v>1082.402</v>
      </c>
      <c r="X66" s="122">
        <v>4.9399999999999997E-4</v>
      </c>
      <c r="Y66" s="122">
        <v>4.2146312597682598E-3</v>
      </c>
      <c r="Z66" s="122">
        <v>5.3623267314041698E-4</v>
      </c>
    </row>
    <row r="67" spans="1:26" x14ac:dyDescent="0.2">
      <c r="A67">
        <v>161</v>
      </c>
      <c r="B67">
        <v>9943</v>
      </c>
      <c r="C67" t="s">
        <v>584</v>
      </c>
      <c r="D67" t="s">
        <v>326</v>
      </c>
      <c r="E67" t="s">
        <v>276</v>
      </c>
      <c r="F67" t="s">
        <v>585</v>
      </c>
      <c r="G67">
        <v>27970036</v>
      </c>
      <c r="H67" t="s">
        <v>212</v>
      </c>
      <c r="I67" t="s">
        <v>328</v>
      </c>
      <c r="J67" t="s">
        <v>3536</v>
      </c>
      <c r="K67" t="s">
        <v>61</v>
      </c>
      <c r="L67" t="s">
        <v>62</v>
      </c>
      <c r="M67" t="s">
        <v>62</v>
      </c>
      <c r="N67" t="s">
        <v>62</v>
      </c>
      <c r="O67" t="s">
        <v>51</v>
      </c>
      <c r="P67" s="126" t="s">
        <v>586</v>
      </c>
      <c r="Q67" t="s">
        <v>65</v>
      </c>
      <c r="R67" t="s">
        <v>332</v>
      </c>
      <c r="S67" t="s">
        <v>237</v>
      </c>
      <c r="T67" s="126" t="s">
        <v>487</v>
      </c>
      <c r="U67" s="120">
        <v>2.9780000000000002</v>
      </c>
      <c r="V67" s="118">
        <v>480.71699999999998</v>
      </c>
      <c r="W67" s="118">
        <v>1431.575</v>
      </c>
      <c r="X67" s="122">
        <v>1.6799999999999999E-4</v>
      </c>
      <c r="Y67" s="122">
        <v>5.57423289693875E-3</v>
      </c>
      <c r="Z67" s="122">
        <v>7.0921644689672604E-4</v>
      </c>
    </row>
    <row r="68" spans="1:26" x14ac:dyDescent="0.2">
      <c r="A68">
        <v>161</v>
      </c>
      <c r="B68">
        <v>9943</v>
      </c>
      <c r="C68" t="s">
        <v>587</v>
      </c>
      <c r="D68" t="s">
        <v>326</v>
      </c>
      <c r="E68" t="s">
        <v>276</v>
      </c>
      <c r="F68" t="s">
        <v>588</v>
      </c>
      <c r="G68">
        <v>27970021</v>
      </c>
      <c r="H68" t="s">
        <v>212</v>
      </c>
      <c r="I68" t="s">
        <v>328</v>
      </c>
      <c r="J68" t="s">
        <v>383</v>
      </c>
      <c r="K68" t="s">
        <v>61</v>
      </c>
      <c r="L68" t="s">
        <v>62</v>
      </c>
      <c r="M68" t="s">
        <v>62</v>
      </c>
      <c r="N68" t="s">
        <v>62</v>
      </c>
      <c r="O68" t="s">
        <v>51</v>
      </c>
      <c r="P68" s="126" t="s">
        <v>589</v>
      </c>
      <c r="Q68" t="s">
        <v>65</v>
      </c>
      <c r="R68" t="s">
        <v>340</v>
      </c>
      <c r="S68" t="s">
        <v>122</v>
      </c>
      <c r="T68" s="126" t="s">
        <v>123</v>
      </c>
      <c r="U68" s="120">
        <v>2.9780000000000002</v>
      </c>
      <c r="V68" s="118">
        <v>259.21800000000002</v>
      </c>
      <c r="W68" s="118">
        <v>771.95</v>
      </c>
      <c r="X68" s="122">
        <v>8.005E-3</v>
      </c>
      <c r="Y68" s="122">
        <v>3.00580240215618E-3</v>
      </c>
      <c r="Z68" s="122">
        <v>3.8243190393095502E-4</v>
      </c>
    </row>
    <row r="69" spans="1:26" x14ac:dyDescent="0.2">
      <c r="A69">
        <v>161</v>
      </c>
      <c r="B69">
        <v>9943</v>
      </c>
      <c r="C69" t="s">
        <v>590</v>
      </c>
      <c r="D69" t="s">
        <v>591</v>
      </c>
      <c r="E69" t="s">
        <v>276</v>
      </c>
      <c r="F69" t="s">
        <v>592</v>
      </c>
      <c r="G69">
        <v>62007091</v>
      </c>
      <c r="H69" t="s">
        <v>212</v>
      </c>
      <c r="I69" t="s">
        <v>328</v>
      </c>
      <c r="J69" t="s">
        <v>412</v>
      </c>
      <c r="K69" t="s">
        <v>61</v>
      </c>
      <c r="L69" t="s">
        <v>455</v>
      </c>
      <c r="M69" t="s">
        <v>456</v>
      </c>
      <c r="N69" t="s">
        <v>62</v>
      </c>
      <c r="O69" t="s">
        <v>51</v>
      </c>
      <c r="P69" s="126" t="s">
        <v>593</v>
      </c>
      <c r="Q69" t="s">
        <v>65</v>
      </c>
      <c r="R69" t="s">
        <v>332</v>
      </c>
      <c r="S69" t="s">
        <v>237</v>
      </c>
      <c r="T69" s="126" t="s">
        <v>531</v>
      </c>
      <c r="U69" s="120">
        <v>2.9780000000000002</v>
      </c>
      <c r="V69" s="118">
        <v>2752.04</v>
      </c>
      <c r="W69" s="118">
        <v>8195.5759999999991</v>
      </c>
      <c r="X69" s="122">
        <v>8.5599999999999999E-4</v>
      </c>
      <c r="Y69" s="122">
        <v>3.1911745149943001E-2</v>
      </c>
      <c r="Z69" s="122">
        <v>4.0601702383023103E-3</v>
      </c>
    </row>
    <row r="70" spans="1:26" x14ac:dyDescent="0.2">
      <c r="A70">
        <v>161</v>
      </c>
      <c r="B70">
        <v>9943</v>
      </c>
      <c r="C70" t="s">
        <v>594</v>
      </c>
      <c r="D70" t="s">
        <v>595</v>
      </c>
      <c r="E70" t="s">
        <v>276</v>
      </c>
      <c r="F70" t="s">
        <v>594</v>
      </c>
      <c r="G70">
        <v>27970044</v>
      </c>
      <c r="H70" t="s">
        <v>212</v>
      </c>
      <c r="I70" t="s">
        <v>328</v>
      </c>
      <c r="J70" t="s">
        <v>390</v>
      </c>
      <c r="K70" t="s">
        <v>61</v>
      </c>
      <c r="L70" t="s">
        <v>62</v>
      </c>
      <c r="M70" t="s">
        <v>456</v>
      </c>
      <c r="N70" t="s">
        <v>455</v>
      </c>
      <c r="O70" t="s">
        <v>51</v>
      </c>
      <c r="P70" s="126" t="s">
        <v>596</v>
      </c>
      <c r="Q70" t="s">
        <v>65</v>
      </c>
      <c r="R70" t="s">
        <v>332</v>
      </c>
      <c r="S70" t="s">
        <v>237</v>
      </c>
      <c r="T70" s="126" t="s">
        <v>123</v>
      </c>
      <c r="U70" s="120">
        <v>2.9780000000000002</v>
      </c>
      <c r="V70" s="118">
        <v>1326.039</v>
      </c>
      <c r="W70" s="118">
        <v>3948.9450000000002</v>
      </c>
      <c r="X70" s="122">
        <v>6.4800000000000003E-4</v>
      </c>
      <c r="Y70" s="122">
        <v>1.53763101036852E-2</v>
      </c>
      <c r="Z70" s="122">
        <v>1.9563466793981201E-3</v>
      </c>
    </row>
    <row r="71" spans="1:26" x14ac:dyDescent="0.2">
      <c r="A71">
        <v>161</v>
      </c>
      <c r="B71">
        <v>9943</v>
      </c>
      <c r="C71" t="s">
        <v>597</v>
      </c>
      <c r="D71" t="s">
        <v>326</v>
      </c>
      <c r="E71" t="s">
        <v>41</v>
      </c>
      <c r="F71" t="s">
        <v>598</v>
      </c>
      <c r="G71">
        <v>27970022</v>
      </c>
      <c r="H71" t="s">
        <v>212</v>
      </c>
      <c r="I71" t="s">
        <v>328</v>
      </c>
      <c r="J71" t="s">
        <v>329</v>
      </c>
      <c r="K71" t="s">
        <v>45</v>
      </c>
      <c r="L71" t="s">
        <v>62</v>
      </c>
      <c r="M71" t="s">
        <v>45</v>
      </c>
      <c r="N71" t="s">
        <v>384</v>
      </c>
      <c r="O71" t="s">
        <v>51</v>
      </c>
      <c r="P71" s="126" t="s">
        <v>599</v>
      </c>
      <c r="Q71" t="s">
        <v>65</v>
      </c>
      <c r="R71" t="s">
        <v>340</v>
      </c>
      <c r="S71" t="s">
        <v>122</v>
      </c>
      <c r="T71" s="126" t="s">
        <v>124</v>
      </c>
      <c r="U71" s="120">
        <v>2.9780000000000002</v>
      </c>
      <c r="V71" s="118">
        <v>258</v>
      </c>
      <c r="W71" s="118">
        <v>768.32500000000005</v>
      </c>
      <c r="X71" s="122">
        <v>0</v>
      </c>
      <c r="Y71" s="122">
        <v>2.9916865316109201E-3</v>
      </c>
      <c r="Z71" s="122">
        <v>3.8063592451314799E-4</v>
      </c>
    </row>
    <row r="72" spans="1:26" x14ac:dyDescent="0.2">
      <c r="A72">
        <v>161</v>
      </c>
      <c r="B72">
        <v>9943</v>
      </c>
      <c r="C72" t="s">
        <v>600</v>
      </c>
      <c r="D72" t="s">
        <v>326</v>
      </c>
      <c r="E72" t="s">
        <v>128</v>
      </c>
      <c r="F72" t="s">
        <v>601</v>
      </c>
      <c r="G72">
        <v>27970037</v>
      </c>
      <c r="H72" t="s">
        <v>212</v>
      </c>
      <c r="I72" t="s">
        <v>382</v>
      </c>
      <c r="J72" t="s">
        <v>383</v>
      </c>
      <c r="K72" t="s">
        <v>61</v>
      </c>
      <c r="L72" t="s">
        <v>456</v>
      </c>
      <c r="M72" t="s">
        <v>346</v>
      </c>
      <c r="N72" t="s">
        <v>346</v>
      </c>
      <c r="O72" t="s">
        <v>51</v>
      </c>
      <c r="P72" s="126" t="s">
        <v>602</v>
      </c>
      <c r="Q72" t="s">
        <v>603</v>
      </c>
      <c r="R72" t="s">
        <v>340</v>
      </c>
      <c r="S72" t="s">
        <v>122</v>
      </c>
      <c r="T72" s="126" t="s">
        <v>531</v>
      </c>
      <c r="U72" s="120">
        <v>3.9388999999999998</v>
      </c>
      <c r="V72" s="118">
        <v>251.733</v>
      </c>
      <c r="W72" s="118">
        <v>991.55100000000004</v>
      </c>
      <c r="X72" s="122">
        <v>7.5000000000000002E-4</v>
      </c>
      <c r="Y72" s="122">
        <v>3.8608773339568101E-3</v>
      </c>
      <c r="Z72" s="122">
        <v>4.9122412990614602E-4</v>
      </c>
    </row>
    <row r="73" spans="1:26" x14ac:dyDescent="0.2">
      <c r="A73">
        <v>161</v>
      </c>
      <c r="B73">
        <v>9943</v>
      </c>
      <c r="C73" t="s">
        <v>604</v>
      </c>
      <c r="D73" t="s">
        <v>326</v>
      </c>
      <c r="E73" t="s">
        <v>276</v>
      </c>
      <c r="F73" t="s">
        <v>605</v>
      </c>
      <c r="G73">
        <v>27970030</v>
      </c>
      <c r="H73" t="s">
        <v>212</v>
      </c>
      <c r="I73" t="s">
        <v>328</v>
      </c>
      <c r="J73" t="s">
        <v>329</v>
      </c>
      <c r="K73" t="s">
        <v>61</v>
      </c>
      <c r="L73" t="s">
        <v>455</v>
      </c>
      <c r="M73" t="s">
        <v>455</v>
      </c>
      <c r="N73" t="s">
        <v>346</v>
      </c>
      <c r="O73" t="s">
        <v>51</v>
      </c>
      <c r="P73" s="126" t="s">
        <v>606</v>
      </c>
      <c r="Q73" t="s">
        <v>386</v>
      </c>
      <c r="R73" t="s">
        <v>332</v>
      </c>
      <c r="S73" t="s">
        <v>237</v>
      </c>
      <c r="T73" s="126" t="s">
        <v>443</v>
      </c>
      <c r="U73" s="120">
        <v>3.3944999999999999</v>
      </c>
      <c r="V73" s="118">
        <v>137.88399999999999</v>
      </c>
      <c r="W73" s="118">
        <v>468.048</v>
      </c>
      <c r="X73" s="122">
        <v>3.2200000000000002E-4</v>
      </c>
      <c r="Y73" s="122">
        <v>1.82247443874676E-3</v>
      </c>
      <c r="Z73" s="122">
        <v>2.3187564457845101E-4</v>
      </c>
    </row>
    <row r="74" spans="1:26" x14ac:dyDescent="0.2">
      <c r="A74">
        <v>161</v>
      </c>
      <c r="B74">
        <v>9943</v>
      </c>
      <c r="C74" t="s">
        <v>409</v>
      </c>
      <c r="D74" t="s">
        <v>410</v>
      </c>
      <c r="E74" t="s">
        <v>276</v>
      </c>
      <c r="F74" t="s">
        <v>607</v>
      </c>
      <c r="G74">
        <v>27970004</v>
      </c>
      <c r="H74" t="s">
        <v>212</v>
      </c>
      <c r="I74" t="s">
        <v>328</v>
      </c>
      <c r="J74" t="s">
        <v>412</v>
      </c>
      <c r="K74" t="s">
        <v>61</v>
      </c>
      <c r="L74" t="s">
        <v>62</v>
      </c>
      <c r="M74" t="s">
        <v>45</v>
      </c>
      <c r="N74" t="s">
        <v>62</v>
      </c>
      <c r="O74" t="s">
        <v>51</v>
      </c>
      <c r="P74" s="126" t="s">
        <v>608</v>
      </c>
      <c r="Q74" t="s">
        <v>65</v>
      </c>
      <c r="R74" t="s">
        <v>332</v>
      </c>
      <c r="S74" t="s">
        <v>237</v>
      </c>
      <c r="T74" s="126" t="s">
        <v>339</v>
      </c>
      <c r="U74" s="120">
        <v>2.9780000000000002</v>
      </c>
      <c r="V74" s="118">
        <v>231.16800000000001</v>
      </c>
      <c r="W74" s="118">
        <v>688.41700000000003</v>
      </c>
      <c r="X74" s="122">
        <v>1.276E-3</v>
      </c>
      <c r="Y74" s="122">
        <v>2.68054391332428E-3</v>
      </c>
      <c r="Z74" s="122">
        <v>3.4104886988172399E-4</v>
      </c>
    </row>
    <row r="75" spans="1:26" x14ac:dyDescent="0.2">
      <c r="A75">
        <v>161</v>
      </c>
      <c r="B75">
        <v>9943</v>
      </c>
      <c r="C75" t="s">
        <v>409</v>
      </c>
      <c r="D75" t="s">
        <v>410</v>
      </c>
      <c r="E75" t="s">
        <v>276</v>
      </c>
      <c r="F75" t="s">
        <v>609</v>
      </c>
      <c r="G75">
        <v>62007406</v>
      </c>
      <c r="H75" t="s">
        <v>212</v>
      </c>
      <c r="I75" t="s">
        <v>328</v>
      </c>
      <c r="J75" t="s">
        <v>412</v>
      </c>
      <c r="K75" t="s">
        <v>61</v>
      </c>
      <c r="L75" t="s">
        <v>330</v>
      </c>
      <c r="M75" t="s">
        <v>45</v>
      </c>
      <c r="N75" t="s">
        <v>62</v>
      </c>
      <c r="O75" t="s">
        <v>51</v>
      </c>
      <c r="P75" s="126" t="s">
        <v>610</v>
      </c>
      <c r="Q75" t="s">
        <v>65</v>
      </c>
      <c r="R75" t="s">
        <v>332</v>
      </c>
      <c r="S75" t="s">
        <v>237</v>
      </c>
      <c r="T75" s="126" t="s">
        <v>123</v>
      </c>
      <c r="U75" s="120">
        <v>2.9780000000000002</v>
      </c>
      <c r="V75" s="118">
        <v>544.11699999999996</v>
      </c>
      <c r="W75" s="118">
        <v>1620.3820000000001</v>
      </c>
      <c r="X75" s="122">
        <v>1.5659999999999999E-3</v>
      </c>
      <c r="Y75" s="122">
        <v>6.3094059107661801E-3</v>
      </c>
      <c r="Z75" s="122">
        <v>8.0275340567851402E-4</v>
      </c>
    </row>
    <row r="76" spans="1:26" x14ac:dyDescent="0.2">
      <c r="A76">
        <v>161</v>
      </c>
      <c r="B76">
        <v>9943</v>
      </c>
      <c r="C76" t="s">
        <v>611</v>
      </c>
      <c r="D76" t="s">
        <v>326</v>
      </c>
      <c r="E76" t="s">
        <v>128</v>
      </c>
      <c r="F76" t="s">
        <v>612</v>
      </c>
      <c r="G76">
        <v>27970035</v>
      </c>
      <c r="H76" t="s">
        <v>212</v>
      </c>
      <c r="I76" t="s">
        <v>328</v>
      </c>
      <c r="J76" t="s">
        <v>350</v>
      </c>
      <c r="K76" t="s">
        <v>45</v>
      </c>
      <c r="L76" t="s">
        <v>45</v>
      </c>
      <c r="M76" t="s">
        <v>45</v>
      </c>
      <c r="N76" t="s">
        <v>62</v>
      </c>
      <c r="O76" t="s">
        <v>51</v>
      </c>
      <c r="P76" s="126" t="s">
        <v>613</v>
      </c>
      <c r="Q76" t="s">
        <v>65</v>
      </c>
      <c r="R76" t="s">
        <v>332</v>
      </c>
      <c r="S76" t="s">
        <v>237</v>
      </c>
      <c r="T76" s="126" t="s">
        <v>408</v>
      </c>
      <c r="U76" s="120">
        <v>2.9780000000000002</v>
      </c>
      <c r="V76" s="118">
        <v>103.099</v>
      </c>
      <c r="W76" s="118">
        <v>307.02800000000002</v>
      </c>
      <c r="X76" s="122">
        <v>5.0299999999999997E-4</v>
      </c>
      <c r="Y76" s="122">
        <v>1.19549822238023E-3</v>
      </c>
      <c r="Z76" s="122">
        <v>1.52104696237842E-4</v>
      </c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1"/>
  <sheetViews>
    <sheetView rightToLeft="1" workbookViewId="0"/>
  </sheetViews>
  <sheetFormatPr defaultColWidth="0" defaultRowHeight="14.25" x14ac:dyDescent="0.2"/>
  <cols>
    <col min="1" max="23" width="11.625" customWidth="1"/>
    <col min="24" max="24" width="11" bestFit="1" customWidth="1"/>
    <col min="25" max="28" width="11.625" customWidth="1"/>
    <col min="29" max="29" width="11.625" hidden="1" customWidth="1"/>
    <col min="30" max="30" width="9" hidden="1" customWidth="1"/>
    <col min="31" max="16384" width="9" hidden="1"/>
  </cols>
  <sheetData>
    <row r="1" spans="1:28" s="2" customFormat="1" ht="51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22</v>
      </c>
      <c r="J1" s="12" t="s">
        <v>23</v>
      </c>
      <c r="K1" s="12" t="s">
        <v>24</v>
      </c>
      <c r="L1" s="12" t="s">
        <v>26</v>
      </c>
      <c r="M1" s="12" t="s">
        <v>27</v>
      </c>
      <c r="N1" s="12" t="s">
        <v>28</v>
      </c>
      <c r="O1" s="12" t="s">
        <v>29</v>
      </c>
      <c r="P1" s="12" t="s">
        <v>91</v>
      </c>
      <c r="Q1" s="12" t="s">
        <v>30</v>
      </c>
      <c r="R1" s="12" t="s">
        <v>103</v>
      </c>
      <c r="S1" s="12" t="s">
        <v>104</v>
      </c>
      <c r="T1" s="12" t="s">
        <v>106</v>
      </c>
      <c r="U1" s="12" t="s">
        <v>31</v>
      </c>
      <c r="V1" s="12" t="s">
        <v>32</v>
      </c>
      <c r="W1" s="12" t="s">
        <v>33</v>
      </c>
      <c r="X1" s="12" t="s">
        <v>35</v>
      </c>
      <c r="Y1" s="12" t="s">
        <v>34</v>
      </c>
      <c r="Z1" s="12" t="s">
        <v>36</v>
      </c>
      <c r="AA1" s="12" t="s">
        <v>37</v>
      </c>
      <c r="AB1" s="12" t="s">
        <v>38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1"/>
  <sheetViews>
    <sheetView rightToLeft="1" workbookViewId="0"/>
  </sheetViews>
  <sheetFormatPr defaultColWidth="0" defaultRowHeight="14.25" x14ac:dyDescent="0.2"/>
  <cols>
    <col min="1" max="23" width="11.625" customWidth="1"/>
    <col min="24" max="24" width="11" bestFit="1" customWidth="1"/>
    <col min="25" max="25" width="8.625" bestFit="1" customWidth="1"/>
    <col min="26" max="28" width="11.625" customWidth="1"/>
    <col min="29" max="29" width="11.625" hidden="1" customWidth="1"/>
    <col min="30" max="30" width="9" hidden="1" customWidth="1"/>
    <col min="31" max="16384" width="9" hidden="1"/>
  </cols>
  <sheetData>
    <row r="1" spans="1:28" s="2" customFormat="1" ht="51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53</v>
      </c>
      <c r="J1" s="12" t="s">
        <v>22</v>
      </c>
      <c r="K1" s="12" t="s">
        <v>23</v>
      </c>
      <c r="L1" s="12" t="s">
        <v>27</v>
      </c>
      <c r="M1" s="12" t="s">
        <v>54</v>
      </c>
      <c r="N1" s="12" t="s">
        <v>28</v>
      </c>
      <c r="O1" s="12" t="s">
        <v>29</v>
      </c>
      <c r="P1" s="12" t="s">
        <v>91</v>
      </c>
      <c r="Q1" s="12" t="s">
        <v>30</v>
      </c>
      <c r="R1" s="12" t="s">
        <v>103</v>
      </c>
      <c r="S1" s="12" t="s">
        <v>104</v>
      </c>
      <c r="T1" s="12" t="s">
        <v>106</v>
      </c>
      <c r="U1" s="12" t="s">
        <v>31</v>
      </c>
      <c r="V1" s="12" t="s">
        <v>32</v>
      </c>
      <c r="W1" s="12" t="s">
        <v>33</v>
      </c>
      <c r="X1" s="12" t="s">
        <v>35</v>
      </c>
      <c r="Y1" s="12" t="s">
        <v>34</v>
      </c>
      <c r="Z1" s="12" t="s">
        <v>36</v>
      </c>
      <c r="AA1" s="12" t="s">
        <v>37</v>
      </c>
      <c r="AB1" s="12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29"/>
  <sheetViews>
    <sheetView rightToLeft="1" workbookViewId="0">
      <selection sqref="A1:XFD1048576"/>
    </sheetView>
  </sheetViews>
  <sheetFormatPr defaultColWidth="0" defaultRowHeight="14.25" x14ac:dyDescent="0.2"/>
  <cols>
    <col min="1" max="41" width="11.625" customWidth="1"/>
    <col min="42" max="42" width="9" hidden="1" customWidth="1"/>
    <col min="43" max="16384" width="9" hidden="1"/>
  </cols>
  <sheetData>
    <row r="1" spans="1:41" s="6" customFormat="1" ht="51" x14ac:dyDescent="0.2">
      <c r="A1" s="12" t="s">
        <v>14</v>
      </c>
      <c r="B1" s="12" t="s">
        <v>15</v>
      </c>
      <c r="C1" s="12" t="s">
        <v>53</v>
      </c>
      <c r="D1" s="12" t="s">
        <v>614</v>
      </c>
      <c r="E1" s="12" t="s">
        <v>615</v>
      </c>
      <c r="F1" s="123" t="s">
        <v>616</v>
      </c>
      <c r="G1" s="12" t="s">
        <v>617</v>
      </c>
      <c r="H1" s="12" t="s">
        <v>618</v>
      </c>
      <c r="I1" s="121" t="s">
        <v>619</v>
      </c>
      <c r="J1" s="121" t="s">
        <v>620</v>
      </c>
      <c r="K1" s="12" t="s">
        <v>621</v>
      </c>
      <c r="L1" s="12" t="s">
        <v>622</v>
      </c>
      <c r="M1" s="123" t="s">
        <v>623</v>
      </c>
      <c r="N1" s="12" t="s">
        <v>624</v>
      </c>
      <c r="O1" s="12" t="s">
        <v>625</v>
      </c>
      <c r="P1" s="121" t="s">
        <v>626</v>
      </c>
      <c r="Q1" s="121" t="s">
        <v>627</v>
      </c>
      <c r="R1" s="12" t="s">
        <v>628</v>
      </c>
      <c r="S1" s="12" t="s">
        <v>22</v>
      </c>
      <c r="T1" s="12" t="s">
        <v>23</v>
      </c>
      <c r="U1" s="12" t="s">
        <v>629</v>
      </c>
      <c r="V1" s="12" t="s">
        <v>630</v>
      </c>
      <c r="W1" s="12" t="s">
        <v>631</v>
      </c>
      <c r="X1" s="12" t="s">
        <v>60</v>
      </c>
      <c r="Y1" s="12" t="s">
        <v>29</v>
      </c>
      <c r="Z1" s="12" t="s">
        <v>632</v>
      </c>
      <c r="AA1" s="12" t="s">
        <v>633</v>
      </c>
      <c r="AB1" s="12" t="s">
        <v>634</v>
      </c>
      <c r="AC1" s="12" t="s">
        <v>635</v>
      </c>
      <c r="AD1" s="12" t="s">
        <v>636</v>
      </c>
      <c r="AE1" s="12" t="s">
        <v>637</v>
      </c>
      <c r="AF1" s="12" t="s">
        <v>100</v>
      </c>
      <c r="AG1" s="12" t="s">
        <v>638</v>
      </c>
      <c r="AH1" s="12" t="s">
        <v>639</v>
      </c>
      <c r="AI1" s="12" t="s">
        <v>640</v>
      </c>
      <c r="AJ1" s="12" t="s">
        <v>641</v>
      </c>
      <c r="AK1" s="12" t="s">
        <v>642</v>
      </c>
      <c r="AL1" s="12" t="s">
        <v>643</v>
      </c>
      <c r="AM1" s="12" t="s">
        <v>644</v>
      </c>
      <c r="AN1" s="121" t="s">
        <v>37</v>
      </c>
      <c r="AO1" s="121" t="s">
        <v>38</v>
      </c>
    </row>
    <row r="2" spans="1:41" x14ac:dyDescent="0.2">
      <c r="A2" t="s">
        <v>645</v>
      </c>
      <c r="B2" t="s">
        <v>646</v>
      </c>
      <c r="C2" t="s">
        <v>647</v>
      </c>
      <c r="D2" t="s">
        <v>648</v>
      </c>
      <c r="E2" t="s">
        <v>386</v>
      </c>
      <c r="F2" s="124">
        <v>3.3944999999999999</v>
      </c>
      <c r="G2" s="118">
        <v>-125000</v>
      </c>
      <c r="H2" s="118">
        <v>-125.02952717631464</v>
      </c>
      <c r="I2" s="122">
        <v>0.39083299999999999</v>
      </c>
      <c r="J2" s="122">
        <v>-1.3470000000000001E-3</v>
      </c>
      <c r="K2" t="s">
        <v>648</v>
      </c>
      <c r="L2" t="s">
        <v>52</v>
      </c>
      <c r="M2" s="124">
        <v>1</v>
      </c>
      <c r="N2" s="118">
        <v>446550</v>
      </c>
      <c r="O2" s="118">
        <v>446.55</v>
      </c>
      <c r="P2" s="122">
        <v>0.46319300000000002</v>
      </c>
      <c r="Q2" s="122">
        <v>4.7450000000000001E-3</v>
      </c>
      <c r="R2" s="118">
        <v>22.137270000000001</v>
      </c>
      <c r="S2" t="s">
        <v>45</v>
      </c>
      <c r="T2" t="s">
        <v>45</v>
      </c>
      <c r="U2" t="s">
        <v>649</v>
      </c>
      <c r="V2" t="s">
        <v>650</v>
      </c>
      <c r="W2" t="s">
        <v>651</v>
      </c>
      <c r="X2" t="s">
        <v>652</v>
      </c>
      <c r="Y2" t="s">
        <v>51</v>
      </c>
      <c r="Z2" t="s">
        <v>653</v>
      </c>
      <c r="AA2" t="s">
        <v>654</v>
      </c>
      <c r="AB2" t="s">
        <v>655</v>
      </c>
      <c r="AC2" t="s">
        <v>656</v>
      </c>
      <c r="AD2" t="s">
        <v>235</v>
      </c>
      <c r="AE2" t="s">
        <v>657</v>
      </c>
      <c r="AF2" t="s">
        <v>655</v>
      </c>
      <c r="AG2" t="s">
        <v>655</v>
      </c>
      <c r="AH2" t="s">
        <v>655</v>
      </c>
      <c r="AI2" s="118">
        <v>3.5617999999999999</v>
      </c>
      <c r="AJ2" t="s">
        <v>658</v>
      </c>
      <c r="AK2" t="s">
        <v>51</v>
      </c>
      <c r="AL2" t="s">
        <v>232</v>
      </c>
      <c r="AM2" t="s">
        <v>659</v>
      </c>
      <c r="AN2" s="122">
        <v>-0.54413699999999998</v>
      </c>
      <c r="AO2" s="122">
        <v>2.3800000000000001E-4</v>
      </c>
    </row>
    <row r="3" spans="1:41" x14ac:dyDescent="0.2">
      <c r="A3" t="s">
        <v>645</v>
      </c>
      <c r="B3" t="s">
        <v>646</v>
      </c>
      <c r="C3" t="s">
        <v>647</v>
      </c>
      <c r="D3" t="s">
        <v>660</v>
      </c>
      <c r="E3" t="s">
        <v>65</v>
      </c>
      <c r="F3" s="124">
        <v>2.9780000000000002</v>
      </c>
      <c r="G3" s="118">
        <v>-160000</v>
      </c>
      <c r="H3" s="118">
        <v>-159.91631967763598</v>
      </c>
      <c r="I3" s="122">
        <v>0.499886</v>
      </c>
      <c r="J3" s="122">
        <v>-1.7229999999999999E-3</v>
      </c>
      <c r="K3" t="s">
        <v>660</v>
      </c>
      <c r="L3" t="s">
        <v>52</v>
      </c>
      <c r="M3" s="124">
        <v>1</v>
      </c>
      <c r="N3" s="118">
        <v>469120</v>
      </c>
      <c r="O3" s="118">
        <v>469.12</v>
      </c>
      <c r="P3" s="122">
        <v>0.48660399999999998</v>
      </c>
      <c r="Q3" s="122">
        <v>4.9849999999999998E-3</v>
      </c>
      <c r="R3" s="118">
        <v>-7.1108000000000002</v>
      </c>
      <c r="S3" t="s">
        <v>45</v>
      </c>
      <c r="T3" t="s">
        <v>45</v>
      </c>
      <c r="U3" t="s">
        <v>649</v>
      </c>
      <c r="V3" t="s">
        <v>650</v>
      </c>
      <c r="W3" t="s">
        <v>651</v>
      </c>
      <c r="X3" t="s">
        <v>661</v>
      </c>
      <c r="Y3" t="s">
        <v>51</v>
      </c>
      <c r="Z3" t="s">
        <v>662</v>
      </c>
      <c r="AA3" t="s">
        <v>654</v>
      </c>
      <c r="AB3" t="s">
        <v>655</v>
      </c>
      <c r="AC3" t="s">
        <v>656</v>
      </c>
      <c r="AD3" t="s">
        <v>235</v>
      </c>
      <c r="AE3" t="s">
        <v>657</v>
      </c>
      <c r="AF3" t="s">
        <v>655</v>
      </c>
      <c r="AG3" t="s">
        <v>655</v>
      </c>
      <c r="AH3" t="s">
        <v>655</v>
      </c>
      <c r="AI3" s="118">
        <v>2.9079999999999999</v>
      </c>
      <c r="AJ3" t="s">
        <v>663</v>
      </c>
      <c r="AK3" t="s">
        <v>51</v>
      </c>
      <c r="AL3" t="s">
        <v>232</v>
      </c>
      <c r="AM3" t="s">
        <v>659</v>
      </c>
      <c r="AN3" s="122">
        <v>0.17478399999999999</v>
      </c>
      <c r="AO3" s="122">
        <v>-7.6000000000000004E-5</v>
      </c>
    </row>
    <row r="4" spans="1:41" x14ac:dyDescent="0.2">
      <c r="A4" t="s">
        <v>645</v>
      </c>
      <c r="B4" t="s">
        <v>646</v>
      </c>
      <c r="C4" t="s">
        <v>647</v>
      </c>
      <c r="D4" t="s">
        <v>664</v>
      </c>
      <c r="E4" t="s">
        <v>65</v>
      </c>
      <c r="F4" s="124">
        <v>2.9780000000000002</v>
      </c>
      <c r="G4" s="118">
        <v>550000</v>
      </c>
      <c r="H4" s="118">
        <v>549.73210208193416</v>
      </c>
      <c r="I4" s="122">
        <v>-1.7184200000000001</v>
      </c>
      <c r="J4" s="122">
        <v>5.9220000000000002E-3</v>
      </c>
      <c r="K4" t="s">
        <v>664</v>
      </c>
      <c r="L4" t="s">
        <v>52</v>
      </c>
      <c r="M4" s="124">
        <v>1</v>
      </c>
      <c r="N4" s="118">
        <v>-1661000</v>
      </c>
      <c r="O4" s="118">
        <v>-1661</v>
      </c>
      <c r="P4" s="122">
        <v>-1.722904</v>
      </c>
      <c r="Q4" s="122">
        <v>-1.7649000000000001E-2</v>
      </c>
      <c r="R4" s="118">
        <v>-23.8978</v>
      </c>
      <c r="S4" t="s">
        <v>45</v>
      </c>
      <c r="T4" t="s">
        <v>45</v>
      </c>
      <c r="U4" t="s">
        <v>649</v>
      </c>
      <c r="V4" t="s">
        <v>650</v>
      </c>
      <c r="W4" t="s">
        <v>651</v>
      </c>
      <c r="X4" t="s">
        <v>661</v>
      </c>
      <c r="Y4" t="s">
        <v>51</v>
      </c>
      <c r="Z4" t="s">
        <v>653</v>
      </c>
      <c r="AA4" t="s">
        <v>654</v>
      </c>
      <c r="AB4" t="s">
        <v>655</v>
      </c>
      <c r="AC4" t="s">
        <v>656</v>
      </c>
      <c r="AD4" t="s">
        <v>235</v>
      </c>
      <c r="AE4" t="s">
        <v>657</v>
      </c>
      <c r="AF4" t="s">
        <v>655</v>
      </c>
      <c r="AG4" t="s">
        <v>655</v>
      </c>
      <c r="AH4" t="s">
        <v>655</v>
      </c>
      <c r="AI4" s="118">
        <v>3.0190000000000001</v>
      </c>
      <c r="AJ4" t="s">
        <v>665</v>
      </c>
      <c r="AK4" t="s">
        <v>51</v>
      </c>
      <c r="AL4" t="s">
        <v>232</v>
      </c>
      <c r="AM4" t="s">
        <v>659</v>
      </c>
      <c r="AN4" s="122">
        <v>0.58741100000000002</v>
      </c>
      <c r="AO4" s="122">
        <v>-2.5700000000000001E-4</v>
      </c>
    </row>
    <row r="5" spans="1:41" x14ac:dyDescent="0.2">
      <c r="A5" t="s">
        <v>645</v>
      </c>
      <c r="B5" t="s">
        <v>646</v>
      </c>
      <c r="C5" t="s">
        <v>647</v>
      </c>
      <c r="D5" t="s">
        <v>666</v>
      </c>
      <c r="E5" t="s">
        <v>65</v>
      </c>
      <c r="F5" s="124">
        <v>2.9780000000000002</v>
      </c>
      <c r="G5" s="118">
        <v>-300000</v>
      </c>
      <c r="H5" s="118">
        <v>-299.84452652787104</v>
      </c>
      <c r="I5" s="122">
        <v>0.93729099999999999</v>
      </c>
      <c r="J5" s="122">
        <v>-3.2299999999999998E-3</v>
      </c>
      <c r="K5" t="s">
        <v>666</v>
      </c>
      <c r="L5" t="s">
        <v>52</v>
      </c>
      <c r="M5" s="124">
        <v>1</v>
      </c>
      <c r="N5" s="118">
        <v>883050</v>
      </c>
      <c r="O5" s="118">
        <v>883.05</v>
      </c>
      <c r="P5" s="122">
        <v>0.91596</v>
      </c>
      <c r="Q5" s="122">
        <v>9.3830000000000007E-3</v>
      </c>
      <c r="R5" s="118">
        <v>-9.8870000000000005</v>
      </c>
      <c r="S5" t="s">
        <v>45</v>
      </c>
      <c r="T5" t="s">
        <v>45</v>
      </c>
      <c r="U5" t="s">
        <v>649</v>
      </c>
      <c r="V5" t="s">
        <v>650</v>
      </c>
      <c r="W5" t="s">
        <v>651</v>
      </c>
      <c r="X5" t="s">
        <v>661</v>
      </c>
      <c r="Y5" t="s">
        <v>51</v>
      </c>
      <c r="Z5" t="s">
        <v>667</v>
      </c>
      <c r="AA5" t="s">
        <v>654</v>
      </c>
      <c r="AB5" t="s">
        <v>655</v>
      </c>
      <c r="AC5" t="s">
        <v>656</v>
      </c>
      <c r="AD5" t="s">
        <v>235</v>
      </c>
      <c r="AE5" t="s">
        <v>657</v>
      </c>
      <c r="AF5" t="s">
        <v>655</v>
      </c>
      <c r="AG5" t="s">
        <v>655</v>
      </c>
      <c r="AH5" t="s">
        <v>655</v>
      </c>
      <c r="AI5" s="118">
        <v>2.948</v>
      </c>
      <c r="AJ5" t="s">
        <v>668</v>
      </c>
      <c r="AK5" t="s">
        <v>51</v>
      </c>
      <c r="AL5" t="s">
        <v>232</v>
      </c>
      <c r="AM5" t="s">
        <v>659</v>
      </c>
      <c r="AN5" s="122">
        <v>0.24302399999999999</v>
      </c>
      <c r="AO5" s="122">
        <v>-1.06E-4</v>
      </c>
    </row>
    <row r="6" spans="1:41" x14ac:dyDescent="0.2">
      <c r="A6" t="s">
        <v>645</v>
      </c>
      <c r="B6" t="s">
        <v>646</v>
      </c>
      <c r="C6" t="s">
        <v>647</v>
      </c>
      <c r="D6" t="s">
        <v>669</v>
      </c>
      <c r="E6" t="s">
        <v>65</v>
      </c>
      <c r="F6" s="124">
        <v>2.9780000000000002</v>
      </c>
      <c r="G6" s="118">
        <v>-150000</v>
      </c>
      <c r="H6" s="118">
        <v>-149.92449630624577</v>
      </c>
      <c r="I6" s="122">
        <v>0.46865200000000001</v>
      </c>
      <c r="J6" s="122">
        <v>-1.6149999999999999E-3</v>
      </c>
      <c r="K6" t="s">
        <v>669</v>
      </c>
      <c r="L6" t="s">
        <v>52</v>
      </c>
      <c r="M6" s="124">
        <v>1</v>
      </c>
      <c r="N6" s="118">
        <v>447000</v>
      </c>
      <c r="O6" s="118">
        <v>447</v>
      </c>
      <c r="P6" s="122">
        <v>0.46365899999999999</v>
      </c>
      <c r="Q6" s="122">
        <v>4.7499999999999999E-3</v>
      </c>
      <c r="R6" s="118">
        <v>0.52485000000000004</v>
      </c>
      <c r="S6" t="s">
        <v>45</v>
      </c>
      <c r="T6" t="s">
        <v>45</v>
      </c>
      <c r="U6" t="s">
        <v>649</v>
      </c>
      <c r="V6" t="s">
        <v>650</v>
      </c>
      <c r="W6" t="s">
        <v>651</v>
      </c>
      <c r="X6" t="s">
        <v>661</v>
      </c>
      <c r="Y6" t="s">
        <v>51</v>
      </c>
      <c r="Z6" t="s">
        <v>670</v>
      </c>
      <c r="AA6" t="s">
        <v>654</v>
      </c>
      <c r="AB6" t="s">
        <v>655</v>
      </c>
      <c r="AC6" t="s">
        <v>656</v>
      </c>
      <c r="AD6" t="s">
        <v>235</v>
      </c>
      <c r="AE6" t="s">
        <v>657</v>
      </c>
      <c r="AF6" t="s">
        <v>655</v>
      </c>
      <c r="AG6" t="s">
        <v>655</v>
      </c>
      <c r="AH6" t="s">
        <v>655</v>
      </c>
      <c r="AI6" s="118">
        <v>2.9790000000000001</v>
      </c>
      <c r="AJ6" t="s">
        <v>671</v>
      </c>
      <c r="AK6" t="s">
        <v>51</v>
      </c>
      <c r="AL6" t="s">
        <v>232</v>
      </c>
      <c r="AM6" t="s">
        <v>659</v>
      </c>
      <c r="AN6" s="122">
        <v>-1.2900999999999999E-2</v>
      </c>
      <c r="AO6" s="122">
        <v>6.0000000000000002E-6</v>
      </c>
    </row>
    <row r="7" spans="1:41" x14ac:dyDescent="0.2">
      <c r="A7" t="s">
        <v>645</v>
      </c>
      <c r="B7" t="s">
        <v>646</v>
      </c>
      <c r="C7" t="s">
        <v>647</v>
      </c>
      <c r="D7" t="s">
        <v>672</v>
      </c>
      <c r="E7" t="s">
        <v>65</v>
      </c>
      <c r="F7" s="124">
        <v>2.9780000000000002</v>
      </c>
      <c r="G7" s="118">
        <v>-135000</v>
      </c>
      <c r="H7" s="118">
        <v>-134.9226997985225</v>
      </c>
      <c r="I7" s="122">
        <v>0.42175800000000002</v>
      </c>
      <c r="J7" s="122">
        <v>-1.4530000000000001E-3</v>
      </c>
      <c r="K7" t="s">
        <v>672</v>
      </c>
      <c r="L7" t="s">
        <v>52</v>
      </c>
      <c r="M7" s="124">
        <v>1</v>
      </c>
      <c r="N7" s="118">
        <v>379350</v>
      </c>
      <c r="O7" s="118">
        <v>379.35</v>
      </c>
      <c r="P7" s="122">
        <v>0.393488</v>
      </c>
      <c r="Q7" s="122">
        <v>4.0309999999999999E-3</v>
      </c>
      <c r="R7" s="118">
        <v>-22.4498</v>
      </c>
      <c r="S7" t="s">
        <v>45</v>
      </c>
      <c r="T7" t="s">
        <v>45</v>
      </c>
      <c r="U7" t="s">
        <v>649</v>
      </c>
      <c r="V7" t="s">
        <v>650</v>
      </c>
      <c r="W7" t="s">
        <v>651</v>
      </c>
      <c r="X7" t="s">
        <v>661</v>
      </c>
      <c r="Y7" t="s">
        <v>51</v>
      </c>
      <c r="Z7" t="s">
        <v>673</v>
      </c>
      <c r="AA7" t="s">
        <v>654</v>
      </c>
      <c r="AB7" t="s">
        <v>655</v>
      </c>
      <c r="AC7" t="s">
        <v>656</v>
      </c>
      <c r="AD7" t="s">
        <v>235</v>
      </c>
      <c r="AE7" t="s">
        <v>657</v>
      </c>
      <c r="AF7" t="s">
        <v>655</v>
      </c>
      <c r="AG7" t="s">
        <v>655</v>
      </c>
      <c r="AH7" t="s">
        <v>655</v>
      </c>
      <c r="AI7" s="118">
        <v>2.8109999999999999</v>
      </c>
      <c r="AJ7" t="s">
        <v>674</v>
      </c>
      <c r="AK7" t="s">
        <v>51</v>
      </c>
      <c r="AL7" t="s">
        <v>232</v>
      </c>
      <c r="AM7" t="s">
        <v>659</v>
      </c>
      <c r="AN7" s="122">
        <v>0.55181899999999995</v>
      </c>
      <c r="AO7" s="122">
        <v>-2.41E-4</v>
      </c>
    </row>
    <row r="8" spans="1:41" x14ac:dyDescent="0.2">
      <c r="A8" t="s">
        <v>645</v>
      </c>
      <c r="B8" t="s">
        <v>687</v>
      </c>
      <c r="C8" t="s">
        <v>647</v>
      </c>
      <c r="D8" t="s">
        <v>648</v>
      </c>
      <c r="E8" t="s">
        <v>386</v>
      </c>
      <c r="F8" s="124">
        <v>3.3944999999999999</v>
      </c>
      <c r="G8" s="118">
        <v>-120000</v>
      </c>
      <c r="H8" s="118">
        <v>-120.02834585358669</v>
      </c>
      <c r="I8" s="122">
        <v>0.15104200000000001</v>
      </c>
      <c r="J8" s="122">
        <v>-2.911E-3</v>
      </c>
      <c r="K8" t="s">
        <v>648</v>
      </c>
      <c r="L8" t="s">
        <v>52</v>
      </c>
      <c r="M8" s="124">
        <v>1</v>
      </c>
      <c r="N8" s="118">
        <v>428688</v>
      </c>
      <c r="O8" s="118">
        <v>428.68799999999999</v>
      </c>
      <c r="P8" s="122">
        <v>0.17904600000000001</v>
      </c>
      <c r="Q8" s="122">
        <v>9.6489999999999996E-3</v>
      </c>
      <c r="R8" s="118">
        <v>21.25178</v>
      </c>
      <c r="S8" t="s">
        <v>45</v>
      </c>
      <c r="T8" t="s">
        <v>45</v>
      </c>
      <c r="U8" t="s">
        <v>649</v>
      </c>
      <c r="V8" t="s">
        <v>650</v>
      </c>
      <c r="W8" t="s">
        <v>651</v>
      </c>
      <c r="X8" t="s">
        <v>652</v>
      </c>
      <c r="Y8" t="s">
        <v>51</v>
      </c>
      <c r="Z8" t="s">
        <v>653</v>
      </c>
      <c r="AA8" t="s">
        <v>654</v>
      </c>
      <c r="AB8" t="s">
        <v>655</v>
      </c>
      <c r="AC8" t="s">
        <v>656</v>
      </c>
      <c r="AD8" t="s">
        <v>235</v>
      </c>
      <c r="AE8" t="s">
        <v>657</v>
      </c>
      <c r="AF8" t="s">
        <v>655</v>
      </c>
      <c r="AG8" t="s">
        <v>655</v>
      </c>
      <c r="AH8" t="s">
        <v>655</v>
      </c>
      <c r="AI8" s="118">
        <v>3.5617999999999999</v>
      </c>
      <c r="AJ8" t="s">
        <v>658</v>
      </c>
      <c r="AK8" t="s">
        <v>51</v>
      </c>
      <c r="AL8" t="s">
        <v>232</v>
      </c>
      <c r="AM8" t="s">
        <v>659</v>
      </c>
      <c r="AN8" s="122">
        <v>-0.95597100000000002</v>
      </c>
      <c r="AO8" s="122">
        <v>5.0600000000000005E-4</v>
      </c>
    </row>
    <row r="9" spans="1:41" x14ac:dyDescent="0.2">
      <c r="A9" t="s">
        <v>645</v>
      </c>
      <c r="B9" t="s">
        <v>687</v>
      </c>
      <c r="C9" t="s">
        <v>647</v>
      </c>
      <c r="D9" t="s">
        <v>664</v>
      </c>
      <c r="E9" t="s">
        <v>65</v>
      </c>
      <c r="F9" s="124">
        <v>2.9780000000000002</v>
      </c>
      <c r="G9" s="118">
        <v>150000</v>
      </c>
      <c r="H9" s="118">
        <v>149.92696440564134</v>
      </c>
      <c r="I9" s="122">
        <v>-0.188666</v>
      </c>
      <c r="J9" s="122">
        <v>3.6350000000000002E-3</v>
      </c>
      <c r="K9" t="s">
        <v>664</v>
      </c>
      <c r="L9" t="s">
        <v>52</v>
      </c>
      <c r="M9" s="124">
        <v>1</v>
      </c>
      <c r="N9" s="118">
        <v>-453000</v>
      </c>
      <c r="O9" s="118">
        <v>-453</v>
      </c>
      <c r="P9" s="122">
        <v>-0.18920000000000001</v>
      </c>
      <c r="Q9" s="122">
        <v>-1.0196E-2</v>
      </c>
      <c r="R9" s="118">
        <v>-6.5175000000000001</v>
      </c>
      <c r="S9" t="s">
        <v>45</v>
      </c>
      <c r="T9" t="s">
        <v>45</v>
      </c>
      <c r="U9" t="s">
        <v>649</v>
      </c>
      <c r="V9" t="s">
        <v>650</v>
      </c>
      <c r="W9" t="s">
        <v>651</v>
      </c>
      <c r="X9" t="s">
        <v>661</v>
      </c>
      <c r="Y9" t="s">
        <v>51</v>
      </c>
      <c r="Z9" t="s">
        <v>653</v>
      </c>
      <c r="AA9" t="s">
        <v>654</v>
      </c>
      <c r="AB9" t="s">
        <v>655</v>
      </c>
      <c r="AC9" t="s">
        <v>656</v>
      </c>
      <c r="AD9" t="s">
        <v>235</v>
      </c>
      <c r="AE9" t="s">
        <v>657</v>
      </c>
      <c r="AF9" t="s">
        <v>655</v>
      </c>
      <c r="AG9" t="s">
        <v>655</v>
      </c>
      <c r="AH9" t="s">
        <v>655</v>
      </c>
      <c r="AI9" s="118">
        <v>3.0190000000000001</v>
      </c>
      <c r="AJ9" t="s">
        <v>665</v>
      </c>
      <c r="AK9" t="s">
        <v>51</v>
      </c>
      <c r="AL9" t="s">
        <v>232</v>
      </c>
      <c r="AM9" t="s">
        <v>659</v>
      </c>
      <c r="AN9" s="122">
        <v>0.29317700000000002</v>
      </c>
      <c r="AO9" s="122">
        <v>-1.55E-4</v>
      </c>
    </row>
    <row r="10" spans="1:41" x14ac:dyDescent="0.2">
      <c r="A10" t="s">
        <v>645</v>
      </c>
      <c r="B10" t="s">
        <v>687</v>
      </c>
      <c r="C10" t="s">
        <v>647</v>
      </c>
      <c r="D10" t="s">
        <v>688</v>
      </c>
      <c r="E10" t="s">
        <v>65</v>
      </c>
      <c r="F10" s="124">
        <v>2.9780000000000002</v>
      </c>
      <c r="G10" s="118">
        <v>-130000</v>
      </c>
      <c r="H10" s="118">
        <v>-129.92847548690395</v>
      </c>
      <c r="I10" s="122">
        <v>0.16350000000000001</v>
      </c>
      <c r="J10" s="122">
        <v>-3.1510000000000002E-3</v>
      </c>
      <c r="K10" t="s">
        <v>688</v>
      </c>
      <c r="L10" t="s">
        <v>52</v>
      </c>
      <c r="M10" s="124">
        <v>1</v>
      </c>
      <c r="N10" s="118">
        <v>372450</v>
      </c>
      <c r="O10" s="118">
        <v>372.45</v>
      </c>
      <c r="P10" s="122">
        <v>0.155558</v>
      </c>
      <c r="Q10" s="122">
        <v>8.3829999999999998E-3</v>
      </c>
      <c r="R10" s="118">
        <v>-14.477</v>
      </c>
      <c r="S10" t="s">
        <v>45</v>
      </c>
      <c r="T10" t="s">
        <v>45</v>
      </c>
      <c r="U10" t="s">
        <v>649</v>
      </c>
      <c r="V10" t="s">
        <v>650</v>
      </c>
      <c r="W10" t="s">
        <v>651</v>
      </c>
      <c r="X10" t="s">
        <v>661</v>
      </c>
      <c r="Y10" t="s">
        <v>51</v>
      </c>
      <c r="Z10" t="s">
        <v>352</v>
      </c>
      <c r="AA10" t="s">
        <v>654</v>
      </c>
      <c r="AB10" t="s">
        <v>655</v>
      </c>
      <c r="AC10" t="s">
        <v>656</v>
      </c>
      <c r="AD10" t="s">
        <v>235</v>
      </c>
      <c r="AE10" t="s">
        <v>657</v>
      </c>
      <c r="AF10" t="s">
        <v>655</v>
      </c>
      <c r="AG10" t="s">
        <v>655</v>
      </c>
      <c r="AH10" t="s">
        <v>655</v>
      </c>
      <c r="AI10" s="118">
        <v>2.8719999999999999</v>
      </c>
      <c r="AJ10" t="s">
        <v>689</v>
      </c>
      <c r="AK10" t="s">
        <v>51</v>
      </c>
      <c r="AL10" t="s">
        <v>232</v>
      </c>
      <c r="AM10" t="s">
        <v>659</v>
      </c>
      <c r="AN10" s="122">
        <v>0.65122100000000005</v>
      </c>
      <c r="AO10" s="122">
        <v>-3.4499999999999998E-4</v>
      </c>
    </row>
    <row r="11" spans="1:41" x14ac:dyDescent="0.2">
      <c r="A11" t="s">
        <v>645</v>
      </c>
      <c r="B11" t="s">
        <v>687</v>
      </c>
      <c r="C11" t="s">
        <v>647</v>
      </c>
      <c r="D11" t="s">
        <v>669</v>
      </c>
      <c r="E11" t="s">
        <v>65</v>
      </c>
      <c r="F11" s="124">
        <v>2.9780000000000002</v>
      </c>
      <c r="G11" s="118">
        <v>-350000</v>
      </c>
      <c r="H11" s="118">
        <v>-349.82382135661516</v>
      </c>
      <c r="I11" s="122">
        <v>0.44021300000000002</v>
      </c>
      <c r="J11" s="122">
        <v>-8.4829999999999992E-3</v>
      </c>
      <c r="K11" t="s">
        <v>669</v>
      </c>
      <c r="L11" t="s">
        <v>52</v>
      </c>
      <c r="M11" s="124">
        <v>1</v>
      </c>
      <c r="N11" s="118">
        <v>1043000</v>
      </c>
      <c r="O11" s="118">
        <v>1043</v>
      </c>
      <c r="P11" s="122">
        <v>0.43562000000000001</v>
      </c>
      <c r="Q11" s="122">
        <v>2.3476E-2</v>
      </c>
      <c r="R11" s="118">
        <v>1.2246600000000001</v>
      </c>
      <c r="S11" t="s">
        <v>45</v>
      </c>
      <c r="T11" t="s">
        <v>45</v>
      </c>
      <c r="U11" t="s">
        <v>649</v>
      </c>
      <c r="V11" t="s">
        <v>650</v>
      </c>
      <c r="W11" t="s">
        <v>651</v>
      </c>
      <c r="X11" t="s">
        <v>661</v>
      </c>
      <c r="Y11" t="s">
        <v>51</v>
      </c>
      <c r="Z11" t="s">
        <v>670</v>
      </c>
      <c r="AA11" t="s">
        <v>654</v>
      </c>
      <c r="AB11" t="s">
        <v>655</v>
      </c>
      <c r="AC11" t="s">
        <v>656</v>
      </c>
      <c r="AD11" t="s">
        <v>235</v>
      </c>
      <c r="AE11" t="s">
        <v>657</v>
      </c>
      <c r="AF11" t="s">
        <v>655</v>
      </c>
      <c r="AG11" t="s">
        <v>655</v>
      </c>
      <c r="AH11" t="s">
        <v>655</v>
      </c>
      <c r="AI11" s="118">
        <v>2.9790000000000001</v>
      </c>
      <c r="AJ11" t="s">
        <v>671</v>
      </c>
      <c r="AK11" t="s">
        <v>51</v>
      </c>
      <c r="AL11" t="s">
        <v>232</v>
      </c>
      <c r="AM11" t="s">
        <v>659</v>
      </c>
      <c r="AN11" s="122">
        <v>-5.5088999999999999E-2</v>
      </c>
      <c r="AO11" s="122">
        <v>2.9E-5</v>
      </c>
    </row>
    <row r="12" spans="1:41" x14ac:dyDescent="0.2">
      <c r="A12" t="s">
        <v>645</v>
      </c>
      <c r="B12" t="s">
        <v>687</v>
      </c>
      <c r="C12" t="s">
        <v>647</v>
      </c>
      <c r="D12" t="s">
        <v>666</v>
      </c>
      <c r="E12" t="s">
        <v>65</v>
      </c>
      <c r="F12" s="124">
        <v>2.9780000000000002</v>
      </c>
      <c r="G12" s="118">
        <v>-200000</v>
      </c>
      <c r="H12" s="118">
        <v>-199.89633982538618</v>
      </c>
      <c r="I12" s="122">
        <v>0.25154599999999999</v>
      </c>
      <c r="J12" s="122">
        <v>-4.8469999999999997E-3</v>
      </c>
      <c r="K12" t="s">
        <v>666</v>
      </c>
      <c r="L12" t="s">
        <v>52</v>
      </c>
      <c r="M12" s="124">
        <v>1</v>
      </c>
      <c r="N12" s="118">
        <v>588700</v>
      </c>
      <c r="O12" s="118">
        <v>588.70000000000005</v>
      </c>
      <c r="P12" s="122">
        <v>0.24587700000000001</v>
      </c>
      <c r="Q12" s="122">
        <v>1.325E-2</v>
      </c>
      <c r="R12" s="118">
        <v>-6.5913000000000004</v>
      </c>
      <c r="S12" t="s">
        <v>45</v>
      </c>
      <c r="T12" t="s">
        <v>45</v>
      </c>
      <c r="U12" t="s">
        <v>649</v>
      </c>
      <c r="V12" t="s">
        <v>650</v>
      </c>
      <c r="W12" t="s">
        <v>651</v>
      </c>
      <c r="X12" t="s">
        <v>661</v>
      </c>
      <c r="Y12" t="s">
        <v>51</v>
      </c>
      <c r="Z12" t="s">
        <v>667</v>
      </c>
      <c r="AA12" t="s">
        <v>654</v>
      </c>
      <c r="AB12" t="s">
        <v>655</v>
      </c>
      <c r="AC12" t="s">
        <v>656</v>
      </c>
      <c r="AD12" t="s">
        <v>235</v>
      </c>
      <c r="AE12" t="s">
        <v>657</v>
      </c>
      <c r="AF12" t="s">
        <v>655</v>
      </c>
      <c r="AG12" t="s">
        <v>655</v>
      </c>
      <c r="AH12" t="s">
        <v>655</v>
      </c>
      <c r="AI12" s="118">
        <v>2.948</v>
      </c>
      <c r="AJ12" t="s">
        <v>668</v>
      </c>
      <c r="AK12" t="s">
        <v>51</v>
      </c>
      <c r="AL12" t="s">
        <v>232</v>
      </c>
      <c r="AM12" t="s">
        <v>659</v>
      </c>
      <c r="AN12" s="122">
        <v>0.29649700000000001</v>
      </c>
      <c r="AO12" s="122">
        <v>-1.5699999999999999E-4</v>
      </c>
    </row>
    <row r="13" spans="1:41" x14ac:dyDescent="0.2">
      <c r="A13" t="s">
        <v>645</v>
      </c>
      <c r="B13" t="s">
        <v>687</v>
      </c>
      <c r="C13" t="s">
        <v>647</v>
      </c>
      <c r="D13" t="s">
        <v>690</v>
      </c>
      <c r="E13" t="s">
        <v>65</v>
      </c>
      <c r="F13" s="124">
        <v>2.9780000000000002</v>
      </c>
      <c r="G13" s="118">
        <v>-70000</v>
      </c>
      <c r="H13" s="118">
        <v>-69.962760241772997</v>
      </c>
      <c r="I13" s="122">
        <v>8.8039999999999993E-2</v>
      </c>
      <c r="J13" s="122">
        <v>-1.696E-3</v>
      </c>
      <c r="K13" t="s">
        <v>690</v>
      </c>
      <c r="L13" t="s">
        <v>52</v>
      </c>
      <c r="M13" s="124">
        <v>1</v>
      </c>
      <c r="N13" s="118">
        <v>203700</v>
      </c>
      <c r="O13" s="118">
        <v>203.7</v>
      </c>
      <c r="P13" s="122">
        <v>8.5077E-2</v>
      </c>
      <c r="Q13" s="122">
        <v>4.5849999999999997E-3</v>
      </c>
      <c r="R13" s="118">
        <v>-4.6490999999999998</v>
      </c>
      <c r="S13" t="s">
        <v>45</v>
      </c>
      <c r="T13" t="s">
        <v>45</v>
      </c>
      <c r="U13" t="s">
        <v>649</v>
      </c>
      <c r="V13" t="s">
        <v>650</v>
      </c>
      <c r="W13" t="s">
        <v>651</v>
      </c>
      <c r="X13" t="s">
        <v>661</v>
      </c>
      <c r="Y13" t="s">
        <v>51</v>
      </c>
      <c r="Z13" t="s">
        <v>691</v>
      </c>
      <c r="AA13" t="s">
        <v>654</v>
      </c>
      <c r="AB13" t="s">
        <v>655</v>
      </c>
      <c r="AC13" t="s">
        <v>656</v>
      </c>
      <c r="AD13" t="s">
        <v>235</v>
      </c>
      <c r="AE13" t="s">
        <v>657</v>
      </c>
      <c r="AF13" t="s">
        <v>655</v>
      </c>
      <c r="AG13" t="s">
        <v>655</v>
      </c>
      <c r="AH13" t="s">
        <v>655</v>
      </c>
      <c r="AI13" s="118">
        <v>2.9079999999999999</v>
      </c>
      <c r="AJ13" t="s">
        <v>692</v>
      </c>
      <c r="AK13" t="s">
        <v>51</v>
      </c>
      <c r="AL13" t="s">
        <v>232</v>
      </c>
      <c r="AM13" t="s">
        <v>659</v>
      </c>
      <c r="AN13" s="122">
        <v>0.20913100000000001</v>
      </c>
      <c r="AO13" s="122">
        <v>-1.11E-4</v>
      </c>
    </row>
    <row r="14" spans="1:41" x14ac:dyDescent="0.2">
      <c r="A14" t="s">
        <v>645</v>
      </c>
      <c r="B14" t="s">
        <v>687</v>
      </c>
      <c r="C14" t="s">
        <v>647</v>
      </c>
      <c r="D14" t="s">
        <v>672</v>
      </c>
      <c r="E14" t="s">
        <v>65</v>
      </c>
      <c r="F14" s="124">
        <v>2.9780000000000002</v>
      </c>
      <c r="G14" s="118">
        <v>-75000</v>
      </c>
      <c r="H14" s="118">
        <v>-74.957051712558766</v>
      </c>
      <c r="I14" s="122">
        <v>9.4325000000000006E-2</v>
      </c>
      <c r="J14" s="122">
        <v>-1.818E-3</v>
      </c>
      <c r="K14" t="s">
        <v>672</v>
      </c>
      <c r="L14" t="s">
        <v>52</v>
      </c>
      <c r="M14" s="124">
        <v>1</v>
      </c>
      <c r="N14" s="118">
        <v>210750</v>
      </c>
      <c r="O14" s="118">
        <v>210.75</v>
      </c>
      <c r="P14" s="122">
        <v>8.8022000000000003E-2</v>
      </c>
      <c r="Q14" s="122">
        <v>4.744E-3</v>
      </c>
      <c r="R14" s="118">
        <v>-12.472099999999999</v>
      </c>
      <c r="S14" t="s">
        <v>45</v>
      </c>
      <c r="T14" t="s">
        <v>45</v>
      </c>
      <c r="U14" t="s">
        <v>649</v>
      </c>
      <c r="V14" t="s">
        <v>650</v>
      </c>
      <c r="W14" t="s">
        <v>651</v>
      </c>
      <c r="X14" t="s">
        <v>661</v>
      </c>
      <c r="Y14" t="s">
        <v>51</v>
      </c>
      <c r="Z14" t="s">
        <v>673</v>
      </c>
      <c r="AA14" t="s">
        <v>654</v>
      </c>
      <c r="AB14" t="s">
        <v>655</v>
      </c>
      <c r="AC14" t="s">
        <v>656</v>
      </c>
      <c r="AD14" t="s">
        <v>235</v>
      </c>
      <c r="AE14" t="s">
        <v>657</v>
      </c>
      <c r="AF14" t="s">
        <v>655</v>
      </c>
      <c r="AG14" t="s">
        <v>655</v>
      </c>
      <c r="AH14" t="s">
        <v>655</v>
      </c>
      <c r="AI14" s="118">
        <v>2.8109999999999999</v>
      </c>
      <c r="AJ14" t="s">
        <v>674</v>
      </c>
      <c r="AK14" t="s">
        <v>51</v>
      </c>
      <c r="AL14" t="s">
        <v>232</v>
      </c>
      <c r="AM14" t="s">
        <v>659</v>
      </c>
      <c r="AN14" s="122">
        <v>0.56103400000000003</v>
      </c>
      <c r="AO14" s="122">
        <v>-2.9700000000000001E-4</v>
      </c>
    </row>
    <row r="15" spans="1:41" x14ac:dyDescent="0.2">
      <c r="A15" t="s">
        <v>645</v>
      </c>
      <c r="B15" t="s">
        <v>675</v>
      </c>
      <c r="C15" t="s">
        <v>647</v>
      </c>
      <c r="D15" t="s">
        <v>648</v>
      </c>
      <c r="E15" t="s">
        <v>386</v>
      </c>
      <c r="F15" s="124">
        <v>3.3944999999999999</v>
      </c>
      <c r="G15" s="118">
        <v>-110000</v>
      </c>
      <c r="H15" s="118">
        <v>-110.02598615407277</v>
      </c>
      <c r="I15" s="122">
        <v>-0.236764</v>
      </c>
      <c r="J15" s="122">
        <v>-1.0009999999999999E-3</v>
      </c>
      <c r="K15" t="s">
        <v>648</v>
      </c>
      <c r="L15" t="s">
        <v>52</v>
      </c>
      <c r="M15" s="124">
        <v>1</v>
      </c>
      <c r="N15" s="118">
        <v>392964</v>
      </c>
      <c r="O15" s="118">
        <v>392.964</v>
      </c>
      <c r="P15" s="122">
        <v>-0.28576600000000002</v>
      </c>
      <c r="Q15" s="122">
        <v>3.6359999999999999E-3</v>
      </c>
      <c r="R15" s="118">
        <v>19.480789999999999</v>
      </c>
      <c r="S15" t="s">
        <v>45</v>
      </c>
      <c r="T15" t="s">
        <v>45</v>
      </c>
      <c r="U15" t="s">
        <v>649</v>
      </c>
      <c r="V15" t="s">
        <v>650</v>
      </c>
      <c r="W15" t="s">
        <v>651</v>
      </c>
      <c r="X15" t="s">
        <v>652</v>
      </c>
      <c r="Y15" t="s">
        <v>51</v>
      </c>
      <c r="Z15" t="s">
        <v>653</v>
      </c>
      <c r="AA15" t="s">
        <v>654</v>
      </c>
      <c r="AB15" t="s">
        <v>655</v>
      </c>
      <c r="AC15" t="s">
        <v>656</v>
      </c>
      <c r="AD15" t="s">
        <v>235</v>
      </c>
      <c r="AE15" t="s">
        <v>657</v>
      </c>
      <c r="AF15" t="s">
        <v>655</v>
      </c>
      <c r="AG15" t="s">
        <v>655</v>
      </c>
      <c r="AH15" t="s">
        <v>655</v>
      </c>
      <c r="AI15" s="118">
        <v>3.5617999999999999</v>
      </c>
      <c r="AJ15" t="s">
        <v>658</v>
      </c>
      <c r="AK15" t="s">
        <v>51</v>
      </c>
      <c r="AL15" t="s">
        <v>232</v>
      </c>
      <c r="AM15" t="s">
        <v>659</v>
      </c>
      <c r="AN15" s="122">
        <v>-0.52572799999999997</v>
      </c>
      <c r="AO15" s="122">
        <v>1.7799999999999999E-4</v>
      </c>
    </row>
    <row r="16" spans="1:41" x14ac:dyDescent="0.2">
      <c r="A16" t="s">
        <v>645</v>
      </c>
      <c r="B16" t="s">
        <v>675</v>
      </c>
      <c r="C16" t="s">
        <v>647</v>
      </c>
      <c r="D16" t="s">
        <v>660</v>
      </c>
      <c r="E16" t="s">
        <v>65</v>
      </c>
      <c r="F16" s="124">
        <v>2.9780000000000002</v>
      </c>
      <c r="G16" s="118">
        <v>-180000</v>
      </c>
      <c r="H16" s="118">
        <v>-179.90587642713228</v>
      </c>
      <c r="I16" s="122">
        <v>-0.38713799999999998</v>
      </c>
      <c r="J16" s="122">
        <v>-1.637E-3</v>
      </c>
      <c r="K16" t="s">
        <v>660</v>
      </c>
      <c r="L16" t="s">
        <v>52</v>
      </c>
      <c r="M16" s="124">
        <v>1</v>
      </c>
      <c r="N16" s="118">
        <v>527760</v>
      </c>
      <c r="O16" s="118">
        <v>527.76</v>
      </c>
      <c r="P16" s="122">
        <v>-0.38379000000000002</v>
      </c>
      <c r="Q16" s="122">
        <v>4.8830000000000002E-3</v>
      </c>
      <c r="R16" s="118">
        <v>-7.9996999999999998</v>
      </c>
      <c r="S16" t="s">
        <v>45</v>
      </c>
      <c r="T16" t="s">
        <v>45</v>
      </c>
      <c r="U16" t="s">
        <v>649</v>
      </c>
      <c r="V16" t="s">
        <v>650</v>
      </c>
      <c r="W16" t="s">
        <v>651</v>
      </c>
      <c r="X16" t="s">
        <v>661</v>
      </c>
      <c r="Y16" t="s">
        <v>51</v>
      </c>
      <c r="Z16" t="s">
        <v>662</v>
      </c>
      <c r="AA16" t="s">
        <v>654</v>
      </c>
      <c r="AB16" t="s">
        <v>655</v>
      </c>
      <c r="AC16" t="s">
        <v>656</v>
      </c>
      <c r="AD16" t="s">
        <v>235</v>
      </c>
      <c r="AE16" t="s">
        <v>657</v>
      </c>
      <c r="AF16" t="s">
        <v>655</v>
      </c>
      <c r="AG16" t="s">
        <v>655</v>
      </c>
      <c r="AH16" t="s">
        <v>655</v>
      </c>
      <c r="AI16" s="118">
        <v>2.9079999999999999</v>
      </c>
      <c r="AJ16" t="s">
        <v>663</v>
      </c>
      <c r="AK16" t="s">
        <v>51</v>
      </c>
      <c r="AL16" t="s">
        <v>232</v>
      </c>
      <c r="AM16" t="s">
        <v>659</v>
      </c>
      <c r="AN16" s="122">
        <v>0.215888</v>
      </c>
      <c r="AO16" s="122">
        <v>-7.2999999999999999E-5</v>
      </c>
    </row>
    <row r="17" spans="1:41" x14ac:dyDescent="0.2">
      <c r="A17" t="s">
        <v>645</v>
      </c>
      <c r="B17" t="s">
        <v>675</v>
      </c>
      <c r="C17" t="s">
        <v>647</v>
      </c>
      <c r="D17" t="s">
        <v>672</v>
      </c>
      <c r="E17" t="s">
        <v>65</v>
      </c>
      <c r="F17" s="124">
        <v>2.9780000000000002</v>
      </c>
      <c r="G17" s="118">
        <v>-75000</v>
      </c>
      <c r="H17" s="118">
        <v>-74.957051712558766</v>
      </c>
      <c r="I17" s="122">
        <v>-0.1613</v>
      </c>
      <c r="J17" s="122">
        <v>-6.8199999999999999E-4</v>
      </c>
      <c r="K17" t="s">
        <v>672</v>
      </c>
      <c r="L17" t="s">
        <v>52</v>
      </c>
      <c r="M17" s="124">
        <v>1</v>
      </c>
      <c r="N17" s="118">
        <v>210750</v>
      </c>
      <c r="O17" s="118">
        <v>210.75</v>
      </c>
      <c r="P17" s="122">
        <v>-0.15325900000000001</v>
      </c>
      <c r="Q17" s="122">
        <v>1.9499999999999999E-3</v>
      </c>
      <c r="R17" s="118">
        <v>-12.472099999999999</v>
      </c>
      <c r="S17" t="s">
        <v>45</v>
      </c>
      <c r="T17" t="s">
        <v>45</v>
      </c>
      <c r="U17" t="s">
        <v>649</v>
      </c>
      <c r="V17" t="s">
        <v>650</v>
      </c>
      <c r="W17" t="s">
        <v>651</v>
      </c>
      <c r="X17" t="s">
        <v>661</v>
      </c>
      <c r="Y17" t="s">
        <v>51</v>
      </c>
      <c r="Z17" t="s">
        <v>673</v>
      </c>
      <c r="AA17" t="s">
        <v>654</v>
      </c>
      <c r="AB17" t="s">
        <v>655</v>
      </c>
      <c r="AC17" t="s">
        <v>656</v>
      </c>
      <c r="AD17" t="s">
        <v>235</v>
      </c>
      <c r="AE17" t="s">
        <v>657</v>
      </c>
      <c r="AF17" t="s">
        <v>655</v>
      </c>
      <c r="AG17" t="s">
        <v>655</v>
      </c>
      <c r="AH17" t="s">
        <v>655</v>
      </c>
      <c r="AI17" s="118">
        <v>2.8109999999999999</v>
      </c>
      <c r="AJ17" t="s">
        <v>674</v>
      </c>
      <c r="AK17" t="s">
        <v>51</v>
      </c>
      <c r="AL17" t="s">
        <v>232</v>
      </c>
      <c r="AM17" t="s">
        <v>659</v>
      </c>
      <c r="AN17" s="122">
        <v>0.33658399999999999</v>
      </c>
      <c r="AO17" s="122">
        <v>-1.1400000000000001E-4</v>
      </c>
    </row>
    <row r="18" spans="1:41" x14ac:dyDescent="0.2">
      <c r="A18" t="s">
        <v>645</v>
      </c>
      <c r="B18" t="s">
        <v>675</v>
      </c>
      <c r="C18" t="s">
        <v>647</v>
      </c>
      <c r="D18" t="s">
        <v>664</v>
      </c>
      <c r="E18" t="s">
        <v>65</v>
      </c>
      <c r="F18" s="124">
        <v>2.9780000000000002</v>
      </c>
      <c r="G18" s="118">
        <v>830000</v>
      </c>
      <c r="H18" s="118">
        <v>829.59573539288112</v>
      </c>
      <c r="I18" s="122">
        <v>1.785202</v>
      </c>
      <c r="J18" s="122">
        <v>7.548E-3</v>
      </c>
      <c r="K18" t="s">
        <v>664</v>
      </c>
      <c r="L18" t="s">
        <v>52</v>
      </c>
      <c r="M18" s="124">
        <v>1</v>
      </c>
      <c r="N18" s="118">
        <v>-2506600</v>
      </c>
      <c r="O18" s="118">
        <v>-2506.6</v>
      </c>
      <c r="P18" s="122">
        <v>1.8228150000000001</v>
      </c>
      <c r="Q18" s="122">
        <v>-2.3192999999999998E-2</v>
      </c>
      <c r="R18" s="118">
        <v>-36.063899999999997</v>
      </c>
      <c r="S18" t="s">
        <v>45</v>
      </c>
      <c r="T18" t="s">
        <v>45</v>
      </c>
      <c r="U18" t="s">
        <v>649</v>
      </c>
      <c r="V18" t="s">
        <v>650</v>
      </c>
      <c r="W18" t="s">
        <v>651</v>
      </c>
      <c r="X18" t="s">
        <v>661</v>
      </c>
      <c r="Y18" t="s">
        <v>51</v>
      </c>
      <c r="Z18" t="s">
        <v>653</v>
      </c>
      <c r="AA18" t="s">
        <v>654</v>
      </c>
      <c r="AB18" t="s">
        <v>655</v>
      </c>
      <c r="AC18" t="s">
        <v>656</v>
      </c>
      <c r="AD18" t="s">
        <v>235</v>
      </c>
      <c r="AE18" t="s">
        <v>657</v>
      </c>
      <c r="AF18" t="s">
        <v>655</v>
      </c>
      <c r="AG18" t="s">
        <v>655</v>
      </c>
      <c r="AH18" t="s">
        <v>655</v>
      </c>
      <c r="AI18" s="118">
        <v>3.0190000000000001</v>
      </c>
      <c r="AJ18" t="s">
        <v>665</v>
      </c>
      <c r="AK18" t="s">
        <v>51</v>
      </c>
      <c r="AL18" t="s">
        <v>232</v>
      </c>
      <c r="AM18" t="s">
        <v>659</v>
      </c>
      <c r="AN18" s="122">
        <v>0.97325600000000001</v>
      </c>
      <c r="AO18" s="122">
        <v>-3.3E-4</v>
      </c>
    </row>
    <row r="19" spans="1:41" x14ac:dyDescent="0.2">
      <c r="A19" t="s">
        <v>645</v>
      </c>
      <c r="B19" t="s">
        <v>676</v>
      </c>
      <c r="C19" t="s">
        <v>647</v>
      </c>
      <c r="D19" t="s">
        <v>648</v>
      </c>
      <c r="E19" t="s">
        <v>386</v>
      </c>
      <c r="F19" s="124">
        <v>3.3944999999999999</v>
      </c>
      <c r="G19" s="118">
        <v>-1050000</v>
      </c>
      <c r="H19" s="118">
        <v>-1050.2480394756224</v>
      </c>
      <c r="I19" s="122">
        <v>1.3261E-2</v>
      </c>
      <c r="J19" s="122">
        <v>-5.4199999999999995E-4</v>
      </c>
      <c r="K19" t="s">
        <v>648</v>
      </c>
      <c r="L19" t="s">
        <v>52</v>
      </c>
      <c r="M19" s="124">
        <v>1</v>
      </c>
      <c r="N19" s="118">
        <v>3751020</v>
      </c>
      <c r="O19" s="118">
        <v>3751.02</v>
      </c>
      <c r="P19" s="122">
        <v>1.5585E-2</v>
      </c>
      <c r="Q19" s="122">
        <v>1.66E-3</v>
      </c>
      <c r="R19" s="118">
        <v>185.95303000000001</v>
      </c>
      <c r="S19" t="s">
        <v>45</v>
      </c>
      <c r="T19" t="s">
        <v>45</v>
      </c>
      <c r="U19" t="s">
        <v>649</v>
      </c>
      <c r="V19" t="s">
        <v>650</v>
      </c>
      <c r="W19" t="s">
        <v>651</v>
      </c>
      <c r="X19" t="s">
        <v>652</v>
      </c>
      <c r="Y19" t="s">
        <v>51</v>
      </c>
      <c r="Z19" t="s">
        <v>653</v>
      </c>
      <c r="AA19" t="s">
        <v>654</v>
      </c>
      <c r="AB19" t="s">
        <v>655</v>
      </c>
      <c r="AC19" t="s">
        <v>656</v>
      </c>
      <c r="AD19" t="s">
        <v>235</v>
      </c>
      <c r="AE19" t="s">
        <v>657</v>
      </c>
      <c r="AF19" t="s">
        <v>655</v>
      </c>
      <c r="AG19" t="s">
        <v>655</v>
      </c>
      <c r="AH19" t="s">
        <v>655</v>
      </c>
      <c r="AI19" s="118">
        <v>3.5617999999999999</v>
      </c>
      <c r="AJ19" t="s">
        <v>658</v>
      </c>
      <c r="AK19" t="s">
        <v>51</v>
      </c>
      <c r="AL19" t="s">
        <v>232</v>
      </c>
      <c r="AM19" t="s">
        <v>659</v>
      </c>
      <c r="AN19" s="122">
        <v>5.9937999999999998E-2</v>
      </c>
      <c r="AO19" s="122">
        <v>9.2E-5</v>
      </c>
    </row>
    <row r="20" spans="1:41" x14ac:dyDescent="0.2">
      <c r="A20" t="s">
        <v>645</v>
      </c>
      <c r="B20" t="s">
        <v>676</v>
      </c>
      <c r="C20" t="s">
        <v>647</v>
      </c>
      <c r="D20" t="s">
        <v>677</v>
      </c>
      <c r="E20" t="s">
        <v>65</v>
      </c>
      <c r="F20" s="124">
        <v>2.9780000000000002</v>
      </c>
      <c r="G20" s="118">
        <v>-3000000</v>
      </c>
      <c r="H20" s="118">
        <v>-2998.2998321020818</v>
      </c>
      <c r="I20" s="122">
        <v>3.7857000000000002E-2</v>
      </c>
      <c r="J20" s="122">
        <v>-1.5460000000000001E-3</v>
      </c>
      <c r="K20" t="s">
        <v>677</v>
      </c>
      <c r="L20" t="s">
        <v>52</v>
      </c>
      <c r="M20" s="124">
        <v>1</v>
      </c>
      <c r="N20" s="118">
        <v>8472600</v>
      </c>
      <c r="O20" s="118">
        <v>8472.6</v>
      </c>
      <c r="P20" s="122">
        <v>3.5202999999999998E-2</v>
      </c>
      <c r="Q20" s="122">
        <v>3.7499999999999999E-3</v>
      </c>
      <c r="R20" s="118">
        <v>-456.33690000000001</v>
      </c>
      <c r="S20" t="s">
        <v>45</v>
      </c>
      <c r="T20" t="s">
        <v>45</v>
      </c>
      <c r="U20" t="s">
        <v>649</v>
      </c>
      <c r="V20" t="s">
        <v>650</v>
      </c>
      <c r="W20" t="s">
        <v>651</v>
      </c>
      <c r="X20" t="s">
        <v>661</v>
      </c>
      <c r="Y20" t="s">
        <v>51</v>
      </c>
      <c r="Z20" t="s">
        <v>357</v>
      </c>
      <c r="AA20" t="s">
        <v>654</v>
      </c>
      <c r="AB20" t="s">
        <v>655</v>
      </c>
      <c r="AC20" t="s">
        <v>656</v>
      </c>
      <c r="AD20" t="s">
        <v>235</v>
      </c>
      <c r="AE20" t="s">
        <v>657</v>
      </c>
      <c r="AF20" t="s">
        <v>655</v>
      </c>
      <c r="AG20" t="s">
        <v>655</v>
      </c>
      <c r="AH20" t="s">
        <v>655</v>
      </c>
      <c r="AI20" s="118">
        <v>2.84</v>
      </c>
      <c r="AJ20" t="s">
        <v>678</v>
      </c>
      <c r="AK20" t="s">
        <v>51</v>
      </c>
      <c r="AL20" t="s">
        <v>232</v>
      </c>
      <c r="AM20" t="s">
        <v>659</v>
      </c>
      <c r="AN20" s="122">
        <v>-0.14709</v>
      </c>
      <c r="AO20" s="122">
        <v>-2.2599999999999999E-4</v>
      </c>
    </row>
    <row r="21" spans="1:41" x14ac:dyDescent="0.2">
      <c r="A21" t="s">
        <v>645</v>
      </c>
      <c r="B21" t="s">
        <v>676</v>
      </c>
      <c r="C21" t="s">
        <v>647</v>
      </c>
      <c r="D21" t="s">
        <v>679</v>
      </c>
      <c r="E21" t="s">
        <v>65</v>
      </c>
      <c r="F21" s="124">
        <v>2.9780000000000002</v>
      </c>
      <c r="G21" s="118">
        <v>-5100000</v>
      </c>
      <c r="H21" s="118">
        <v>-5096.1639959704498</v>
      </c>
      <c r="I21" s="122">
        <v>6.4346E-2</v>
      </c>
      <c r="J21" s="122">
        <v>-2.6280000000000001E-3</v>
      </c>
      <c r="K21" t="s">
        <v>679</v>
      </c>
      <c r="L21" t="s">
        <v>52</v>
      </c>
      <c r="M21" s="124">
        <v>1</v>
      </c>
      <c r="N21" s="118">
        <v>15228600</v>
      </c>
      <c r="O21" s="118">
        <v>15228.6</v>
      </c>
      <c r="P21" s="122">
        <v>6.3273999999999997E-2</v>
      </c>
      <c r="Q21" s="122">
        <v>6.7409999999999996E-3</v>
      </c>
      <c r="R21" s="118">
        <v>52.223619999999997</v>
      </c>
      <c r="S21" t="s">
        <v>45</v>
      </c>
      <c r="T21" t="s">
        <v>45</v>
      </c>
      <c r="U21" t="s">
        <v>649</v>
      </c>
      <c r="V21" t="s">
        <v>650</v>
      </c>
      <c r="W21" t="s">
        <v>651</v>
      </c>
      <c r="X21" t="s">
        <v>661</v>
      </c>
      <c r="Y21" t="s">
        <v>51</v>
      </c>
      <c r="Z21" t="s">
        <v>680</v>
      </c>
      <c r="AA21" t="s">
        <v>681</v>
      </c>
      <c r="AB21" t="s">
        <v>655</v>
      </c>
      <c r="AC21" t="s">
        <v>656</v>
      </c>
      <c r="AD21" t="s">
        <v>235</v>
      </c>
      <c r="AE21" t="s">
        <v>657</v>
      </c>
      <c r="AF21" t="s">
        <v>655</v>
      </c>
      <c r="AG21" t="s">
        <v>655</v>
      </c>
      <c r="AH21" t="s">
        <v>655</v>
      </c>
      <c r="AI21" s="118">
        <v>2.9790000000000001</v>
      </c>
      <c r="AJ21" t="s">
        <v>682</v>
      </c>
      <c r="AK21" t="s">
        <v>51</v>
      </c>
      <c r="AL21" t="s">
        <v>232</v>
      </c>
      <c r="AM21" t="s">
        <v>659</v>
      </c>
      <c r="AN21" s="122">
        <v>1.6833000000000001E-2</v>
      </c>
      <c r="AO21" s="122">
        <v>2.5999999999999998E-5</v>
      </c>
    </row>
    <row r="22" spans="1:41" x14ac:dyDescent="0.2">
      <c r="A22" t="s">
        <v>645</v>
      </c>
      <c r="B22" t="s">
        <v>676</v>
      </c>
      <c r="C22" t="s">
        <v>647</v>
      </c>
      <c r="D22" t="s">
        <v>664</v>
      </c>
      <c r="E22" t="s">
        <v>65</v>
      </c>
      <c r="F22" s="124">
        <v>2.9780000000000002</v>
      </c>
      <c r="G22" s="118">
        <v>-28000000</v>
      </c>
      <c r="H22" s="118">
        <v>-27986.361094694425</v>
      </c>
      <c r="I22" s="122">
        <v>0.35336400000000001</v>
      </c>
      <c r="J22" s="122">
        <v>-1.4430999999999999E-2</v>
      </c>
      <c r="K22" t="s">
        <v>664</v>
      </c>
      <c r="L22" t="s">
        <v>52</v>
      </c>
      <c r="M22" s="124">
        <v>1</v>
      </c>
      <c r="N22" s="118">
        <v>84560000</v>
      </c>
      <c r="O22" s="118">
        <v>84560</v>
      </c>
      <c r="P22" s="122">
        <v>0.35134399999999999</v>
      </c>
      <c r="Q22" s="122">
        <v>3.7428999999999997E-2</v>
      </c>
      <c r="R22" s="118">
        <v>1216.6166599999999</v>
      </c>
      <c r="S22" t="s">
        <v>45</v>
      </c>
      <c r="T22" t="s">
        <v>45</v>
      </c>
      <c r="U22" t="s">
        <v>649</v>
      </c>
      <c r="V22" t="s">
        <v>650</v>
      </c>
      <c r="W22" t="s">
        <v>651</v>
      </c>
      <c r="X22" t="s">
        <v>661</v>
      </c>
      <c r="Y22" t="s">
        <v>51</v>
      </c>
      <c r="Z22" t="s">
        <v>653</v>
      </c>
      <c r="AA22" t="s">
        <v>654</v>
      </c>
      <c r="AB22" t="s">
        <v>655</v>
      </c>
      <c r="AC22" t="s">
        <v>656</v>
      </c>
      <c r="AD22" t="s">
        <v>235</v>
      </c>
      <c r="AE22" t="s">
        <v>657</v>
      </c>
      <c r="AF22" t="s">
        <v>655</v>
      </c>
      <c r="AG22" t="s">
        <v>655</v>
      </c>
      <c r="AH22" t="s">
        <v>655</v>
      </c>
      <c r="AI22" s="118">
        <v>3.0190000000000001</v>
      </c>
      <c r="AJ22" t="s">
        <v>665</v>
      </c>
      <c r="AK22" t="s">
        <v>51</v>
      </c>
      <c r="AL22" t="s">
        <v>232</v>
      </c>
      <c r="AM22" t="s">
        <v>659</v>
      </c>
      <c r="AN22" s="122">
        <v>0.39215</v>
      </c>
      <c r="AO22" s="122">
        <v>6.02E-4</v>
      </c>
    </row>
    <row r="23" spans="1:41" x14ac:dyDescent="0.2">
      <c r="A23" t="s">
        <v>645</v>
      </c>
      <c r="B23" t="s">
        <v>676</v>
      </c>
      <c r="C23" t="s">
        <v>647</v>
      </c>
      <c r="D23" t="s">
        <v>666</v>
      </c>
      <c r="E23" t="s">
        <v>65</v>
      </c>
      <c r="F23" s="124">
        <v>2.9780000000000002</v>
      </c>
      <c r="G23" s="118">
        <v>-3000000</v>
      </c>
      <c r="H23" s="118">
        <v>-2998.4453660174609</v>
      </c>
      <c r="I23" s="122">
        <v>3.7858999999999997E-2</v>
      </c>
      <c r="J23" s="122">
        <v>-1.5460000000000001E-3</v>
      </c>
      <c r="K23" t="s">
        <v>666</v>
      </c>
      <c r="L23" t="s">
        <v>52</v>
      </c>
      <c r="M23" s="124">
        <v>1</v>
      </c>
      <c r="N23" s="118">
        <v>8830500</v>
      </c>
      <c r="O23" s="118">
        <v>8830.5</v>
      </c>
      <c r="P23" s="122">
        <v>3.669E-2</v>
      </c>
      <c r="Q23" s="122">
        <v>3.9090000000000001E-3</v>
      </c>
      <c r="R23" s="118">
        <v>-98.8703</v>
      </c>
      <c r="S23" t="s">
        <v>45</v>
      </c>
      <c r="T23" t="s">
        <v>45</v>
      </c>
      <c r="U23" t="s">
        <v>649</v>
      </c>
      <c r="V23" t="s">
        <v>650</v>
      </c>
      <c r="W23" t="s">
        <v>651</v>
      </c>
      <c r="X23" t="s">
        <v>661</v>
      </c>
      <c r="Y23" t="s">
        <v>51</v>
      </c>
      <c r="Z23" t="s">
        <v>667</v>
      </c>
      <c r="AA23" t="s">
        <v>654</v>
      </c>
      <c r="AB23" t="s">
        <v>655</v>
      </c>
      <c r="AC23" t="s">
        <v>656</v>
      </c>
      <c r="AD23" t="s">
        <v>235</v>
      </c>
      <c r="AE23" t="s">
        <v>657</v>
      </c>
      <c r="AF23" t="s">
        <v>655</v>
      </c>
      <c r="AG23" t="s">
        <v>655</v>
      </c>
      <c r="AH23" t="s">
        <v>655</v>
      </c>
      <c r="AI23" s="118">
        <v>2.948</v>
      </c>
      <c r="AJ23" t="s">
        <v>668</v>
      </c>
      <c r="AK23" t="s">
        <v>51</v>
      </c>
      <c r="AL23" t="s">
        <v>232</v>
      </c>
      <c r="AM23" t="s">
        <v>659</v>
      </c>
      <c r="AN23" s="122">
        <v>-3.1869000000000001E-2</v>
      </c>
      <c r="AO23" s="122">
        <v>-4.8999999999999998E-5</v>
      </c>
    </row>
    <row r="24" spans="1:41" x14ac:dyDescent="0.2">
      <c r="A24" t="s">
        <v>645</v>
      </c>
      <c r="B24" t="s">
        <v>676</v>
      </c>
      <c r="C24" t="s">
        <v>647</v>
      </c>
      <c r="D24" t="s">
        <v>664</v>
      </c>
      <c r="E24" t="s">
        <v>65</v>
      </c>
      <c r="F24" s="124">
        <v>2.9780000000000002</v>
      </c>
      <c r="G24" s="118">
        <v>-35937000</v>
      </c>
      <c r="H24" s="118">
        <v>-35919.494952988578</v>
      </c>
      <c r="I24" s="122">
        <v>0.45352999999999999</v>
      </c>
      <c r="J24" s="122">
        <v>-1.8522E-2</v>
      </c>
      <c r="K24" t="s">
        <v>664</v>
      </c>
      <c r="L24" t="s">
        <v>52</v>
      </c>
      <c r="M24" s="124">
        <v>1</v>
      </c>
      <c r="N24" s="118">
        <v>108529740</v>
      </c>
      <c r="O24" s="118">
        <v>108529.74</v>
      </c>
      <c r="P24" s="122">
        <v>0.45093800000000001</v>
      </c>
      <c r="Q24" s="122">
        <v>4.8038999999999998E-2</v>
      </c>
      <c r="R24" s="118">
        <v>1561.4840300000001</v>
      </c>
      <c r="S24" t="s">
        <v>45</v>
      </c>
      <c r="T24" t="s">
        <v>45</v>
      </c>
      <c r="U24" t="s">
        <v>649</v>
      </c>
      <c r="V24" t="s">
        <v>650</v>
      </c>
      <c r="W24" t="s">
        <v>651</v>
      </c>
      <c r="X24" t="s">
        <v>661</v>
      </c>
      <c r="Y24" t="s">
        <v>51</v>
      </c>
      <c r="Z24" t="s">
        <v>653</v>
      </c>
      <c r="AA24" t="s">
        <v>654</v>
      </c>
      <c r="AB24" t="s">
        <v>655</v>
      </c>
      <c r="AC24" t="s">
        <v>656</v>
      </c>
      <c r="AD24" t="s">
        <v>235</v>
      </c>
      <c r="AE24" t="s">
        <v>657</v>
      </c>
      <c r="AF24" t="s">
        <v>655</v>
      </c>
      <c r="AG24" t="s">
        <v>655</v>
      </c>
      <c r="AH24" t="s">
        <v>655</v>
      </c>
      <c r="AI24" s="118">
        <v>3.0190000000000001</v>
      </c>
      <c r="AJ24" t="s">
        <v>665</v>
      </c>
      <c r="AK24" t="s">
        <v>51</v>
      </c>
      <c r="AL24" t="s">
        <v>232</v>
      </c>
      <c r="AM24" t="s">
        <v>659</v>
      </c>
      <c r="AN24" s="122">
        <v>0.50331099999999995</v>
      </c>
      <c r="AO24" s="122">
        <v>7.7200000000000001E-4</v>
      </c>
    </row>
    <row r="25" spans="1:41" x14ac:dyDescent="0.2">
      <c r="A25" t="s">
        <v>645</v>
      </c>
      <c r="B25" t="s">
        <v>676</v>
      </c>
      <c r="C25" t="s">
        <v>647</v>
      </c>
      <c r="D25" t="s">
        <v>660</v>
      </c>
      <c r="E25" t="s">
        <v>65</v>
      </c>
      <c r="F25" s="124">
        <v>2.9780000000000002</v>
      </c>
      <c r="G25" s="118">
        <v>-1600000</v>
      </c>
      <c r="H25" s="118">
        <v>-1599.163364674278</v>
      </c>
      <c r="I25" s="122">
        <v>2.0192000000000002E-2</v>
      </c>
      <c r="J25" s="122">
        <v>-8.25E-4</v>
      </c>
      <c r="K25" t="s">
        <v>660</v>
      </c>
      <c r="L25" t="s">
        <v>52</v>
      </c>
      <c r="M25" s="124">
        <v>1</v>
      </c>
      <c r="N25" s="118">
        <v>4691200</v>
      </c>
      <c r="O25" s="118">
        <v>4691.2</v>
      </c>
      <c r="P25" s="122">
        <v>1.9491999999999999E-2</v>
      </c>
      <c r="Q25" s="122">
        <v>2.0760000000000002E-3</v>
      </c>
      <c r="R25" s="118">
        <v>-71.108500000000006</v>
      </c>
      <c r="S25" t="s">
        <v>45</v>
      </c>
      <c r="T25" t="s">
        <v>45</v>
      </c>
      <c r="U25" t="s">
        <v>649</v>
      </c>
      <c r="V25" t="s">
        <v>650</v>
      </c>
      <c r="W25" t="s">
        <v>651</v>
      </c>
      <c r="X25" t="s">
        <v>661</v>
      </c>
      <c r="Y25" t="s">
        <v>51</v>
      </c>
      <c r="Z25" t="s">
        <v>662</v>
      </c>
      <c r="AA25" t="s">
        <v>654</v>
      </c>
      <c r="AB25" t="s">
        <v>655</v>
      </c>
      <c r="AC25" t="s">
        <v>656</v>
      </c>
      <c r="AD25" t="s">
        <v>235</v>
      </c>
      <c r="AE25" t="s">
        <v>657</v>
      </c>
      <c r="AF25" t="s">
        <v>655</v>
      </c>
      <c r="AG25" t="s">
        <v>655</v>
      </c>
      <c r="AH25" t="s">
        <v>655</v>
      </c>
      <c r="AI25" s="118">
        <v>2.9079999999999999</v>
      </c>
      <c r="AJ25" t="s">
        <v>663</v>
      </c>
      <c r="AK25" t="s">
        <v>51</v>
      </c>
      <c r="AL25" t="s">
        <v>232</v>
      </c>
      <c r="AM25" t="s">
        <v>659</v>
      </c>
      <c r="AN25" s="122">
        <v>-2.2919999999999999E-2</v>
      </c>
      <c r="AO25" s="122">
        <v>-3.4999999999999997E-5</v>
      </c>
    </row>
    <row r="26" spans="1:41" x14ac:dyDescent="0.2">
      <c r="A26" t="s">
        <v>645</v>
      </c>
      <c r="B26" t="s">
        <v>676</v>
      </c>
      <c r="C26" t="s">
        <v>647</v>
      </c>
      <c r="D26" t="s">
        <v>683</v>
      </c>
      <c r="E26" t="s">
        <v>65</v>
      </c>
      <c r="F26" s="124">
        <v>2.9780000000000002</v>
      </c>
      <c r="G26" s="118">
        <v>500000</v>
      </c>
      <c r="H26" s="118">
        <v>499.73265950302209</v>
      </c>
      <c r="I26" s="122">
        <v>-6.3099999999999996E-3</v>
      </c>
      <c r="J26" s="122">
        <v>2.5799999999999998E-4</v>
      </c>
      <c r="K26" t="s">
        <v>683</v>
      </c>
      <c r="L26" t="s">
        <v>52</v>
      </c>
      <c r="M26" s="124">
        <v>1</v>
      </c>
      <c r="N26" s="118">
        <v>-1451500</v>
      </c>
      <c r="O26" s="118">
        <v>-1451.5</v>
      </c>
      <c r="P26" s="122">
        <v>-6.0309999999999999E-3</v>
      </c>
      <c r="Q26" s="122">
        <v>-6.4199999999999999E-4</v>
      </c>
      <c r="R26" s="118">
        <v>36.703859999999999</v>
      </c>
      <c r="S26" t="s">
        <v>45</v>
      </c>
      <c r="T26" t="s">
        <v>45</v>
      </c>
      <c r="U26" t="s">
        <v>649</v>
      </c>
      <c r="V26" t="s">
        <v>650</v>
      </c>
      <c r="W26" t="s">
        <v>651</v>
      </c>
      <c r="X26" t="s">
        <v>661</v>
      </c>
      <c r="Y26" t="s">
        <v>51</v>
      </c>
      <c r="Z26" t="s">
        <v>477</v>
      </c>
      <c r="AA26" t="s">
        <v>654</v>
      </c>
      <c r="AB26" t="s">
        <v>655</v>
      </c>
      <c r="AC26" t="s">
        <v>656</v>
      </c>
      <c r="AD26" t="s">
        <v>235</v>
      </c>
      <c r="AE26" t="s">
        <v>657</v>
      </c>
      <c r="AF26" t="s">
        <v>655</v>
      </c>
      <c r="AG26" t="s">
        <v>655</v>
      </c>
      <c r="AH26" t="s">
        <v>655</v>
      </c>
      <c r="AI26" s="118">
        <v>2.907</v>
      </c>
      <c r="AJ26" t="s">
        <v>684</v>
      </c>
      <c r="AK26" t="s">
        <v>51</v>
      </c>
      <c r="AL26" t="s">
        <v>232</v>
      </c>
      <c r="AM26" t="s">
        <v>659</v>
      </c>
      <c r="AN26" s="122">
        <v>1.1831E-2</v>
      </c>
      <c r="AO26" s="122">
        <v>1.8E-5</v>
      </c>
    </row>
    <row r="27" spans="1:41" x14ac:dyDescent="0.2">
      <c r="A27" t="s">
        <v>645</v>
      </c>
      <c r="B27" t="s">
        <v>676</v>
      </c>
      <c r="C27" t="s">
        <v>647</v>
      </c>
      <c r="D27" t="s">
        <v>672</v>
      </c>
      <c r="E27" t="s">
        <v>65</v>
      </c>
      <c r="F27" s="124">
        <v>2.9780000000000002</v>
      </c>
      <c r="G27" s="118">
        <v>-980000</v>
      </c>
      <c r="H27" s="118">
        <v>-979.43895231699128</v>
      </c>
      <c r="I27" s="122">
        <v>1.2367E-2</v>
      </c>
      <c r="J27" s="122">
        <v>-5.0500000000000002E-4</v>
      </c>
      <c r="K27" t="s">
        <v>672</v>
      </c>
      <c r="L27" t="s">
        <v>52</v>
      </c>
      <c r="M27" s="124">
        <v>1</v>
      </c>
      <c r="N27" s="118">
        <v>2753800</v>
      </c>
      <c r="O27" s="118">
        <v>2753.8</v>
      </c>
      <c r="P27" s="122">
        <v>1.1442000000000001E-2</v>
      </c>
      <c r="Q27" s="122">
        <v>1.219E-3</v>
      </c>
      <c r="R27" s="118">
        <v>-162.9692</v>
      </c>
      <c r="S27" t="s">
        <v>45</v>
      </c>
      <c r="T27" t="s">
        <v>45</v>
      </c>
      <c r="U27" t="s">
        <v>649</v>
      </c>
      <c r="V27" t="s">
        <v>650</v>
      </c>
      <c r="W27" t="s">
        <v>651</v>
      </c>
      <c r="X27" t="s">
        <v>661</v>
      </c>
      <c r="Y27" t="s">
        <v>51</v>
      </c>
      <c r="Z27" t="s">
        <v>673</v>
      </c>
      <c r="AA27" t="s">
        <v>654</v>
      </c>
      <c r="AB27" t="s">
        <v>655</v>
      </c>
      <c r="AC27" t="s">
        <v>656</v>
      </c>
      <c r="AD27" t="s">
        <v>235</v>
      </c>
      <c r="AE27" t="s">
        <v>657</v>
      </c>
      <c r="AF27" t="s">
        <v>655</v>
      </c>
      <c r="AG27" t="s">
        <v>655</v>
      </c>
      <c r="AH27" t="s">
        <v>655</v>
      </c>
      <c r="AI27" s="118">
        <v>2.8109999999999999</v>
      </c>
      <c r="AJ27" t="s">
        <v>674</v>
      </c>
      <c r="AK27" t="s">
        <v>51</v>
      </c>
      <c r="AL27" t="s">
        <v>232</v>
      </c>
      <c r="AM27" t="s">
        <v>659</v>
      </c>
      <c r="AN27" s="122">
        <v>-5.253E-2</v>
      </c>
      <c r="AO27" s="122">
        <v>-8.1000000000000004E-5</v>
      </c>
    </row>
    <row r="28" spans="1:41" x14ac:dyDescent="0.2">
      <c r="A28" t="s">
        <v>645</v>
      </c>
      <c r="B28" t="s">
        <v>676</v>
      </c>
      <c r="C28" t="s">
        <v>647</v>
      </c>
      <c r="D28" t="s">
        <v>685</v>
      </c>
      <c r="E28" t="s">
        <v>65</v>
      </c>
      <c r="F28" s="124">
        <v>2.9780000000000002</v>
      </c>
      <c r="G28" s="118">
        <v>2000000</v>
      </c>
      <c r="H28" s="118">
        <v>1998.8703122901277</v>
      </c>
      <c r="I28" s="122">
        <v>-2.5238E-2</v>
      </c>
      <c r="J28" s="122">
        <v>1.031E-3</v>
      </c>
      <c r="K28" t="s">
        <v>685</v>
      </c>
      <c r="L28" t="s">
        <v>52</v>
      </c>
      <c r="M28" s="124">
        <v>1</v>
      </c>
      <c r="N28" s="118">
        <v>-5657600</v>
      </c>
      <c r="O28" s="118">
        <v>-5657.6</v>
      </c>
      <c r="P28" s="122">
        <v>-2.3507E-2</v>
      </c>
      <c r="Q28" s="122">
        <v>-2.5040000000000001E-3</v>
      </c>
      <c r="R28" s="118">
        <v>295.03579000000002</v>
      </c>
      <c r="S28" t="s">
        <v>45</v>
      </c>
      <c r="T28" t="s">
        <v>45</v>
      </c>
      <c r="U28" t="s">
        <v>649</v>
      </c>
      <c r="V28" t="s">
        <v>650</v>
      </c>
      <c r="W28" t="s">
        <v>651</v>
      </c>
      <c r="X28" t="s">
        <v>661</v>
      </c>
      <c r="Y28" t="s">
        <v>51</v>
      </c>
      <c r="Z28" t="s">
        <v>357</v>
      </c>
      <c r="AA28" t="s">
        <v>654</v>
      </c>
      <c r="AB28" t="s">
        <v>655</v>
      </c>
      <c r="AC28" t="s">
        <v>656</v>
      </c>
      <c r="AD28" t="s">
        <v>235</v>
      </c>
      <c r="AE28" t="s">
        <v>657</v>
      </c>
      <c r="AF28" t="s">
        <v>655</v>
      </c>
      <c r="AG28" t="s">
        <v>655</v>
      </c>
      <c r="AH28" t="s">
        <v>655</v>
      </c>
      <c r="AI28" s="118">
        <v>2.84</v>
      </c>
      <c r="AJ28" t="s">
        <v>686</v>
      </c>
      <c r="AK28" t="s">
        <v>51</v>
      </c>
      <c r="AL28" t="s">
        <v>232</v>
      </c>
      <c r="AM28" t="s">
        <v>659</v>
      </c>
      <c r="AN28" s="122">
        <v>9.5098000000000002E-2</v>
      </c>
      <c r="AO28" s="122">
        <v>1.46E-4</v>
      </c>
    </row>
    <row r="29" spans="1:41" x14ac:dyDescent="0.2">
      <c r="A29" t="s">
        <v>645</v>
      </c>
      <c r="B29" t="s">
        <v>676</v>
      </c>
      <c r="C29" t="s">
        <v>647</v>
      </c>
      <c r="D29" t="s">
        <v>648</v>
      </c>
      <c r="E29" t="s">
        <v>386</v>
      </c>
      <c r="F29" s="124">
        <v>3.3944999999999999</v>
      </c>
      <c r="G29" s="118">
        <v>-3070000</v>
      </c>
      <c r="H29" s="118">
        <v>-3070.7252172632202</v>
      </c>
      <c r="I29" s="122">
        <v>3.8772000000000001E-2</v>
      </c>
      <c r="J29" s="122">
        <v>-1.583E-3</v>
      </c>
      <c r="K29" t="s">
        <v>648</v>
      </c>
      <c r="L29" t="s">
        <v>52</v>
      </c>
      <c r="M29" s="124">
        <v>1</v>
      </c>
      <c r="N29" s="118">
        <v>10967268</v>
      </c>
      <c r="O29" s="118">
        <v>10967.268</v>
      </c>
      <c r="P29" s="122">
        <v>4.5568999999999998E-2</v>
      </c>
      <c r="Q29" s="122">
        <v>4.8539999999999998E-3</v>
      </c>
      <c r="R29" s="118">
        <v>543.69124999999997</v>
      </c>
      <c r="S29" t="s">
        <v>45</v>
      </c>
      <c r="T29" t="s">
        <v>45</v>
      </c>
      <c r="U29" t="s">
        <v>649</v>
      </c>
      <c r="V29" t="s">
        <v>650</v>
      </c>
      <c r="W29" t="s">
        <v>651</v>
      </c>
      <c r="X29" t="s">
        <v>652</v>
      </c>
      <c r="Y29" t="s">
        <v>51</v>
      </c>
      <c r="Z29" t="s">
        <v>653</v>
      </c>
      <c r="AA29" t="s">
        <v>654</v>
      </c>
      <c r="AB29" t="s">
        <v>655</v>
      </c>
      <c r="AC29" t="s">
        <v>656</v>
      </c>
      <c r="AD29" t="s">
        <v>235</v>
      </c>
      <c r="AE29" t="s">
        <v>657</v>
      </c>
      <c r="AF29" t="s">
        <v>655</v>
      </c>
      <c r="AG29" t="s">
        <v>655</v>
      </c>
      <c r="AH29" t="s">
        <v>655</v>
      </c>
      <c r="AI29" s="118">
        <v>3.5617999999999999</v>
      </c>
      <c r="AJ29" t="s">
        <v>658</v>
      </c>
      <c r="AK29" t="s">
        <v>51</v>
      </c>
      <c r="AL29" t="s">
        <v>232</v>
      </c>
      <c r="AM29" t="s">
        <v>659</v>
      </c>
      <c r="AN29" s="122">
        <v>0.17524700000000001</v>
      </c>
      <c r="AO29" s="122">
        <v>2.6899999999999998E-4</v>
      </c>
    </row>
  </sheetData>
  <pageMargins left="0.7" right="0.7" top="0.75" bottom="0.75" header="0.3" footer="0.3"/>
  <pageSetup paperSize="9" orientation="portrait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5"/>
  <sheetViews>
    <sheetView rightToLeft="1" workbookViewId="0">
      <selection activeCell="AF7" sqref="AF7"/>
    </sheetView>
  </sheetViews>
  <sheetFormatPr defaultColWidth="0" defaultRowHeight="14.25" x14ac:dyDescent="0.2"/>
  <cols>
    <col min="1" max="53" width="11.625" customWidth="1"/>
    <col min="54" max="54" width="9" hidden="1" customWidth="1"/>
    <col min="55" max="16384" width="9" hidden="1"/>
  </cols>
  <sheetData>
    <row r="1" spans="1:53" s="2" customFormat="1" ht="51" x14ac:dyDescent="0.2">
      <c r="A1" s="12" t="s">
        <v>14</v>
      </c>
      <c r="B1" s="12" t="s">
        <v>15</v>
      </c>
      <c r="C1" s="12" t="s">
        <v>693</v>
      </c>
      <c r="D1" s="12" t="s">
        <v>694</v>
      </c>
      <c r="E1" s="12" t="s">
        <v>695</v>
      </c>
      <c r="F1" s="12" t="s">
        <v>696</v>
      </c>
      <c r="G1" s="12" t="s">
        <v>53</v>
      </c>
      <c r="H1" s="12" t="s">
        <v>697</v>
      </c>
      <c r="I1" s="12" t="s">
        <v>22</v>
      </c>
      <c r="J1" s="12" t="s">
        <v>23</v>
      </c>
      <c r="K1" s="12" t="s">
        <v>27</v>
      </c>
      <c r="L1" s="12" t="s">
        <v>29</v>
      </c>
      <c r="M1" s="12" t="s">
        <v>698</v>
      </c>
      <c r="N1" s="12" t="s">
        <v>699</v>
      </c>
      <c r="O1" s="125" t="s">
        <v>700</v>
      </c>
      <c r="P1" s="12" t="s">
        <v>78</v>
      </c>
      <c r="Q1" s="12" t="s">
        <v>79</v>
      </c>
      <c r="R1" s="12" t="s">
        <v>701</v>
      </c>
      <c r="S1" s="12" t="s">
        <v>30</v>
      </c>
      <c r="T1" s="12" t="s">
        <v>75</v>
      </c>
      <c r="U1" s="12" t="s">
        <v>702</v>
      </c>
      <c r="V1" s="121" t="s">
        <v>76</v>
      </c>
      <c r="W1" s="12" t="s">
        <v>95</v>
      </c>
      <c r="X1" s="12" t="s">
        <v>100</v>
      </c>
      <c r="Y1" s="128" t="s">
        <v>703</v>
      </c>
      <c r="Z1" s="121" t="s">
        <v>77</v>
      </c>
      <c r="AA1" s="12" t="s">
        <v>92</v>
      </c>
      <c r="AB1" s="12" t="s">
        <v>101</v>
      </c>
      <c r="AC1" s="12" t="s">
        <v>704</v>
      </c>
      <c r="AD1" s="130" t="s">
        <v>705</v>
      </c>
      <c r="AE1" s="121" t="s">
        <v>706</v>
      </c>
      <c r="AF1" s="125" t="s">
        <v>707</v>
      </c>
      <c r="AG1" s="12" t="s">
        <v>708</v>
      </c>
      <c r="AH1" s="12" t="s">
        <v>709</v>
      </c>
      <c r="AI1" s="12" t="s">
        <v>710</v>
      </c>
      <c r="AJ1" s="12" t="s">
        <v>711</v>
      </c>
      <c r="AK1" s="12" t="s">
        <v>103</v>
      </c>
      <c r="AL1" s="12" t="s">
        <v>105</v>
      </c>
      <c r="AM1" s="12" t="s">
        <v>104</v>
      </c>
      <c r="AN1" s="125" t="s">
        <v>106</v>
      </c>
      <c r="AO1" s="125" t="s">
        <v>107</v>
      </c>
      <c r="AP1" s="121" t="s">
        <v>712</v>
      </c>
      <c r="AQ1" s="12" t="s">
        <v>713</v>
      </c>
      <c r="AR1" s="123" t="s">
        <v>714</v>
      </c>
      <c r="AS1" s="119" t="s">
        <v>34</v>
      </c>
      <c r="AT1" s="12" t="s">
        <v>36</v>
      </c>
      <c r="AU1" s="12" t="s">
        <v>715</v>
      </c>
      <c r="AV1" s="12" t="s">
        <v>93</v>
      </c>
      <c r="AW1" s="12" t="s">
        <v>108</v>
      </c>
      <c r="AX1" s="12" t="s">
        <v>102</v>
      </c>
      <c r="AY1" s="12" t="s">
        <v>94</v>
      </c>
      <c r="AZ1" s="121" t="s">
        <v>37</v>
      </c>
      <c r="BA1" s="121" t="s">
        <v>38</v>
      </c>
    </row>
    <row r="2" spans="1:53" x14ac:dyDescent="0.2">
      <c r="A2">
        <v>14076</v>
      </c>
      <c r="B2">
        <v>14077</v>
      </c>
      <c r="C2" t="s">
        <v>716</v>
      </c>
      <c r="D2" t="s">
        <v>41</v>
      </c>
      <c r="E2" t="s">
        <v>717</v>
      </c>
      <c r="F2" t="s">
        <v>718</v>
      </c>
      <c r="G2" t="s">
        <v>719</v>
      </c>
      <c r="I2" t="s">
        <v>45</v>
      </c>
      <c r="J2" t="s">
        <v>45</v>
      </c>
      <c r="K2" t="s">
        <v>720</v>
      </c>
      <c r="L2" t="s">
        <v>51</v>
      </c>
      <c r="M2" t="s">
        <v>51</v>
      </c>
      <c r="O2" s="126" t="s">
        <v>721</v>
      </c>
      <c r="P2" t="s">
        <v>219</v>
      </c>
      <c r="Q2" t="s">
        <v>212</v>
      </c>
      <c r="R2" t="s">
        <v>722</v>
      </c>
      <c r="S2" t="s">
        <v>52</v>
      </c>
      <c r="T2" t="s">
        <v>723</v>
      </c>
      <c r="U2" t="s">
        <v>245</v>
      </c>
      <c r="V2" s="122">
        <v>5.1140999999999999E-2</v>
      </c>
      <c r="W2" t="s">
        <v>724</v>
      </c>
      <c r="X2" t="s">
        <v>338</v>
      </c>
      <c r="Y2" s="129">
        <v>5.1140999999999999E-2</v>
      </c>
      <c r="Z2" s="122">
        <v>4.3299999999999998E-2</v>
      </c>
      <c r="AA2" t="s">
        <v>725</v>
      </c>
      <c r="AB2" t="s">
        <v>120</v>
      </c>
      <c r="AC2" t="s">
        <v>726</v>
      </c>
      <c r="AE2" s="122">
        <v>0</v>
      </c>
      <c r="AG2" t="s">
        <v>51</v>
      </c>
      <c r="AH2" t="s">
        <v>245</v>
      </c>
      <c r="AI2" t="s">
        <v>726</v>
      </c>
      <c r="AJ2" t="s">
        <v>51</v>
      </c>
      <c r="AK2" t="s">
        <v>121</v>
      </c>
      <c r="AL2" t="s">
        <v>727</v>
      </c>
      <c r="AM2" t="s">
        <v>122</v>
      </c>
      <c r="AN2" s="126" t="s">
        <v>123</v>
      </c>
      <c r="AP2" s="122">
        <v>0</v>
      </c>
      <c r="AQ2" s="118">
        <v>377161.32</v>
      </c>
      <c r="AR2" s="124">
        <v>102.67100000000001</v>
      </c>
      <c r="AS2" s="120">
        <v>1</v>
      </c>
      <c r="AT2" s="118">
        <v>387.23700000000002</v>
      </c>
      <c r="AU2" s="118">
        <v>387.23700000000002</v>
      </c>
      <c r="AX2" t="s">
        <v>51</v>
      </c>
      <c r="AY2" t="s">
        <v>125</v>
      </c>
      <c r="AZ2" s="122">
        <v>1</v>
      </c>
      <c r="BA2" s="122">
        <v>1.14175916361251E-2</v>
      </c>
    </row>
    <row r="3" spans="1:53" x14ac:dyDescent="0.2">
      <c r="A3">
        <v>161</v>
      </c>
      <c r="B3">
        <v>9943</v>
      </c>
      <c r="C3" t="s">
        <v>716</v>
      </c>
      <c r="D3" t="s">
        <v>41</v>
      </c>
      <c r="E3" t="s">
        <v>728</v>
      </c>
      <c r="F3" t="s">
        <v>729</v>
      </c>
      <c r="G3" t="s">
        <v>719</v>
      </c>
      <c r="I3" t="s">
        <v>45</v>
      </c>
      <c r="J3" t="s">
        <v>45</v>
      </c>
      <c r="K3" t="s">
        <v>720</v>
      </c>
      <c r="L3" t="s">
        <v>51</v>
      </c>
      <c r="M3" t="s">
        <v>51</v>
      </c>
      <c r="O3" s="126" t="s">
        <v>730</v>
      </c>
      <c r="P3" t="s">
        <v>219</v>
      </c>
      <c r="Q3" t="s">
        <v>212</v>
      </c>
      <c r="R3" t="s">
        <v>722</v>
      </c>
      <c r="S3" t="s">
        <v>52</v>
      </c>
      <c r="T3" t="s">
        <v>731</v>
      </c>
      <c r="U3" t="s">
        <v>245</v>
      </c>
      <c r="V3" s="122">
        <v>5.0587E-2</v>
      </c>
      <c r="W3" t="s">
        <v>724</v>
      </c>
      <c r="X3" t="s">
        <v>338</v>
      </c>
      <c r="Y3" s="129">
        <v>5.0587E-2</v>
      </c>
      <c r="Z3" s="122">
        <v>4.3200000000000002E-2</v>
      </c>
      <c r="AA3" t="s">
        <v>732</v>
      </c>
      <c r="AB3" t="s">
        <v>120</v>
      </c>
      <c r="AC3" t="s">
        <v>726</v>
      </c>
      <c r="AE3" s="122">
        <v>0</v>
      </c>
      <c r="AG3" t="s">
        <v>51</v>
      </c>
      <c r="AH3" t="s">
        <v>245</v>
      </c>
      <c r="AI3" t="s">
        <v>726</v>
      </c>
      <c r="AJ3" t="s">
        <v>51</v>
      </c>
      <c r="AK3" t="s">
        <v>121</v>
      </c>
      <c r="AL3" t="s">
        <v>727</v>
      </c>
      <c r="AM3" t="s">
        <v>122</v>
      </c>
      <c r="AN3" s="126" t="s">
        <v>123</v>
      </c>
      <c r="AP3" s="122">
        <v>0</v>
      </c>
      <c r="AQ3" s="118">
        <v>17346625.420000002</v>
      </c>
      <c r="AR3" s="124">
        <v>101.883</v>
      </c>
      <c r="AS3" s="120">
        <v>1</v>
      </c>
      <c r="AT3" s="118">
        <v>17673.23</v>
      </c>
      <c r="AU3" s="118">
        <v>17673.23</v>
      </c>
      <c r="AX3" t="s">
        <v>51</v>
      </c>
      <c r="AY3" t="s">
        <v>125</v>
      </c>
      <c r="AZ3" s="122">
        <v>0.599098054383568</v>
      </c>
      <c r="BA3" s="122">
        <v>8.7554948565601101E-3</v>
      </c>
    </row>
    <row r="4" spans="1:53" x14ac:dyDescent="0.2">
      <c r="A4">
        <v>161</v>
      </c>
      <c r="B4">
        <v>9943</v>
      </c>
      <c r="C4" t="s">
        <v>733</v>
      </c>
      <c r="D4" t="s">
        <v>41</v>
      </c>
      <c r="E4" t="s">
        <v>734</v>
      </c>
      <c r="F4" t="s">
        <v>735</v>
      </c>
      <c r="G4" t="s">
        <v>736</v>
      </c>
      <c r="I4" t="s">
        <v>45</v>
      </c>
      <c r="J4" t="s">
        <v>45</v>
      </c>
      <c r="K4" t="s">
        <v>184</v>
      </c>
      <c r="L4" t="s">
        <v>51</v>
      </c>
      <c r="M4" t="s">
        <v>235</v>
      </c>
      <c r="N4" t="s">
        <v>737</v>
      </c>
      <c r="O4" s="126" t="s">
        <v>738</v>
      </c>
      <c r="P4" t="s">
        <v>165</v>
      </c>
      <c r="Q4" t="s">
        <v>141</v>
      </c>
      <c r="R4" t="s">
        <v>722</v>
      </c>
      <c r="S4" t="s">
        <v>52</v>
      </c>
      <c r="T4" t="s">
        <v>739</v>
      </c>
      <c r="U4" t="s">
        <v>740</v>
      </c>
      <c r="V4" s="122">
        <v>0.03</v>
      </c>
      <c r="W4" t="s">
        <v>724</v>
      </c>
      <c r="X4" t="s">
        <v>655</v>
      </c>
      <c r="Y4" s="129">
        <v>0</v>
      </c>
      <c r="Z4" s="122">
        <v>3.1899999999999998E-2</v>
      </c>
      <c r="AA4" t="s">
        <v>741</v>
      </c>
      <c r="AB4" t="s">
        <v>120</v>
      </c>
      <c r="AC4" t="s">
        <v>742</v>
      </c>
      <c r="AE4" s="122">
        <v>0</v>
      </c>
      <c r="AG4" t="s">
        <v>235</v>
      </c>
      <c r="AH4" t="s">
        <v>743</v>
      </c>
      <c r="AI4" t="s">
        <v>744</v>
      </c>
      <c r="AJ4" t="s">
        <v>235</v>
      </c>
      <c r="AK4" t="s">
        <v>121</v>
      </c>
      <c r="AL4" t="s">
        <v>727</v>
      </c>
      <c r="AM4" t="s">
        <v>237</v>
      </c>
      <c r="AN4" s="126" t="s">
        <v>123</v>
      </c>
      <c r="AP4" s="122">
        <v>0</v>
      </c>
      <c r="AQ4" s="118">
        <v>612665.52</v>
      </c>
      <c r="AR4" s="124">
        <v>117.42</v>
      </c>
      <c r="AS4" s="120">
        <v>1</v>
      </c>
      <c r="AT4" s="118">
        <v>719.39200000000005</v>
      </c>
      <c r="AU4" s="118">
        <v>719.39200000000005</v>
      </c>
      <c r="AX4" t="s">
        <v>51</v>
      </c>
      <c r="AY4" t="s">
        <v>125</v>
      </c>
      <c r="AZ4" s="122">
        <v>2.4386388980513499E-2</v>
      </c>
      <c r="BA4" s="122">
        <v>3.5639391870276202E-4</v>
      </c>
    </row>
    <row r="5" spans="1:53" x14ac:dyDescent="0.2">
      <c r="A5">
        <v>161</v>
      </c>
      <c r="B5">
        <v>9943</v>
      </c>
      <c r="C5" t="s">
        <v>733</v>
      </c>
      <c r="D5" t="s">
        <v>41</v>
      </c>
      <c r="E5" t="s">
        <v>745</v>
      </c>
      <c r="F5" t="s">
        <v>746</v>
      </c>
      <c r="G5" t="s">
        <v>736</v>
      </c>
      <c r="I5" t="s">
        <v>45</v>
      </c>
      <c r="J5" t="s">
        <v>45</v>
      </c>
      <c r="K5" t="s">
        <v>184</v>
      </c>
      <c r="L5" t="s">
        <v>51</v>
      </c>
      <c r="M5" t="s">
        <v>235</v>
      </c>
      <c r="N5" t="s">
        <v>747</v>
      </c>
      <c r="O5" s="126" t="s">
        <v>738</v>
      </c>
      <c r="P5" t="s">
        <v>165</v>
      </c>
      <c r="Q5" t="s">
        <v>141</v>
      </c>
      <c r="R5" t="s">
        <v>722</v>
      </c>
      <c r="S5" t="s">
        <v>52</v>
      </c>
      <c r="T5" t="s">
        <v>739</v>
      </c>
      <c r="U5" t="s">
        <v>740</v>
      </c>
      <c r="V5" s="122">
        <v>0.03</v>
      </c>
      <c r="W5" t="s">
        <v>724</v>
      </c>
      <c r="X5" t="s">
        <v>655</v>
      </c>
      <c r="Y5" s="129">
        <v>0</v>
      </c>
      <c r="Z5" s="122">
        <v>3.1899999999999998E-2</v>
      </c>
      <c r="AA5" t="s">
        <v>741</v>
      </c>
      <c r="AB5" t="s">
        <v>120</v>
      </c>
      <c r="AC5" t="s">
        <v>742</v>
      </c>
      <c r="AE5" s="122">
        <v>0</v>
      </c>
      <c r="AG5" t="s">
        <v>235</v>
      </c>
      <c r="AH5" t="s">
        <v>743</v>
      </c>
      <c r="AI5" t="s">
        <v>744</v>
      </c>
      <c r="AJ5" t="s">
        <v>235</v>
      </c>
      <c r="AK5" t="s">
        <v>121</v>
      </c>
      <c r="AL5" t="s">
        <v>727</v>
      </c>
      <c r="AM5" t="s">
        <v>237</v>
      </c>
      <c r="AN5" s="126" t="s">
        <v>123</v>
      </c>
      <c r="AP5" s="122">
        <v>0</v>
      </c>
      <c r="AQ5" s="118">
        <v>9459297.1300000008</v>
      </c>
      <c r="AR5" s="124">
        <v>117.42</v>
      </c>
      <c r="AS5" s="120">
        <v>1</v>
      </c>
      <c r="AT5" s="118">
        <v>11107.107</v>
      </c>
      <c r="AU5" s="118">
        <v>11107.107</v>
      </c>
      <c r="AX5" t="s">
        <v>51</v>
      </c>
      <c r="AY5" t="s">
        <v>125</v>
      </c>
      <c r="AZ5" s="122">
        <v>0.37651555663591901</v>
      </c>
      <c r="BA5" s="122">
        <v>5.5025717333243799E-3</v>
      </c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2"/>
  <sheetViews>
    <sheetView rightToLeft="1" workbookViewId="0"/>
  </sheetViews>
  <sheetFormatPr defaultColWidth="0" defaultRowHeight="14.25" x14ac:dyDescent="0.2"/>
  <cols>
    <col min="1" max="16" width="11.625" customWidth="1"/>
    <col min="17" max="17" width="13.375" customWidth="1"/>
    <col min="18" max="25" width="11.625" customWidth="1"/>
    <col min="26" max="26" width="8.625" bestFit="1" customWidth="1"/>
    <col min="27" max="27" width="11" bestFit="1" customWidth="1"/>
    <col min="28" max="30" width="11.625" customWidth="1"/>
    <col min="31" max="31" width="9" hidden="1" customWidth="1"/>
    <col min="32" max="16384" width="9" hidden="1"/>
  </cols>
  <sheetData>
    <row r="1" spans="1:30" s="2" customFormat="1" ht="51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53</v>
      </c>
      <c r="J1" s="12" t="s">
        <v>22</v>
      </c>
      <c r="K1" s="12" t="s">
        <v>23</v>
      </c>
      <c r="L1" s="12" t="s">
        <v>29</v>
      </c>
      <c r="M1" s="12" t="s">
        <v>54</v>
      </c>
      <c r="N1" s="125" t="s">
        <v>91</v>
      </c>
      <c r="O1" s="12" t="s">
        <v>78</v>
      </c>
      <c r="P1" s="12" t="s">
        <v>79</v>
      </c>
      <c r="Q1" s="12" t="s">
        <v>80</v>
      </c>
      <c r="R1" s="12" t="s">
        <v>30</v>
      </c>
      <c r="S1" s="12" t="s">
        <v>75</v>
      </c>
      <c r="T1" s="121" t="s">
        <v>76</v>
      </c>
      <c r="U1" s="121" t="s">
        <v>77</v>
      </c>
      <c r="V1" s="12" t="s">
        <v>103</v>
      </c>
      <c r="W1" s="12" t="s">
        <v>104</v>
      </c>
      <c r="X1" s="125" t="s">
        <v>106</v>
      </c>
      <c r="Y1" s="12" t="s">
        <v>33</v>
      </c>
      <c r="Z1" s="119" t="s">
        <v>34</v>
      </c>
      <c r="AA1" s="123" t="s">
        <v>35</v>
      </c>
      <c r="AB1" s="12" t="s">
        <v>36</v>
      </c>
      <c r="AC1" s="121" t="s">
        <v>37</v>
      </c>
      <c r="AD1" s="121" t="s">
        <v>38</v>
      </c>
    </row>
    <row r="2" spans="1:30" x14ac:dyDescent="0.2">
      <c r="A2">
        <v>161</v>
      </c>
      <c r="B2">
        <v>9943</v>
      </c>
      <c r="C2" t="s">
        <v>259</v>
      </c>
      <c r="D2" t="s">
        <v>260</v>
      </c>
      <c r="E2" t="s">
        <v>57</v>
      </c>
      <c r="F2" t="s">
        <v>748</v>
      </c>
      <c r="G2" t="s">
        <v>749</v>
      </c>
      <c r="H2" t="s">
        <v>44</v>
      </c>
      <c r="I2" t="s">
        <v>750</v>
      </c>
      <c r="J2" t="s">
        <v>61</v>
      </c>
      <c r="K2" t="s">
        <v>62</v>
      </c>
      <c r="L2" t="s">
        <v>51</v>
      </c>
      <c r="M2" t="s">
        <v>245</v>
      </c>
      <c r="N2" s="126" t="s">
        <v>751</v>
      </c>
      <c r="O2" t="s">
        <v>752</v>
      </c>
      <c r="P2" t="s">
        <v>752</v>
      </c>
      <c r="Q2" t="s">
        <v>752</v>
      </c>
      <c r="R2" t="s">
        <v>65</v>
      </c>
      <c r="S2" t="s">
        <v>753</v>
      </c>
      <c r="T2" s="122">
        <v>0</v>
      </c>
      <c r="U2" s="122">
        <v>0</v>
      </c>
      <c r="V2" t="s">
        <v>245</v>
      </c>
      <c r="W2" t="s">
        <v>122</v>
      </c>
      <c r="X2" s="126" t="s">
        <v>754</v>
      </c>
      <c r="Y2" s="118">
        <v>45</v>
      </c>
      <c r="Z2" s="120">
        <v>2.9780000000000002</v>
      </c>
      <c r="AA2" s="124">
        <v>3.4000000000000002E-2</v>
      </c>
      <c r="AB2" s="118">
        <v>0</v>
      </c>
      <c r="AC2" s="122">
        <v>1</v>
      </c>
      <c r="AD2" s="122">
        <v>2.2293450032446899E-11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1"/>
  <sheetViews>
    <sheetView rightToLeft="1" workbookViewId="0"/>
  </sheetViews>
  <sheetFormatPr defaultColWidth="0" defaultRowHeight="14.25" x14ac:dyDescent="0.2"/>
  <cols>
    <col min="1" max="22" width="11.625" customWidth="1"/>
    <col min="23" max="23" width="9" hidden="1" customWidth="1"/>
    <col min="24" max="16384" width="9" hidden="1"/>
  </cols>
  <sheetData>
    <row r="1" spans="1:22" s="2" customFormat="1" ht="51" x14ac:dyDescent="0.2">
      <c r="A1" s="12" t="s">
        <v>14</v>
      </c>
      <c r="B1" s="12" t="s">
        <v>15</v>
      </c>
      <c r="C1" s="12" t="s">
        <v>755</v>
      </c>
      <c r="D1" s="12" t="s">
        <v>756</v>
      </c>
      <c r="E1" s="12" t="s">
        <v>757</v>
      </c>
      <c r="F1" s="12" t="s">
        <v>53</v>
      </c>
      <c r="G1" s="12" t="s">
        <v>758</v>
      </c>
      <c r="H1" s="12" t="s">
        <v>22</v>
      </c>
      <c r="I1" s="12" t="s">
        <v>23</v>
      </c>
      <c r="J1" s="12" t="s">
        <v>29</v>
      </c>
      <c r="K1" s="12" t="s">
        <v>759</v>
      </c>
      <c r="L1" s="12" t="s">
        <v>79</v>
      </c>
      <c r="M1" s="12" t="s">
        <v>30</v>
      </c>
      <c r="N1" s="12" t="s">
        <v>75</v>
      </c>
      <c r="O1" s="12" t="s">
        <v>76</v>
      </c>
      <c r="P1" s="12" t="s">
        <v>77</v>
      </c>
      <c r="Q1" s="12" t="s">
        <v>760</v>
      </c>
      <c r="R1" s="12" t="s">
        <v>34</v>
      </c>
      <c r="S1" s="12" t="s">
        <v>761</v>
      </c>
      <c r="T1" s="12" t="s">
        <v>36</v>
      </c>
      <c r="U1" s="12" t="s">
        <v>37</v>
      </c>
      <c r="V1" s="12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2"/>
  <sheetViews>
    <sheetView rightToLeft="1" workbookViewId="0">
      <selection activeCell="H9" sqref="H9"/>
    </sheetView>
  </sheetViews>
  <sheetFormatPr defaultColWidth="0" defaultRowHeight="14.25" x14ac:dyDescent="0.2"/>
  <cols>
    <col min="1" max="24" width="11.625" customWidth="1"/>
    <col min="25" max="25" width="9" hidden="1" customWidth="1"/>
    <col min="26" max="16384" width="9" hidden="1"/>
  </cols>
  <sheetData>
    <row r="1" spans="1:24" s="2" customFormat="1" ht="51" x14ac:dyDescent="0.2">
      <c r="A1" s="12" t="s">
        <v>14</v>
      </c>
      <c r="B1" s="12" t="s">
        <v>15</v>
      </c>
      <c r="C1" s="12" t="s">
        <v>762</v>
      </c>
      <c r="D1" s="12" t="s">
        <v>53</v>
      </c>
      <c r="E1" s="12" t="s">
        <v>763</v>
      </c>
      <c r="F1" s="12" t="s">
        <v>29</v>
      </c>
      <c r="G1" s="125" t="s">
        <v>91</v>
      </c>
      <c r="H1" s="12" t="s">
        <v>764</v>
      </c>
      <c r="I1" s="12" t="s">
        <v>765</v>
      </c>
      <c r="J1" s="12" t="s">
        <v>766</v>
      </c>
      <c r="K1" s="130" t="s">
        <v>767</v>
      </c>
      <c r="L1" s="12" t="s">
        <v>768</v>
      </c>
      <c r="M1" s="12" t="s">
        <v>103</v>
      </c>
      <c r="N1" s="12" t="s">
        <v>105</v>
      </c>
      <c r="O1" s="12" t="s">
        <v>104</v>
      </c>
      <c r="P1" s="125" t="s">
        <v>106</v>
      </c>
      <c r="Q1" s="12" t="s">
        <v>30</v>
      </c>
      <c r="R1" s="12" t="s">
        <v>715</v>
      </c>
      <c r="S1" s="12" t="s">
        <v>36</v>
      </c>
      <c r="T1" s="12" t="s">
        <v>93</v>
      </c>
      <c r="U1" s="12" t="s">
        <v>108</v>
      </c>
      <c r="V1" s="12" t="s">
        <v>94</v>
      </c>
      <c r="W1" s="121" t="s">
        <v>37</v>
      </c>
      <c r="X1" s="121" t="s">
        <v>38</v>
      </c>
    </row>
    <row r="2" spans="1:24" x14ac:dyDescent="0.2">
      <c r="A2">
        <v>161</v>
      </c>
      <c r="B2">
        <v>9943</v>
      </c>
      <c r="C2" t="s">
        <v>769</v>
      </c>
      <c r="D2" t="s">
        <v>770</v>
      </c>
      <c r="E2" t="s">
        <v>45</v>
      </c>
      <c r="F2" t="s">
        <v>51</v>
      </c>
      <c r="G2" s="126" t="s">
        <v>214</v>
      </c>
      <c r="H2" t="s">
        <v>245</v>
      </c>
      <c r="I2" t="s">
        <v>245</v>
      </c>
      <c r="J2" t="s">
        <v>771</v>
      </c>
      <c r="L2" t="s">
        <v>772</v>
      </c>
      <c r="M2" t="s">
        <v>340</v>
      </c>
      <c r="N2" t="s">
        <v>773</v>
      </c>
      <c r="O2" t="s">
        <v>122</v>
      </c>
      <c r="P2" s="126" t="s">
        <v>252</v>
      </c>
      <c r="Q2" t="s">
        <v>52</v>
      </c>
      <c r="R2" s="118">
        <v>567.50400000000002</v>
      </c>
      <c r="S2" s="118">
        <v>567.50400000000002</v>
      </c>
      <c r="V2" t="s">
        <v>125</v>
      </c>
      <c r="W2" s="122">
        <v>1</v>
      </c>
      <c r="X2" s="122">
        <v>2.8114715697761801E-4</v>
      </c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1"/>
  <sheetViews>
    <sheetView rightToLeft="1" workbookViewId="0"/>
  </sheetViews>
  <sheetFormatPr defaultColWidth="0" defaultRowHeight="14.25" x14ac:dyDescent="0.2"/>
  <cols>
    <col min="1" max="23" width="11.625" customWidth="1"/>
    <col min="24" max="24" width="9" hidden="1" customWidth="1"/>
    <col min="25" max="16384" width="9" hidden="1"/>
  </cols>
  <sheetData>
    <row r="1" spans="1:23" s="2" customFormat="1" ht="51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53</v>
      </c>
      <c r="J1" s="12" t="s">
        <v>22</v>
      </c>
      <c r="K1" s="12" t="s">
        <v>23</v>
      </c>
      <c r="L1" s="12" t="s">
        <v>27</v>
      </c>
      <c r="M1" s="12" t="s">
        <v>29</v>
      </c>
      <c r="N1" s="12" t="s">
        <v>30</v>
      </c>
      <c r="O1" s="12" t="s">
        <v>103</v>
      </c>
      <c r="P1" s="12" t="s">
        <v>104</v>
      </c>
      <c r="Q1" s="12" t="s">
        <v>106</v>
      </c>
      <c r="R1" s="12" t="s">
        <v>107</v>
      </c>
      <c r="S1" s="12" t="s">
        <v>774</v>
      </c>
      <c r="T1" s="12" t="s">
        <v>775</v>
      </c>
      <c r="U1" s="12" t="s">
        <v>36</v>
      </c>
      <c r="V1" s="12" t="s">
        <v>37</v>
      </c>
      <c r="W1" s="12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31"/>
  <sheetViews>
    <sheetView rightToLeft="1" workbookViewId="0">
      <selection activeCell="G12" sqref="G12"/>
    </sheetView>
  </sheetViews>
  <sheetFormatPr defaultColWidth="0" defaultRowHeight="14.25" x14ac:dyDescent="0.2"/>
  <cols>
    <col min="1" max="18" width="11.625" customWidth="1"/>
    <col min="19" max="19" width="9" hidden="1" customWidth="1"/>
    <col min="20" max="16384" width="9" hidden="1"/>
  </cols>
  <sheetData>
    <row r="1" spans="1:18" s="2" customFormat="1" ht="51" x14ac:dyDescent="0.2">
      <c r="A1" s="12" t="s">
        <v>14</v>
      </c>
      <c r="B1" s="12" t="s">
        <v>15</v>
      </c>
      <c r="C1" s="12" t="s">
        <v>776</v>
      </c>
      <c r="D1" s="12" t="s">
        <v>777</v>
      </c>
      <c r="E1" s="12" t="s">
        <v>53</v>
      </c>
      <c r="F1" s="12" t="s">
        <v>22</v>
      </c>
      <c r="G1" s="12" t="s">
        <v>23</v>
      </c>
      <c r="H1" s="12" t="s">
        <v>29</v>
      </c>
      <c r="I1" s="125" t="s">
        <v>778</v>
      </c>
      <c r="J1" s="12" t="s">
        <v>30</v>
      </c>
      <c r="K1" s="125" t="s">
        <v>106</v>
      </c>
      <c r="L1" s="12" t="s">
        <v>760</v>
      </c>
      <c r="M1" s="119" t="s">
        <v>34</v>
      </c>
      <c r="N1" s="12" t="s">
        <v>36</v>
      </c>
      <c r="O1" s="12" t="s">
        <v>93</v>
      </c>
      <c r="P1" s="12" t="s">
        <v>94</v>
      </c>
      <c r="Q1" s="121" t="s">
        <v>37</v>
      </c>
      <c r="R1" s="121" t="s">
        <v>38</v>
      </c>
    </row>
    <row r="2" spans="1:18" x14ac:dyDescent="0.2">
      <c r="A2">
        <v>14076</v>
      </c>
      <c r="B2">
        <v>14077</v>
      </c>
      <c r="C2" t="s">
        <v>779</v>
      </c>
      <c r="D2" t="s">
        <v>780</v>
      </c>
      <c r="E2" t="s">
        <v>781</v>
      </c>
      <c r="F2" t="s">
        <v>45</v>
      </c>
      <c r="G2" t="s">
        <v>45</v>
      </c>
      <c r="H2" t="s">
        <v>51</v>
      </c>
      <c r="J2" t="s">
        <v>52</v>
      </c>
      <c r="K2" s="126" t="s">
        <v>123</v>
      </c>
      <c r="L2" s="118">
        <v>-9.9710000000000001</v>
      </c>
      <c r="M2" s="120">
        <v>1</v>
      </c>
      <c r="N2" s="118">
        <v>-9.9710000000000001</v>
      </c>
      <c r="P2" t="s">
        <v>125</v>
      </c>
      <c r="Q2" s="122">
        <v>0.53338875301438105</v>
      </c>
      <c r="R2" s="122">
        <v>-2.9399344571191799E-4</v>
      </c>
    </row>
    <row r="3" spans="1:18" x14ac:dyDescent="0.2">
      <c r="A3">
        <v>14076</v>
      </c>
      <c r="B3">
        <v>14077</v>
      </c>
      <c r="C3" t="s">
        <v>782</v>
      </c>
      <c r="D3" t="s">
        <v>783</v>
      </c>
      <c r="E3" t="s">
        <v>784</v>
      </c>
      <c r="F3" t="s">
        <v>45</v>
      </c>
      <c r="G3" t="s">
        <v>45</v>
      </c>
      <c r="H3" t="s">
        <v>51</v>
      </c>
      <c r="J3" t="s">
        <v>52</v>
      </c>
      <c r="K3" s="126" t="s">
        <v>123</v>
      </c>
      <c r="L3" s="118">
        <v>-8.7230000000000008</v>
      </c>
      <c r="M3" s="120">
        <v>1</v>
      </c>
      <c r="N3" s="118">
        <v>-8.7230000000000008</v>
      </c>
      <c r="P3" t="s">
        <v>125</v>
      </c>
      <c r="Q3" s="122">
        <v>0.46661124698561901</v>
      </c>
      <c r="R3" s="122">
        <v>-2.5718699079044498E-4</v>
      </c>
    </row>
    <row r="4" spans="1:18" x14ac:dyDescent="0.2">
      <c r="A4">
        <v>14076</v>
      </c>
      <c r="B4">
        <v>14078</v>
      </c>
      <c r="C4" t="s">
        <v>779</v>
      </c>
      <c r="D4" t="s">
        <v>780</v>
      </c>
      <c r="E4" t="s">
        <v>781</v>
      </c>
      <c r="F4" t="s">
        <v>45</v>
      </c>
      <c r="G4" t="s">
        <v>45</v>
      </c>
      <c r="H4" t="s">
        <v>51</v>
      </c>
      <c r="J4" t="s">
        <v>52</v>
      </c>
      <c r="K4" s="126" t="s">
        <v>123</v>
      </c>
      <c r="L4" s="118">
        <v>-1.2390000000000001</v>
      </c>
      <c r="M4" s="120">
        <v>1</v>
      </c>
      <c r="N4" s="118">
        <v>-1.2390000000000001</v>
      </c>
      <c r="P4" t="s">
        <v>125</v>
      </c>
      <c r="Q4" s="122">
        <v>0.61429272865241302</v>
      </c>
      <c r="R4" s="122">
        <v>-3.0091753082398502E-4</v>
      </c>
    </row>
    <row r="5" spans="1:18" x14ac:dyDescent="0.2">
      <c r="A5">
        <v>14076</v>
      </c>
      <c r="B5">
        <v>14078</v>
      </c>
      <c r="C5" t="s">
        <v>785</v>
      </c>
      <c r="D5" t="s">
        <v>786</v>
      </c>
      <c r="E5" t="s">
        <v>781</v>
      </c>
      <c r="F5" t="s">
        <v>45</v>
      </c>
      <c r="G5" t="s">
        <v>45</v>
      </c>
      <c r="H5" t="s">
        <v>51</v>
      </c>
      <c r="J5" t="s">
        <v>52</v>
      </c>
      <c r="K5" s="126" t="s">
        <v>123</v>
      </c>
      <c r="L5" s="118">
        <v>0</v>
      </c>
      <c r="M5" s="120">
        <v>1</v>
      </c>
      <c r="N5" s="118">
        <v>0</v>
      </c>
      <c r="P5" t="s">
        <v>125</v>
      </c>
      <c r="Q5" s="122">
        <v>8.4314104757795394E-5</v>
      </c>
      <c r="R5" s="122">
        <v>-4.1302120363704698E-8</v>
      </c>
    </row>
    <row r="6" spans="1:18" x14ac:dyDescent="0.2">
      <c r="A6">
        <v>14076</v>
      </c>
      <c r="B6">
        <v>14078</v>
      </c>
      <c r="C6" t="s">
        <v>782</v>
      </c>
      <c r="D6" t="s">
        <v>783</v>
      </c>
      <c r="E6" t="s">
        <v>784</v>
      </c>
      <c r="F6" t="s">
        <v>45</v>
      </c>
      <c r="G6" t="s">
        <v>45</v>
      </c>
      <c r="H6" t="s">
        <v>51</v>
      </c>
      <c r="J6" t="s">
        <v>52</v>
      </c>
      <c r="K6" s="126" t="s">
        <v>123</v>
      </c>
      <c r="L6" s="118">
        <v>-0.77800000000000002</v>
      </c>
      <c r="M6" s="120">
        <v>1</v>
      </c>
      <c r="N6" s="118">
        <v>-0.77800000000000002</v>
      </c>
      <c r="P6" t="s">
        <v>125</v>
      </c>
      <c r="Q6" s="122">
        <v>0.38562295724283002</v>
      </c>
      <c r="R6" s="122">
        <v>-1.88901321324633E-4</v>
      </c>
    </row>
    <row r="7" spans="1:18" x14ac:dyDescent="0.2">
      <c r="A7">
        <v>14076</v>
      </c>
      <c r="B7">
        <v>14079</v>
      </c>
      <c r="C7" t="s">
        <v>779</v>
      </c>
      <c r="D7" t="s">
        <v>780</v>
      </c>
      <c r="E7" t="s">
        <v>781</v>
      </c>
      <c r="F7" t="s">
        <v>45</v>
      </c>
      <c r="G7" t="s">
        <v>45</v>
      </c>
      <c r="H7" t="s">
        <v>51</v>
      </c>
      <c r="J7" t="s">
        <v>52</v>
      </c>
      <c r="K7" s="126" t="s">
        <v>123</v>
      </c>
      <c r="L7" s="118">
        <v>-5.2770000000000001</v>
      </c>
      <c r="M7" s="120">
        <v>1</v>
      </c>
      <c r="N7" s="118">
        <v>-5.2770000000000001</v>
      </c>
      <c r="P7" t="s">
        <v>125</v>
      </c>
      <c r="Q7" s="122">
        <v>0.40833530024028503</v>
      </c>
      <c r="R7" s="122">
        <v>-2.93606744377186E-4</v>
      </c>
    </row>
    <row r="8" spans="1:18" x14ac:dyDescent="0.2">
      <c r="A8">
        <v>14076</v>
      </c>
      <c r="B8">
        <v>14079</v>
      </c>
      <c r="C8" t="s">
        <v>782</v>
      </c>
      <c r="D8" t="s">
        <v>783</v>
      </c>
      <c r="E8" t="s">
        <v>784</v>
      </c>
      <c r="F8" t="s">
        <v>45</v>
      </c>
      <c r="G8" t="s">
        <v>45</v>
      </c>
      <c r="H8" t="s">
        <v>51</v>
      </c>
      <c r="J8" t="s">
        <v>52</v>
      </c>
      <c r="K8" s="126" t="s">
        <v>123</v>
      </c>
      <c r="L8" s="118">
        <v>-7.6459999999999999</v>
      </c>
      <c r="M8" s="120">
        <v>1</v>
      </c>
      <c r="N8" s="118">
        <v>-7.6459999999999999</v>
      </c>
      <c r="P8" t="s">
        <v>125</v>
      </c>
      <c r="Q8" s="122">
        <v>0.59166469975971503</v>
      </c>
      <c r="R8" s="122">
        <v>-4.2542671710511299E-4</v>
      </c>
    </row>
    <row r="9" spans="1:18" x14ac:dyDescent="0.2">
      <c r="A9">
        <v>14076</v>
      </c>
      <c r="B9">
        <v>15394</v>
      </c>
      <c r="C9" t="s">
        <v>779</v>
      </c>
      <c r="D9" t="s">
        <v>780</v>
      </c>
      <c r="E9" t="s">
        <v>781</v>
      </c>
      <c r="F9" t="s">
        <v>45</v>
      </c>
      <c r="G9" t="s">
        <v>45</v>
      </c>
      <c r="H9" t="s">
        <v>51</v>
      </c>
      <c r="J9" t="s">
        <v>52</v>
      </c>
      <c r="K9" s="126" t="s">
        <v>123</v>
      </c>
      <c r="L9" s="118">
        <v>-1.83</v>
      </c>
      <c r="M9" s="120">
        <v>1</v>
      </c>
      <c r="N9" s="118">
        <v>-1.83</v>
      </c>
      <c r="P9" t="s">
        <v>125</v>
      </c>
      <c r="Q9" s="122">
        <v>0.353206750321862</v>
      </c>
      <c r="R9" s="122">
        <v>-3.0139564669483498E-4</v>
      </c>
    </row>
    <row r="10" spans="1:18" x14ac:dyDescent="0.2">
      <c r="A10">
        <v>14076</v>
      </c>
      <c r="B10">
        <v>15394</v>
      </c>
      <c r="C10" t="s">
        <v>782</v>
      </c>
      <c r="D10" t="s">
        <v>783</v>
      </c>
      <c r="E10" t="s">
        <v>784</v>
      </c>
      <c r="F10" t="s">
        <v>45</v>
      </c>
      <c r="G10" t="s">
        <v>45</v>
      </c>
      <c r="H10" t="s">
        <v>51</v>
      </c>
      <c r="J10" t="s">
        <v>52</v>
      </c>
      <c r="K10" s="126" t="s">
        <v>123</v>
      </c>
      <c r="L10" s="118">
        <v>-3.351</v>
      </c>
      <c r="M10" s="120">
        <v>1</v>
      </c>
      <c r="N10" s="118">
        <v>-3.351</v>
      </c>
      <c r="P10" t="s">
        <v>125</v>
      </c>
      <c r="Q10" s="122">
        <v>0.646793249678138</v>
      </c>
      <c r="R10" s="122">
        <v>-5.5191660291587104E-4</v>
      </c>
    </row>
    <row r="11" spans="1:18" x14ac:dyDescent="0.2">
      <c r="A11">
        <v>161</v>
      </c>
      <c r="B11">
        <v>1434</v>
      </c>
      <c r="C11" t="s">
        <v>779</v>
      </c>
      <c r="D11" t="s">
        <v>780</v>
      </c>
      <c r="E11" t="s">
        <v>781</v>
      </c>
      <c r="F11" t="s">
        <v>45</v>
      </c>
      <c r="G11" t="s">
        <v>45</v>
      </c>
      <c r="H11" t="s">
        <v>51</v>
      </c>
      <c r="J11" t="s">
        <v>52</v>
      </c>
      <c r="K11" s="126" t="s">
        <v>123</v>
      </c>
      <c r="L11" s="118">
        <v>-7.0890000000000004</v>
      </c>
      <c r="M11" s="120">
        <v>1</v>
      </c>
      <c r="N11" s="118">
        <v>-7.0890000000000004</v>
      </c>
      <c r="P11" t="s">
        <v>125</v>
      </c>
      <c r="Q11" s="122">
        <v>0.999949222397436</v>
      </c>
      <c r="R11" s="122">
        <v>-3.0068330828729797E-4</v>
      </c>
    </row>
    <row r="12" spans="1:18" x14ac:dyDescent="0.2">
      <c r="A12">
        <v>161</v>
      </c>
      <c r="B12">
        <v>1434</v>
      </c>
      <c r="C12" t="s">
        <v>782</v>
      </c>
      <c r="D12" t="s">
        <v>783</v>
      </c>
      <c r="E12" t="s">
        <v>784</v>
      </c>
      <c r="F12" t="s">
        <v>45</v>
      </c>
      <c r="G12" t="s">
        <v>45</v>
      </c>
      <c r="H12" t="s">
        <v>51</v>
      </c>
      <c r="J12" t="s">
        <v>52</v>
      </c>
      <c r="K12" s="126" t="s">
        <v>123</v>
      </c>
      <c r="L12" s="118">
        <v>0</v>
      </c>
      <c r="M12" s="120">
        <v>1</v>
      </c>
      <c r="N12" s="118">
        <v>0</v>
      </c>
      <c r="P12" t="s">
        <v>125</v>
      </c>
      <c r="Q12" s="122">
        <v>5.0777602563704701E-5</v>
      </c>
      <c r="R12" s="122">
        <v>-1.5268752836415501E-8</v>
      </c>
    </row>
    <row r="13" spans="1:18" x14ac:dyDescent="0.2">
      <c r="A13">
        <v>161</v>
      </c>
      <c r="B13">
        <v>9938</v>
      </c>
      <c r="C13" t="s">
        <v>779</v>
      </c>
      <c r="D13" t="s">
        <v>780</v>
      </c>
      <c r="E13" t="s">
        <v>781</v>
      </c>
      <c r="F13" t="s">
        <v>45</v>
      </c>
      <c r="G13" t="s">
        <v>45</v>
      </c>
      <c r="H13" t="s">
        <v>51</v>
      </c>
      <c r="J13" t="s">
        <v>52</v>
      </c>
      <c r="K13" s="126" t="s">
        <v>123</v>
      </c>
      <c r="L13" s="118">
        <v>-28.039000000000001</v>
      </c>
      <c r="M13" s="120">
        <v>1</v>
      </c>
      <c r="N13" s="118">
        <v>-28.039000000000001</v>
      </c>
      <c r="P13" t="s">
        <v>125</v>
      </c>
      <c r="Q13" s="122">
        <v>0.54067376376116205</v>
      </c>
      <c r="R13" s="122">
        <v>-3.0101702152415599E-4</v>
      </c>
    </row>
    <row r="14" spans="1:18" x14ac:dyDescent="0.2">
      <c r="A14">
        <v>161</v>
      </c>
      <c r="B14">
        <v>9938</v>
      </c>
      <c r="C14" t="s">
        <v>785</v>
      </c>
      <c r="D14" t="s">
        <v>786</v>
      </c>
      <c r="E14" t="s">
        <v>781</v>
      </c>
      <c r="F14" t="s">
        <v>45</v>
      </c>
      <c r="G14" t="s">
        <v>45</v>
      </c>
      <c r="H14" t="s">
        <v>51</v>
      </c>
      <c r="J14" t="s">
        <v>52</v>
      </c>
      <c r="K14" s="126" t="s">
        <v>123</v>
      </c>
      <c r="L14" s="118">
        <v>1.2989999999999999</v>
      </c>
      <c r="M14" s="120">
        <v>1</v>
      </c>
      <c r="N14" s="118">
        <v>1.2989999999999999</v>
      </c>
      <c r="P14" t="s">
        <v>125</v>
      </c>
      <c r="Q14" s="122">
        <v>-2.5050270228994701E-2</v>
      </c>
      <c r="R14" s="122">
        <v>1.39465944865751E-5</v>
      </c>
    </row>
    <row r="15" spans="1:18" x14ac:dyDescent="0.2">
      <c r="A15">
        <v>161</v>
      </c>
      <c r="B15">
        <v>9938</v>
      </c>
      <c r="C15" t="s">
        <v>782</v>
      </c>
      <c r="D15" t="s">
        <v>783</v>
      </c>
      <c r="E15" t="s">
        <v>784</v>
      </c>
      <c r="F15" t="s">
        <v>45</v>
      </c>
      <c r="G15" t="s">
        <v>45</v>
      </c>
      <c r="H15" t="s">
        <v>51</v>
      </c>
      <c r="J15" t="s">
        <v>52</v>
      </c>
      <c r="K15" s="126" t="s">
        <v>123</v>
      </c>
      <c r="L15" s="118">
        <v>-25.12</v>
      </c>
      <c r="M15" s="120">
        <v>1</v>
      </c>
      <c r="N15" s="118">
        <v>-25.12</v>
      </c>
      <c r="P15" t="s">
        <v>125</v>
      </c>
      <c r="Q15" s="122">
        <v>0.48437650646783298</v>
      </c>
      <c r="R15" s="122">
        <v>-2.6967384594165598E-4</v>
      </c>
    </row>
    <row r="16" spans="1:18" x14ac:dyDescent="0.2">
      <c r="A16">
        <v>161</v>
      </c>
      <c r="B16">
        <v>9942</v>
      </c>
      <c r="C16" t="s">
        <v>779</v>
      </c>
      <c r="D16" t="s">
        <v>780</v>
      </c>
      <c r="E16" t="s">
        <v>781</v>
      </c>
      <c r="F16" t="s">
        <v>45</v>
      </c>
      <c r="G16" t="s">
        <v>45</v>
      </c>
      <c r="H16" t="s">
        <v>51</v>
      </c>
      <c r="J16" t="s">
        <v>52</v>
      </c>
      <c r="K16" s="126" t="s">
        <v>123</v>
      </c>
      <c r="L16" s="118">
        <v>-32.523000000000003</v>
      </c>
      <c r="M16" s="120">
        <v>1</v>
      </c>
      <c r="N16" s="118">
        <v>-32.523000000000003</v>
      </c>
      <c r="P16" t="s">
        <v>125</v>
      </c>
      <c r="Q16" s="122">
        <v>0.78789292669567401</v>
      </c>
      <c r="R16" s="122">
        <v>-2.9715356229573198E-4</v>
      </c>
    </row>
    <row r="17" spans="1:18" x14ac:dyDescent="0.2">
      <c r="A17">
        <v>161</v>
      </c>
      <c r="B17">
        <v>9942</v>
      </c>
      <c r="C17" t="s">
        <v>785</v>
      </c>
      <c r="D17" t="s">
        <v>786</v>
      </c>
      <c r="E17" t="s">
        <v>781</v>
      </c>
      <c r="F17" t="s">
        <v>45</v>
      </c>
      <c r="G17" t="s">
        <v>45</v>
      </c>
      <c r="H17" t="s">
        <v>51</v>
      </c>
      <c r="J17" t="s">
        <v>52</v>
      </c>
      <c r="K17" s="126" t="s">
        <v>123</v>
      </c>
      <c r="L17" s="118">
        <v>1.9330000000000001</v>
      </c>
      <c r="M17" s="120">
        <v>1</v>
      </c>
      <c r="N17" s="118">
        <v>1.9330000000000001</v>
      </c>
      <c r="P17" t="s">
        <v>125</v>
      </c>
      <c r="Q17" s="122">
        <v>-4.6829126958228898E-2</v>
      </c>
      <c r="R17" s="122">
        <v>1.76615900756927E-5</v>
      </c>
    </row>
    <row r="18" spans="1:18" x14ac:dyDescent="0.2">
      <c r="A18">
        <v>161</v>
      </c>
      <c r="B18">
        <v>9942</v>
      </c>
      <c r="C18" t="s">
        <v>782</v>
      </c>
      <c r="D18" t="s">
        <v>783</v>
      </c>
      <c r="E18" t="s">
        <v>784</v>
      </c>
      <c r="F18" t="s">
        <v>45</v>
      </c>
      <c r="G18" t="s">
        <v>45</v>
      </c>
      <c r="H18" t="s">
        <v>51</v>
      </c>
      <c r="J18" t="s">
        <v>52</v>
      </c>
      <c r="K18" s="126" t="s">
        <v>123</v>
      </c>
      <c r="L18" s="118">
        <v>-10.689</v>
      </c>
      <c r="M18" s="120">
        <v>1</v>
      </c>
      <c r="N18" s="118">
        <v>-10.689</v>
      </c>
      <c r="P18" t="s">
        <v>125</v>
      </c>
      <c r="Q18" s="122">
        <v>0.25893620026255498</v>
      </c>
      <c r="R18" s="122">
        <v>-9.7657704122350897E-5</v>
      </c>
    </row>
    <row r="19" spans="1:18" x14ac:dyDescent="0.2">
      <c r="A19">
        <v>161</v>
      </c>
      <c r="B19">
        <v>9943</v>
      </c>
      <c r="C19" t="s">
        <v>779</v>
      </c>
      <c r="D19" t="s">
        <v>780</v>
      </c>
      <c r="E19" t="s">
        <v>781</v>
      </c>
      <c r="F19" t="s">
        <v>45</v>
      </c>
      <c r="G19" t="s">
        <v>45</v>
      </c>
      <c r="H19" t="s">
        <v>51</v>
      </c>
      <c r="J19" t="s">
        <v>52</v>
      </c>
      <c r="K19" s="126" t="s">
        <v>123</v>
      </c>
      <c r="L19" s="118">
        <v>-602.12099999999998</v>
      </c>
      <c r="M19" s="120">
        <v>1</v>
      </c>
      <c r="N19" s="118">
        <v>-602.12099999999998</v>
      </c>
      <c r="P19" t="s">
        <v>125</v>
      </c>
      <c r="Q19" s="122">
        <v>0.84271625017442098</v>
      </c>
      <c r="R19" s="122">
        <v>-2.9829695825405502E-4</v>
      </c>
    </row>
    <row r="20" spans="1:18" x14ac:dyDescent="0.2">
      <c r="A20">
        <v>161</v>
      </c>
      <c r="B20">
        <v>9943</v>
      </c>
      <c r="C20" t="s">
        <v>785</v>
      </c>
      <c r="D20" t="s">
        <v>786</v>
      </c>
      <c r="E20" t="s">
        <v>781</v>
      </c>
      <c r="F20" t="s">
        <v>45</v>
      </c>
      <c r="G20" t="s">
        <v>45</v>
      </c>
      <c r="H20" t="s">
        <v>51</v>
      </c>
      <c r="J20" t="s">
        <v>52</v>
      </c>
      <c r="K20" s="126" t="s">
        <v>123</v>
      </c>
      <c r="L20" s="118">
        <v>22.946999999999999</v>
      </c>
      <c r="M20" s="120">
        <v>1</v>
      </c>
      <c r="N20" s="118">
        <v>22.946999999999999</v>
      </c>
      <c r="P20" t="s">
        <v>125</v>
      </c>
      <c r="Q20" s="122">
        <v>-3.2115431797942497E-2</v>
      </c>
      <c r="R20" s="122">
        <v>1.13679255815454E-5</v>
      </c>
    </row>
    <row r="21" spans="1:18" x14ac:dyDescent="0.2">
      <c r="A21">
        <v>161</v>
      </c>
      <c r="B21">
        <v>9943</v>
      </c>
      <c r="C21" t="s">
        <v>787</v>
      </c>
      <c r="D21" t="s">
        <v>788</v>
      </c>
      <c r="E21" t="s">
        <v>789</v>
      </c>
      <c r="F21" t="s">
        <v>61</v>
      </c>
      <c r="G21" t="s">
        <v>330</v>
      </c>
      <c r="H21" t="s">
        <v>51</v>
      </c>
      <c r="I21" t="s">
        <v>264</v>
      </c>
      <c r="J21" t="s">
        <v>65</v>
      </c>
      <c r="K21" s="126" t="s">
        <v>252</v>
      </c>
      <c r="L21" s="118">
        <v>440</v>
      </c>
      <c r="M21" s="120">
        <v>2.9780000000000002</v>
      </c>
      <c r="N21" s="118">
        <v>0</v>
      </c>
      <c r="P21" t="s">
        <v>125</v>
      </c>
      <c r="Q21" s="122">
        <v>-1.8338959141254701E-8</v>
      </c>
      <c r="R21" s="122">
        <v>6.4914563214479594E-12</v>
      </c>
    </row>
    <row r="22" spans="1:18" x14ac:dyDescent="0.2">
      <c r="A22">
        <v>161</v>
      </c>
      <c r="B22">
        <v>9943</v>
      </c>
      <c r="C22" t="s">
        <v>790</v>
      </c>
      <c r="D22" t="s">
        <v>791</v>
      </c>
      <c r="E22" t="s">
        <v>789</v>
      </c>
      <c r="F22" t="s">
        <v>45</v>
      </c>
      <c r="G22" t="s">
        <v>45</v>
      </c>
      <c r="H22" t="s">
        <v>51</v>
      </c>
      <c r="I22" t="s">
        <v>214</v>
      </c>
      <c r="J22" t="s">
        <v>52</v>
      </c>
      <c r="K22" s="126" t="s">
        <v>3349</v>
      </c>
      <c r="L22" s="118">
        <v>0.503</v>
      </c>
      <c r="M22" s="120">
        <v>1</v>
      </c>
      <c r="N22" s="118">
        <v>0</v>
      </c>
      <c r="P22" t="s">
        <v>125</v>
      </c>
      <c r="Q22" s="122">
        <v>-7.0337225303963598E-12</v>
      </c>
      <c r="R22" s="122">
        <v>2.4897324996237002E-15</v>
      </c>
    </row>
    <row r="23" spans="1:18" x14ac:dyDescent="0.2">
      <c r="A23">
        <v>161</v>
      </c>
      <c r="B23">
        <v>9943</v>
      </c>
      <c r="C23" t="s">
        <v>792</v>
      </c>
      <c r="D23" t="s">
        <v>793</v>
      </c>
      <c r="E23" t="s">
        <v>789</v>
      </c>
      <c r="F23" t="s">
        <v>45</v>
      </c>
      <c r="G23" t="s">
        <v>45</v>
      </c>
      <c r="H23" t="s">
        <v>51</v>
      </c>
      <c r="I23" t="s">
        <v>214</v>
      </c>
      <c r="J23" t="s">
        <v>52</v>
      </c>
      <c r="K23" s="126" t="s">
        <v>3349</v>
      </c>
      <c r="L23" s="118">
        <v>3.0150000000000001</v>
      </c>
      <c r="M23" s="120">
        <v>1</v>
      </c>
      <c r="N23" s="118">
        <v>0</v>
      </c>
      <c r="P23" t="s">
        <v>125</v>
      </c>
      <c r="Q23" s="122">
        <v>-4.2202195224511799E-11</v>
      </c>
      <c r="R23" s="122">
        <v>1.4938345456742E-14</v>
      </c>
    </row>
    <row r="24" spans="1:18" x14ac:dyDescent="0.2">
      <c r="A24">
        <v>161</v>
      </c>
      <c r="B24">
        <v>9943</v>
      </c>
      <c r="C24" t="s">
        <v>794</v>
      </c>
      <c r="D24" t="s">
        <v>795</v>
      </c>
      <c r="E24" t="s">
        <v>789</v>
      </c>
      <c r="F24" t="s">
        <v>45</v>
      </c>
      <c r="G24" t="s">
        <v>45</v>
      </c>
      <c r="H24" t="s">
        <v>51</v>
      </c>
      <c r="I24" t="s">
        <v>214</v>
      </c>
      <c r="J24" t="s">
        <v>52</v>
      </c>
      <c r="K24" s="126" t="s">
        <v>3350</v>
      </c>
      <c r="L24" s="118">
        <v>8.7430000000000003</v>
      </c>
      <c r="M24" s="120">
        <v>1</v>
      </c>
      <c r="N24" s="118">
        <v>0</v>
      </c>
      <c r="P24" t="s">
        <v>125</v>
      </c>
      <c r="Q24" s="122">
        <v>-1.2237062089112199E-10</v>
      </c>
      <c r="R24" s="122">
        <v>4.3315628462043503E-14</v>
      </c>
    </row>
    <row r="25" spans="1:18" x14ac:dyDescent="0.2">
      <c r="A25">
        <v>161</v>
      </c>
      <c r="B25">
        <v>9943</v>
      </c>
      <c r="C25" t="s">
        <v>796</v>
      </c>
      <c r="D25" t="s">
        <v>797</v>
      </c>
      <c r="E25" t="s">
        <v>789</v>
      </c>
      <c r="F25" t="s">
        <v>45</v>
      </c>
      <c r="G25" t="s">
        <v>45</v>
      </c>
      <c r="H25" t="s">
        <v>51</v>
      </c>
      <c r="I25" t="s">
        <v>214</v>
      </c>
      <c r="J25" t="s">
        <v>52</v>
      </c>
      <c r="K25" s="126" t="s">
        <v>3350</v>
      </c>
      <c r="L25" s="118">
        <v>8.1129999999999995</v>
      </c>
      <c r="M25" s="120">
        <v>1</v>
      </c>
      <c r="N25" s="118">
        <v>0</v>
      </c>
      <c r="P25" t="s">
        <v>125</v>
      </c>
      <c r="Q25" s="122">
        <v>-1.1354249855647901E-10</v>
      </c>
      <c r="R25" s="122">
        <v>4.0190730800495403E-14</v>
      </c>
    </row>
    <row r="26" spans="1:18" x14ac:dyDescent="0.2">
      <c r="A26">
        <v>161</v>
      </c>
      <c r="B26">
        <v>9943</v>
      </c>
      <c r="C26" t="s">
        <v>782</v>
      </c>
      <c r="D26" t="s">
        <v>783</v>
      </c>
      <c r="E26" t="s">
        <v>784</v>
      </c>
      <c r="F26" t="s">
        <v>45</v>
      </c>
      <c r="G26" t="s">
        <v>45</v>
      </c>
      <c r="H26" t="s">
        <v>51</v>
      </c>
      <c r="J26" t="s">
        <v>52</v>
      </c>
      <c r="K26" s="126" t="s">
        <v>123</v>
      </c>
      <c r="L26" s="118">
        <v>-135.32599999999999</v>
      </c>
      <c r="M26" s="120">
        <v>1</v>
      </c>
      <c r="N26" s="118">
        <v>-135.32599999999999</v>
      </c>
      <c r="P26" t="s">
        <v>125</v>
      </c>
      <c r="Q26" s="122">
        <v>0.18939920024762999</v>
      </c>
      <c r="R26" s="122">
        <v>-6.7041789354275707E-5</v>
      </c>
    </row>
    <row r="27" spans="1:18" x14ac:dyDescent="0.2">
      <c r="A27">
        <v>161</v>
      </c>
      <c r="B27">
        <v>12468</v>
      </c>
      <c r="C27" t="s">
        <v>779</v>
      </c>
      <c r="D27" t="s">
        <v>780</v>
      </c>
      <c r="E27" t="s">
        <v>781</v>
      </c>
      <c r="F27" t="s">
        <v>45</v>
      </c>
      <c r="G27" t="s">
        <v>45</v>
      </c>
      <c r="H27" t="s">
        <v>51</v>
      </c>
      <c r="J27" t="s">
        <v>52</v>
      </c>
      <c r="K27" s="126" t="s">
        <v>123</v>
      </c>
      <c r="L27" s="118">
        <v>-11.760999999999999</v>
      </c>
      <c r="M27" s="120">
        <v>1</v>
      </c>
      <c r="N27" s="118">
        <v>-11.760999999999999</v>
      </c>
      <c r="P27" t="s">
        <v>125</v>
      </c>
      <c r="Q27" s="122">
        <v>1.01811105551737</v>
      </c>
      <c r="R27" s="122">
        <v>-2.7980134468669101E-4</v>
      </c>
    </row>
    <row r="28" spans="1:18" x14ac:dyDescent="0.2">
      <c r="A28">
        <v>161</v>
      </c>
      <c r="B28">
        <v>12468</v>
      </c>
      <c r="C28" t="s">
        <v>785</v>
      </c>
      <c r="D28" t="s">
        <v>786</v>
      </c>
      <c r="E28" t="s">
        <v>781</v>
      </c>
      <c r="F28" t="s">
        <v>45</v>
      </c>
      <c r="G28" t="s">
        <v>45</v>
      </c>
      <c r="H28" t="s">
        <v>51</v>
      </c>
      <c r="J28" t="s">
        <v>52</v>
      </c>
      <c r="K28" s="126" t="s">
        <v>123</v>
      </c>
      <c r="L28" s="118">
        <v>0.20799999999999999</v>
      </c>
      <c r="M28" s="120">
        <v>1</v>
      </c>
      <c r="N28" s="118">
        <v>0.20799999999999999</v>
      </c>
      <c r="P28" t="s">
        <v>125</v>
      </c>
      <c r="Q28" s="122">
        <v>-1.8013237465871901E-2</v>
      </c>
      <c r="R28" s="122">
        <v>4.9504698311623803E-6</v>
      </c>
    </row>
    <row r="29" spans="1:18" x14ac:dyDescent="0.2">
      <c r="A29">
        <v>161</v>
      </c>
      <c r="B29">
        <v>12468</v>
      </c>
      <c r="C29" t="s">
        <v>782</v>
      </c>
      <c r="D29" t="s">
        <v>783</v>
      </c>
      <c r="E29" t="s">
        <v>784</v>
      </c>
      <c r="F29" t="s">
        <v>45</v>
      </c>
      <c r="G29" t="s">
        <v>45</v>
      </c>
      <c r="H29" t="s">
        <v>51</v>
      </c>
      <c r="J29" t="s">
        <v>52</v>
      </c>
      <c r="K29" s="126" t="s">
        <v>123</v>
      </c>
      <c r="L29" s="118">
        <v>1E-3</v>
      </c>
      <c r="M29" s="120">
        <v>1</v>
      </c>
      <c r="N29" s="118">
        <v>1E-3</v>
      </c>
      <c r="P29" t="s">
        <v>125</v>
      </c>
      <c r="Q29" s="122">
        <v>-9.7818051499039995E-5</v>
      </c>
      <c r="R29" s="122">
        <v>2.6882747413203399E-8</v>
      </c>
    </row>
    <row r="30" spans="1:18" x14ac:dyDescent="0.2">
      <c r="A30">
        <v>161</v>
      </c>
      <c r="B30">
        <v>15391</v>
      </c>
      <c r="C30" t="s">
        <v>779</v>
      </c>
      <c r="D30" t="s">
        <v>780</v>
      </c>
      <c r="E30" t="s">
        <v>781</v>
      </c>
      <c r="F30" t="s">
        <v>45</v>
      </c>
      <c r="G30" t="s">
        <v>45</v>
      </c>
      <c r="H30" t="s">
        <v>51</v>
      </c>
      <c r="J30" t="s">
        <v>52</v>
      </c>
      <c r="K30" s="126" t="s">
        <v>123</v>
      </c>
      <c r="L30" s="118">
        <v>-3.956</v>
      </c>
      <c r="M30" s="120">
        <v>1</v>
      </c>
      <c r="N30" s="118">
        <v>-3.956</v>
      </c>
      <c r="P30" t="s">
        <v>125</v>
      </c>
      <c r="Q30" s="122">
        <v>1.00009858816689</v>
      </c>
      <c r="R30" s="122">
        <v>-3.02745294999277E-4</v>
      </c>
    </row>
    <row r="31" spans="1:18" x14ac:dyDescent="0.2">
      <c r="A31">
        <v>161</v>
      </c>
      <c r="B31">
        <v>15391</v>
      </c>
      <c r="C31" t="s">
        <v>782</v>
      </c>
      <c r="D31" t="s">
        <v>783</v>
      </c>
      <c r="E31" t="s">
        <v>784</v>
      </c>
      <c r="F31" t="s">
        <v>45</v>
      </c>
      <c r="G31" t="s">
        <v>45</v>
      </c>
      <c r="H31" t="s">
        <v>51</v>
      </c>
      <c r="J31" t="s">
        <v>52</v>
      </c>
      <c r="K31" s="126" t="s">
        <v>123</v>
      </c>
      <c r="L31" s="118">
        <v>0</v>
      </c>
      <c r="M31" s="120">
        <v>1</v>
      </c>
      <c r="N31" s="118">
        <v>0</v>
      </c>
      <c r="P31" t="s">
        <v>125</v>
      </c>
      <c r="Q31" s="122">
        <v>-9.8588166892071206E-5</v>
      </c>
      <c r="R31" s="122">
        <v>2.9844161388014399E-8</v>
      </c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1"/>
  <sheetViews>
    <sheetView rightToLeft="1" zoomScaleNormal="100" workbookViewId="0"/>
  </sheetViews>
  <sheetFormatPr defaultColWidth="0" defaultRowHeight="14.1" customHeight="1" x14ac:dyDescent="0.2"/>
  <cols>
    <col min="1" max="14" width="11.625" customWidth="1"/>
    <col min="15" max="15" width="13.125" customWidth="1"/>
    <col min="16" max="20" width="11.625" customWidth="1"/>
    <col min="21" max="21" width="11.625" hidden="1" customWidth="1"/>
    <col min="22" max="16384" width="11.625" hidden="1"/>
  </cols>
  <sheetData>
    <row r="1" spans="1:20" ht="63.75" x14ac:dyDescent="0.2">
      <c r="A1" s="12" t="s">
        <v>14</v>
      </c>
      <c r="B1" s="12" t="s">
        <v>15</v>
      </c>
      <c r="C1" s="12" t="s">
        <v>693</v>
      </c>
      <c r="D1" s="12" t="s">
        <v>694</v>
      </c>
      <c r="E1" s="12" t="s">
        <v>695</v>
      </c>
      <c r="F1" s="12" t="s">
        <v>696</v>
      </c>
      <c r="G1" s="12" t="s">
        <v>806</v>
      </c>
      <c r="H1" s="12" t="s">
        <v>22</v>
      </c>
      <c r="I1" s="12" t="s">
        <v>23</v>
      </c>
      <c r="J1" s="12" t="s">
        <v>29</v>
      </c>
      <c r="K1" s="12" t="s">
        <v>78</v>
      </c>
      <c r="L1" s="12" t="s">
        <v>79</v>
      </c>
      <c r="M1" s="12" t="s">
        <v>701</v>
      </c>
      <c r="N1" s="12" t="s">
        <v>30</v>
      </c>
      <c r="O1" s="12" t="s">
        <v>34</v>
      </c>
      <c r="P1" s="12" t="s">
        <v>76</v>
      </c>
      <c r="Q1" s="12" t="s">
        <v>702</v>
      </c>
      <c r="R1" s="12" t="s">
        <v>807</v>
      </c>
      <c r="S1" s="12" t="s">
        <v>808</v>
      </c>
      <c r="T1" s="12" t="s">
        <v>809</v>
      </c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T58"/>
  <sheetViews>
    <sheetView rightToLeft="1" workbookViewId="0">
      <selection activeCell="O1" sqref="O1:O1048576"/>
    </sheetView>
  </sheetViews>
  <sheetFormatPr defaultColWidth="0" defaultRowHeight="14.1" customHeight="1" x14ac:dyDescent="0.2"/>
  <cols>
    <col min="1" max="8" width="11.625" customWidth="1"/>
    <col min="9" max="9" width="12.625" customWidth="1"/>
    <col min="10" max="17" width="11.625" customWidth="1"/>
    <col min="18" max="18" width="11.625" hidden="1" customWidth="1"/>
    <col min="19" max="16384" width="11.625" hidden="1"/>
  </cols>
  <sheetData>
    <row r="1" spans="1:20" ht="76.5" x14ac:dyDescent="0.2">
      <c r="A1" s="139" t="s">
        <v>14</v>
      </c>
      <c r="B1" s="139" t="s">
        <v>15</v>
      </c>
      <c r="C1" s="139" t="s">
        <v>53</v>
      </c>
      <c r="D1" s="139" t="s">
        <v>314</v>
      </c>
      <c r="E1" s="139" t="s">
        <v>315</v>
      </c>
      <c r="F1" s="139" t="s">
        <v>316</v>
      </c>
      <c r="G1" s="139" t="s">
        <v>317</v>
      </c>
      <c r="H1" s="139" t="s">
        <v>318</v>
      </c>
      <c r="I1" s="139" t="s">
        <v>319</v>
      </c>
      <c r="J1" s="139" t="s">
        <v>30</v>
      </c>
      <c r="K1" s="139" t="s">
        <v>810</v>
      </c>
      <c r="L1" s="139" t="s">
        <v>811</v>
      </c>
      <c r="M1" s="139" t="s">
        <v>812</v>
      </c>
      <c r="N1" s="139" t="s">
        <v>813</v>
      </c>
      <c r="O1" s="139" t="s">
        <v>814</v>
      </c>
      <c r="P1" s="139" t="s">
        <v>815</v>
      </c>
      <c r="Q1" s="139" t="s">
        <v>816</v>
      </c>
    </row>
    <row r="2" spans="1:20" ht="14.25" x14ac:dyDescent="0.2">
      <c r="A2" s="140" t="s">
        <v>645</v>
      </c>
      <c r="B2" s="140" t="s">
        <v>676</v>
      </c>
      <c r="C2" s="141" t="s">
        <v>3351</v>
      </c>
      <c r="D2" s="141" t="s">
        <v>3352</v>
      </c>
      <c r="E2" s="141" t="s">
        <v>448</v>
      </c>
      <c r="F2" s="9" t="s">
        <v>3353</v>
      </c>
      <c r="G2" s="141" t="s">
        <v>449</v>
      </c>
      <c r="H2" s="9" t="s">
        <v>3354</v>
      </c>
      <c r="I2" s="9" t="s">
        <v>212</v>
      </c>
      <c r="J2" s="141" t="s">
        <v>65</v>
      </c>
      <c r="K2" s="142">
        <v>45951</v>
      </c>
      <c r="L2" s="143">
        <v>2000</v>
      </c>
      <c r="M2" s="143">
        <v>5956</v>
      </c>
      <c r="N2" s="143">
        <v>1736.8978</v>
      </c>
      <c r="O2" s="143">
        <v>5172.4816484000003</v>
      </c>
      <c r="P2" s="141" t="s">
        <v>3355</v>
      </c>
      <c r="Q2" s="142">
        <v>48873</v>
      </c>
      <c r="R2" s="118"/>
    </row>
    <row r="3" spans="1:20" ht="14.25" x14ac:dyDescent="0.2">
      <c r="A3" s="140" t="s">
        <v>645</v>
      </c>
      <c r="B3" s="140" t="s">
        <v>676</v>
      </c>
      <c r="C3" s="141" t="s">
        <v>3351</v>
      </c>
      <c r="D3" s="141" t="s">
        <v>454</v>
      </c>
      <c r="E3" s="9" t="s">
        <v>3356</v>
      </c>
      <c r="F3" s="9" t="s">
        <v>3353</v>
      </c>
      <c r="G3" s="141" t="s">
        <v>454</v>
      </c>
      <c r="H3" s="9" t="s">
        <v>3357</v>
      </c>
      <c r="I3" s="9" t="s">
        <v>212</v>
      </c>
      <c r="J3" s="141" t="s">
        <v>65</v>
      </c>
      <c r="K3" s="142">
        <v>45917</v>
      </c>
      <c r="L3" s="143">
        <v>2500</v>
      </c>
      <c r="M3" s="143">
        <v>7445.0000000000009</v>
      </c>
      <c r="N3" s="143">
        <v>2043.33053</v>
      </c>
      <c r="O3" s="143">
        <v>6085.0383183400008</v>
      </c>
      <c r="P3" s="141" t="s">
        <v>3358</v>
      </c>
      <c r="Q3" s="142">
        <v>49571</v>
      </c>
    </row>
    <row r="4" spans="1:20" ht="14.25" x14ac:dyDescent="0.2">
      <c r="A4" s="140" t="s">
        <v>645</v>
      </c>
      <c r="B4" s="140" t="s">
        <v>676</v>
      </c>
      <c r="C4" s="141" t="s">
        <v>3359</v>
      </c>
      <c r="D4" s="141" t="s">
        <v>3360</v>
      </c>
      <c r="E4" s="9" t="s">
        <v>342</v>
      </c>
      <c r="F4" s="9" t="s">
        <v>3353</v>
      </c>
      <c r="G4" s="141" t="s">
        <v>463</v>
      </c>
      <c r="H4" s="9" t="s">
        <v>3361</v>
      </c>
      <c r="I4" s="9" t="s">
        <v>212</v>
      </c>
      <c r="J4" s="141" t="s">
        <v>65</v>
      </c>
      <c r="K4" s="142">
        <v>45715</v>
      </c>
      <c r="L4" s="143">
        <v>1000</v>
      </c>
      <c r="M4" s="143">
        <v>2978</v>
      </c>
      <c r="N4" s="143">
        <v>654.39854000000003</v>
      </c>
      <c r="O4" s="143">
        <v>1948.79885212</v>
      </c>
      <c r="P4" s="141" t="s">
        <v>3362</v>
      </c>
      <c r="Q4" s="142">
        <v>49096</v>
      </c>
    </row>
    <row r="5" spans="1:20" ht="14.25" x14ac:dyDescent="0.2">
      <c r="A5" s="140" t="s">
        <v>645</v>
      </c>
      <c r="B5" s="140" t="s">
        <v>676</v>
      </c>
      <c r="C5" s="141" t="s">
        <v>3363</v>
      </c>
      <c r="D5" s="141" t="s">
        <v>473</v>
      </c>
      <c r="E5" s="9" t="s">
        <v>3364</v>
      </c>
      <c r="F5" s="9" t="s">
        <v>3353</v>
      </c>
      <c r="G5" s="141" t="s">
        <v>3365</v>
      </c>
      <c r="H5" s="9" t="s">
        <v>3366</v>
      </c>
      <c r="I5" s="9" t="s">
        <v>212</v>
      </c>
      <c r="J5" s="141" t="s">
        <v>386</v>
      </c>
      <c r="K5" s="142">
        <v>44421</v>
      </c>
      <c r="L5" s="143">
        <v>1250</v>
      </c>
      <c r="M5" s="143">
        <v>4243.125</v>
      </c>
      <c r="N5" s="143">
        <v>277.9378099999999</v>
      </c>
      <c r="O5" s="143">
        <v>943.45989604499971</v>
      </c>
      <c r="P5" s="141" t="s">
        <v>3367</v>
      </c>
      <c r="Q5" s="142">
        <v>48061</v>
      </c>
    </row>
    <row r="6" spans="1:20" ht="14.25" x14ac:dyDescent="0.2">
      <c r="A6" s="140" t="s">
        <v>645</v>
      </c>
      <c r="B6" s="140" t="s">
        <v>676</v>
      </c>
      <c r="C6" s="141" t="s">
        <v>3351</v>
      </c>
      <c r="D6" s="141" t="s">
        <v>3368</v>
      </c>
      <c r="E6" s="9" t="s">
        <v>479</v>
      </c>
      <c r="F6" s="9" t="s">
        <v>3353</v>
      </c>
      <c r="G6" s="141" t="s">
        <v>480</v>
      </c>
      <c r="H6" s="9" t="s">
        <v>3369</v>
      </c>
      <c r="I6" s="9" t="s">
        <v>212</v>
      </c>
      <c r="J6" s="141" t="s">
        <v>65</v>
      </c>
      <c r="K6" s="142">
        <v>45463</v>
      </c>
      <c r="L6" s="143">
        <v>1600</v>
      </c>
      <c r="M6" s="143">
        <v>4764.8</v>
      </c>
      <c r="N6" s="143">
        <v>79.959999999999994</v>
      </c>
      <c r="O6" s="143">
        <v>238.12088</v>
      </c>
      <c r="P6" s="141" t="s">
        <v>3370</v>
      </c>
      <c r="Q6" s="142">
        <v>47757</v>
      </c>
    </row>
    <row r="7" spans="1:20" ht="14.25" x14ac:dyDescent="0.2">
      <c r="A7" s="140" t="s">
        <v>645</v>
      </c>
      <c r="B7" s="140" t="s">
        <v>676</v>
      </c>
      <c r="C7" s="141" t="s">
        <v>3351</v>
      </c>
      <c r="D7" s="9" t="s">
        <v>3371</v>
      </c>
      <c r="E7" s="9" t="s">
        <v>354</v>
      </c>
      <c r="F7" s="9" t="s">
        <v>41</v>
      </c>
      <c r="G7" s="141" t="s">
        <v>355</v>
      </c>
      <c r="H7" s="9" t="s">
        <v>3372</v>
      </c>
      <c r="I7" s="9" t="s">
        <v>212</v>
      </c>
      <c r="J7" s="141" t="s">
        <v>52</v>
      </c>
      <c r="K7" s="142">
        <v>45965</v>
      </c>
      <c r="L7" s="143">
        <v>6000</v>
      </c>
      <c r="M7" s="143">
        <v>6000</v>
      </c>
      <c r="N7" s="143">
        <v>3637.047</v>
      </c>
      <c r="O7" s="143">
        <v>3637.047</v>
      </c>
      <c r="P7" s="141" t="s">
        <v>3373</v>
      </c>
      <c r="Q7" s="142">
        <v>47426</v>
      </c>
    </row>
    <row r="8" spans="1:20" ht="14.25" x14ac:dyDescent="0.2">
      <c r="A8" s="140" t="s">
        <v>645</v>
      </c>
      <c r="B8" s="140" t="s">
        <v>676</v>
      </c>
      <c r="C8" s="141" t="s">
        <v>3374</v>
      </c>
      <c r="D8" s="141" t="s">
        <v>483</v>
      </c>
      <c r="E8" s="9" t="s">
        <v>484</v>
      </c>
      <c r="F8" s="9" t="s">
        <v>3353</v>
      </c>
      <c r="G8" s="141" t="s">
        <v>3375</v>
      </c>
      <c r="H8" s="9" t="s">
        <v>3376</v>
      </c>
      <c r="I8" s="9" t="s">
        <v>212</v>
      </c>
      <c r="J8" s="141" t="s">
        <v>65</v>
      </c>
      <c r="K8" s="142">
        <v>44392</v>
      </c>
      <c r="L8" s="143">
        <v>1500</v>
      </c>
      <c r="M8" s="143">
        <v>4467</v>
      </c>
      <c r="N8" s="143">
        <v>63.75</v>
      </c>
      <c r="O8" s="143">
        <v>189.8475</v>
      </c>
      <c r="P8" s="141" t="s">
        <v>3377</v>
      </c>
      <c r="Q8" s="142">
        <v>48030</v>
      </c>
    </row>
    <row r="9" spans="1:20" ht="14.25" x14ac:dyDescent="0.2">
      <c r="A9" s="140" t="s">
        <v>645</v>
      </c>
      <c r="B9" s="140" t="s">
        <v>676</v>
      </c>
      <c r="C9" s="141" t="s">
        <v>3359</v>
      </c>
      <c r="D9" s="9" t="s">
        <v>590</v>
      </c>
      <c r="E9" s="9" t="s">
        <v>504</v>
      </c>
      <c r="F9" s="9" t="s">
        <v>3353</v>
      </c>
      <c r="G9" s="141" t="s">
        <v>3378</v>
      </c>
      <c r="H9" s="9" t="s">
        <v>3379</v>
      </c>
      <c r="I9" s="9" t="s">
        <v>212</v>
      </c>
      <c r="J9" s="141" t="s">
        <v>65</v>
      </c>
      <c r="K9" s="142">
        <v>45595</v>
      </c>
      <c r="L9" s="143">
        <v>2700</v>
      </c>
      <c r="M9" s="143">
        <v>8040.6000000000013</v>
      </c>
      <c r="N9" s="143">
        <v>2320.0650900000001</v>
      </c>
      <c r="O9" s="143">
        <v>6909.15383802</v>
      </c>
      <c r="P9" s="141" t="s">
        <v>3380</v>
      </c>
      <c r="Q9" s="142">
        <v>49218</v>
      </c>
    </row>
    <row r="10" spans="1:20" ht="14.25" x14ac:dyDescent="0.2">
      <c r="A10" s="140" t="s">
        <v>645</v>
      </c>
      <c r="B10" s="140" t="s">
        <v>676</v>
      </c>
      <c r="C10" s="141" t="s">
        <v>3359</v>
      </c>
      <c r="D10" s="9" t="s">
        <v>387</v>
      </c>
      <c r="E10" s="9" t="s">
        <v>3381</v>
      </c>
      <c r="F10" s="9" t="s">
        <v>3353</v>
      </c>
      <c r="G10" s="141" t="s">
        <v>3382</v>
      </c>
      <c r="H10" s="9" t="s">
        <v>3383</v>
      </c>
      <c r="I10" s="9" t="s">
        <v>212</v>
      </c>
      <c r="J10" s="141" t="s">
        <v>65</v>
      </c>
      <c r="K10" s="142">
        <v>45224</v>
      </c>
      <c r="L10" s="143">
        <v>2600</v>
      </c>
      <c r="M10" s="143">
        <v>7742.8000000000011</v>
      </c>
      <c r="N10" s="143">
        <v>1417</v>
      </c>
      <c r="O10" s="143">
        <v>4219.826</v>
      </c>
      <c r="P10" s="141" t="s">
        <v>3384</v>
      </c>
      <c r="Q10" s="142">
        <v>48853</v>
      </c>
    </row>
    <row r="11" spans="1:20" ht="14.25" x14ac:dyDescent="0.2">
      <c r="A11" s="140" t="s">
        <v>645</v>
      </c>
      <c r="B11" s="140" t="s">
        <v>676</v>
      </c>
      <c r="C11" s="141" t="s">
        <v>3359</v>
      </c>
      <c r="D11" s="9" t="s">
        <v>3385</v>
      </c>
      <c r="E11" s="9" t="s">
        <v>3386</v>
      </c>
      <c r="F11" s="9" t="s">
        <v>3387</v>
      </c>
      <c r="G11" s="9" t="s">
        <v>3388</v>
      </c>
      <c r="H11" s="9" t="s">
        <v>3389</v>
      </c>
      <c r="I11" s="9" t="s">
        <v>212</v>
      </c>
      <c r="J11" s="141" t="s">
        <v>65</v>
      </c>
      <c r="K11" s="142">
        <v>45600</v>
      </c>
      <c r="L11" s="143">
        <v>2000</v>
      </c>
      <c r="M11" s="143">
        <v>5956</v>
      </c>
      <c r="N11" s="143">
        <v>1076.2840000000001</v>
      </c>
      <c r="O11" s="143">
        <v>3205.17</v>
      </c>
      <c r="P11" s="144">
        <f>N11/L11</f>
        <v>0.53814200000000001</v>
      </c>
      <c r="Q11" s="142">
        <v>49218</v>
      </c>
      <c r="R11" s="118"/>
    </row>
    <row r="12" spans="1:20" ht="14.25" x14ac:dyDescent="0.2">
      <c r="A12" s="140" t="s">
        <v>645</v>
      </c>
      <c r="B12" s="140" t="s">
        <v>676</v>
      </c>
      <c r="C12" s="141" t="s">
        <v>3390</v>
      </c>
      <c r="D12" s="141" t="s">
        <v>465</v>
      </c>
      <c r="E12" s="141" t="s">
        <v>466</v>
      </c>
      <c r="F12" s="9" t="s">
        <v>3353</v>
      </c>
      <c r="G12" s="141" t="s">
        <v>465</v>
      </c>
      <c r="H12" s="9" t="s">
        <v>3391</v>
      </c>
      <c r="I12" s="9" t="s">
        <v>212</v>
      </c>
      <c r="J12" s="141" t="s">
        <v>386</v>
      </c>
      <c r="K12" s="142">
        <v>45643</v>
      </c>
      <c r="L12" s="143">
        <v>2250</v>
      </c>
      <c r="M12" s="143">
        <v>7637.625</v>
      </c>
      <c r="N12" s="143">
        <v>1327.32356</v>
      </c>
      <c r="O12" s="143">
        <v>4505.59982442</v>
      </c>
      <c r="P12" s="141" t="s">
        <v>3392</v>
      </c>
      <c r="Q12" s="142">
        <v>47818</v>
      </c>
      <c r="T12" s="118"/>
    </row>
    <row r="13" spans="1:20" ht="14.25" x14ac:dyDescent="0.2">
      <c r="A13" s="140" t="s">
        <v>645</v>
      </c>
      <c r="B13" s="140" t="s">
        <v>676</v>
      </c>
      <c r="C13" s="141" t="s">
        <v>3390</v>
      </c>
      <c r="D13" s="141" t="s">
        <v>3393</v>
      </c>
      <c r="E13" s="141" t="s">
        <v>459</v>
      </c>
      <c r="F13" s="141" t="s">
        <v>57</v>
      </c>
      <c r="G13" s="141" t="s">
        <v>460</v>
      </c>
      <c r="H13" s="9" t="s">
        <v>3394</v>
      </c>
      <c r="I13" s="9" t="s">
        <v>212</v>
      </c>
      <c r="J13" s="141" t="s">
        <v>386</v>
      </c>
      <c r="K13" s="142">
        <v>44438</v>
      </c>
      <c r="L13" s="143">
        <v>1000</v>
      </c>
      <c r="M13" s="143">
        <v>3394.5</v>
      </c>
      <c r="N13" s="143">
        <v>247.14363</v>
      </c>
      <c r="O13" s="143">
        <v>838.92905203499993</v>
      </c>
      <c r="P13" s="141" t="s">
        <v>3395</v>
      </c>
      <c r="Q13" s="142">
        <v>46966</v>
      </c>
    </row>
    <row r="14" spans="1:20" ht="14.25" x14ac:dyDescent="0.2">
      <c r="A14" s="140" t="s">
        <v>645</v>
      </c>
      <c r="B14" s="140" t="s">
        <v>676</v>
      </c>
      <c r="C14" s="141" t="s">
        <v>3390</v>
      </c>
      <c r="D14" s="141" t="s">
        <v>561</v>
      </c>
      <c r="E14" s="9" t="s">
        <v>3396</v>
      </c>
      <c r="F14" s="9" t="s">
        <v>3353</v>
      </c>
      <c r="G14" s="141" t="s">
        <v>3397</v>
      </c>
      <c r="H14" s="9" t="s">
        <v>3398</v>
      </c>
      <c r="I14" s="9" t="s">
        <v>212</v>
      </c>
      <c r="J14" s="141" t="s">
        <v>65</v>
      </c>
      <c r="K14" s="142">
        <v>45061</v>
      </c>
      <c r="L14" s="143">
        <v>1250</v>
      </c>
      <c r="M14" s="143">
        <v>3722.5</v>
      </c>
      <c r="N14" s="143">
        <v>25</v>
      </c>
      <c r="O14" s="143">
        <v>74.45</v>
      </c>
      <c r="P14" s="141" t="s">
        <v>3399</v>
      </c>
      <c r="Q14" s="142">
        <v>47453</v>
      </c>
    </row>
    <row r="15" spans="1:20" ht="14.25" x14ac:dyDescent="0.2">
      <c r="A15" s="140" t="s">
        <v>645</v>
      </c>
      <c r="B15" s="140" t="s">
        <v>676</v>
      </c>
      <c r="C15" s="141" t="s">
        <v>3390</v>
      </c>
      <c r="D15" s="9" t="s">
        <v>3371</v>
      </c>
      <c r="E15" s="9" t="s">
        <v>354</v>
      </c>
      <c r="F15" s="9" t="s">
        <v>3353</v>
      </c>
      <c r="G15" s="141" t="s">
        <v>349</v>
      </c>
      <c r="H15" s="9" t="s">
        <v>3400</v>
      </c>
      <c r="I15" s="9" t="s">
        <v>212</v>
      </c>
      <c r="J15" s="141" t="s">
        <v>52</v>
      </c>
      <c r="K15" s="142">
        <v>45045</v>
      </c>
      <c r="L15" s="143">
        <v>10500</v>
      </c>
      <c r="M15" s="143">
        <v>10500</v>
      </c>
      <c r="N15" s="143">
        <v>5347.2190000000001</v>
      </c>
      <c r="O15" s="143">
        <v>5347.2190000000001</v>
      </c>
      <c r="P15" s="141" t="s">
        <v>3401</v>
      </c>
      <c r="Q15" s="142">
        <v>47574</v>
      </c>
    </row>
    <row r="16" spans="1:20" ht="14.25" x14ac:dyDescent="0.2">
      <c r="A16" s="140" t="s">
        <v>645</v>
      </c>
      <c r="B16" s="140" t="s">
        <v>676</v>
      </c>
      <c r="C16" s="141" t="s">
        <v>3390</v>
      </c>
      <c r="D16" s="141" t="s">
        <v>3402</v>
      </c>
      <c r="E16" s="9" t="s">
        <v>3403</v>
      </c>
      <c r="F16" s="9" t="s">
        <v>3353</v>
      </c>
      <c r="G16" s="141" t="s">
        <v>490</v>
      </c>
      <c r="H16" s="9" t="s">
        <v>3404</v>
      </c>
      <c r="I16" s="9" t="s">
        <v>212</v>
      </c>
      <c r="J16" s="141" t="s">
        <v>65</v>
      </c>
      <c r="K16" s="142">
        <v>45392</v>
      </c>
      <c r="L16" s="143">
        <v>2400</v>
      </c>
      <c r="M16" s="143">
        <v>7147.2000000000007</v>
      </c>
      <c r="N16" s="143">
        <v>1264.3589999999999</v>
      </c>
      <c r="O16" s="143">
        <v>3765.2611019999999</v>
      </c>
      <c r="P16" s="141" t="s">
        <v>3405</v>
      </c>
      <c r="Q16" s="142">
        <v>47574</v>
      </c>
    </row>
    <row r="17" spans="1:17" ht="14.25" x14ac:dyDescent="0.2">
      <c r="A17" s="140" t="s">
        <v>645</v>
      </c>
      <c r="B17" s="140" t="s">
        <v>676</v>
      </c>
      <c r="C17" s="141" t="s">
        <v>3390</v>
      </c>
      <c r="D17" s="141" t="s">
        <v>3406</v>
      </c>
      <c r="E17" s="9" t="s">
        <v>3407</v>
      </c>
      <c r="F17" s="9" t="s">
        <v>3387</v>
      </c>
      <c r="G17" s="141" t="s">
        <v>494</v>
      </c>
      <c r="H17" s="9" t="s">
        <v>3408</v>
      </c>
      <c r="I17" s="9" t="s">
        <v>212</v>
      </c>
      <c r="J17" s="141" t="s">
        <v>52</v>
      </c>
      <c r="K17" s="142">
        <v>45040</v>
      </c>
      <c r="L17" s="143">
        <v>5000</v>
      </c>
      <c r="M17" s="143">
        <v>5000</v>
      </c>
      <c r="N17" s="143">
        <v>2150</v>
      </c>
      <c r="O17" s="143">
        <v>2150</v>
      </c>
      <c r="P17" s="141" t="s">
        <v>3409</v>
      </c>
      <c r="Q17" s="142">
        <v>47939</v>
      </c>
    </row>
    <row r="18" spans="1:17" ht="14.25" x14ac:dyDescent="0.2">
      <c r="A18" s="140" t="s">
        <v>645</v>
      </c>
      <c r="B18" s="140" t="s">
        <v>676</v>
      </c>
      <c r="C18" s="141" t="s">
        <v>3390</v>
      </c>
      <c r="D18" s="141" t="s">
        <v>3410</v>
      </c>
      <c r="E18" s="9" t="s">
        <v>500</v>
      </c>
      <c r="F18" s="9" t="s">
        <v>3387</v>
      </c>
      <c r="G18" s="141" t="s">
        <v>501</v>
      </c>
      <c r="H18" s="9" t="s">
        <v>3411</v>
      </c>
      <c r="I18" s="9" t="s">
        <v>212</v>
      </c>
      <c r="J18" s="141" t="s">
        <v>65</v>
      </c>
      <c r="K18" s="142">
        <v>45705</v>
      </c>
      <c r="L18" s="143">
        <v>2500</v>
      </c>
      <c r="M18" s="143">
        <v>7445.0000000000009</v>
      </c>
      <c r="N18" s="143">
        <v>875</v>
      </c>
      <c r="O18" s="143">
        <v>2605.75</v>
      </c>
      <c r="P18" s="141" t="s">
        <v>3412</v>
      </c>
      <c r="Q18" s="142">
        <v>48245</v>
      </c>
    </row>
    <row r="19" spans="1:17" ht="14.25" x14ac:dyDescent="0.2">
      <c r="A19" s="140" t="s">
        <v>645</v>
      </c>
      <c r="B19" s="140" t="s">
        <v>676</v>
      </c>
      <c r="C19" s="9" t="s">
        <v>3413</v>
      </c>
      <c r="D19" s="141" t="s">
        <v>3414</v>
      </c>
      <c r="E19" s="9" t="s">
        <v>3415</v>
      </c>
      <c r="F19" s="9" t="s">
        <v>3353</v>
      </c>
      <c r="G19" s="9" t="s">
        <v>3416</v>
      </c>
      <c r="H19" s="9">
        <v>27970060</v>
      </c>
      <c r="I19" s="9" t="s">
        <v>212</v>
      </c>
      <c r="J19" s="141" t="s">
        <v>386</v>
      </c>
      <c r="K19" s="142">
        <v>46034</v>
      </c>
      <c r="L19" s="143">
        <v>1500</v>
      </c>
      <c r="M19" s="143">
        <v>5453.9999999999982</v>
      </c>
      <c r="N19" s="143">
        <v>1500</v>
      </c>
      <c r="O19" s="143">
        <v>5091.75</v>
      </c>
      <c r="P19" s="145">
        <v>1</v>
      </c>
      <c r="Q19" s="142">
        <v>49321</v>
      </c>
    </row>
    <row r="20" spans="1:17" ht="14.25" x14ac:dyDescent="0.2">
      <c r="A20" s="140" t="s">
        <v>645</v>
      </c>
      <c r="B20" s="140" t="s">
        <v>676</v>
      </c>
      <c r="C20" s="141" t="s">
        <v>3359</v>
      </c>
      <c r="D20" s="141" t="s">
        <v>519</v>
      </c>
      <c r="E20" s="9" t="s">
        <v>3417</v>
      </c>
      <c r="F20" s="9" t="s">
        <v>3353</v>
      </c>
      <c r="G20" s="141" t="s">
        <v>519</v>
      </c>
      <c r="H20" s="9" t="s">
        <v>3418</v>
      </c>
      <c r="I20" s="9" t="s">
        <v>212</v>
      </c>
      <c r="J20" s="141" t="s">
        <v>65</v>
      </c>
      <c r="K20" s="142">
        <v>42355</v>
      </c>
      <c r="L20" s="143">
        <v>2050</v>
      </c>
      <c r="M20" s="143">
        <v>6104.9</v>
      </c>
      <c r="N20" s="143">
        <v>604.54146000000003</v>
      </c>
      <c r="O20" s="143">
        <v>1800.3244678799999</v>
      </c>
      <c r="P20" s="141" t="s">
        <v>3419</v>
      </c>
      <c r="Q20" s="142">
        <v>46351</v>
      </c>
    </row>
    <row r="21" spans="1:17" ht="14.25" x14ac:dyDescent="0.2">
      <c r="A21" s="140" t="s">
        <v>645</v>
      </c>
      <c r="B21" s="140" t="s">
        <v>676</v>
      </c>
      <c r="C21" s="141" t="s">
        <v>3363</v>
      </c>
      <c r="D21" s="141" t="s">
        <v>3420</v>
      </c>
      <c r="E21" s="9" t="s">
        <v>3421</v>
      </c>
      <c r="F21" s="9" t="s">
        <v>3353</v>
      </c>
      <c r="G21" s="141" t="s">
        <v>525</v>
      </c>
      <c r="H21" s="9" t="s">
        <v>3422</v>
      </c>
      <c r="I21" s="9" t="s">
        <v>212</v>
      </c>
      <c r="J21" s="141" t="s">
        <v>65</v>
      </c>
      <c r="K21" s="142">
        <v>45685</v>
      </c>
      <c r="L21" s="143">
        <v>1000</v>
      </c>
      <c r="M21" s="143">
        <v>2978</v>
      </c>
      <c r="N21" s="143">
        <v>381.73522999999994</v>
      </c>
      <c r="O21" s="143">
        <v>1136.8075149399999</v>
      </c>
      <c r="P21" s="141" t="s">
        <v>3423</v>
      </c>
      <c r="Q21" s="142">
        <v>49310</v>
      </c>
    </row>
    <row r="22" spans="1:17" ht="14.25" x14ac:dyDescent="0.2">
      <c r="A22" s="140" t="s">
        <v>645</v>
      </c>
      <c r="B22" s="140" t="s">
        <v>676</v>
      </c>
      <c r="C22" s="141" t="s">
        <v>3351</v>
      </c>
      <c r="D22" s="141" t="s">
        <v>3352</v>
      </c>
      <c r="E22" s="141" t="s">
        <v>448</v>
      </c>
      <c r="F22" s="9" t="s">
        <v>3353</v>
      </c>
      <c r="G22" s="141" t="s">
        <v>537</v>
      </c>
      <c r="H22" s="9" t="s">
        <v>3424</v>
      </c>
      <c r="I22" s="9" t="s">
        <v>212</v>
      </c>
      <c r="J22" s="141" t="s">
        <v>65</v>
      </c>
      <c r="K22" s="142">
        <v>45062</v>
      </c>
      <c r="L22" s="143">
        <v>1500</v>
      </c>
      <c r="M22" s="143">
        <v>4467</v>
      </c>
      <c r="N22" s="143">
        <v>514.41983000000005</v>
      </c>
      <c r="O22" s="143">
        <v>1531.9422537400001</v>
      </c>
      <c r="P22" s="141" t="s">
        <v>3425</v>
      </c>
      <c r="Q22" s="142">
        <v>48700</v>
      </c>
    </row>
    <row r="23" spans="1:17" ht="14.25" x14ac:dyDescent="0.2">
      <c r="A23" s="140" t="s">
        <v>645</v>
      </c>
      <c r="B23" s="140" t="s">
        <v>676</v>
      </c>
      <c r="C23" s="141" t="s">
        <v>3351</v>
      </c>
      <c r="D23" s="9" t="s">
        <v>539</v>
      </c>
      <c r="E23" s="9" t="s">
        <v>3426</v>
      </c>
      <c r="F23" s="9" t="s">
        <v>3353</v>
      </c>
      <c r="G23" s="141" t="s">
        <v>3427</v>
      </c>
      <c r="H23" s="9" t="s">
        <v>3428</v>
      </c>
      <c r="I23" s="9" t="s">
        <v>212</v>
      </c>
      <c r="J23" s="141" t="s">
        <v>65</v>
      </c>
      <c r="K23" s="142">
        <v>39349</v>
      </c>
      <c r="L23" s="143">
        <v>1500</v>
      </c>
      <c r="M23" s="143">
        <v>4467</v>
      </c>
      <c r="N23" s="143">
        <v>92.412000000000006</v>
      </c>
      <c r="O23" s="143">
        <v>275.20293600000002</v>
      </c>
      <c r="P23" s="141" t="s">
        <v>3429</v>
      </c>
      <c r="Q23" s="142">
        <v>45736</v>
      </c>
    </row>
    <row r="24" spans="1:17" ht="14.25" x14ac:dyDescent="0.2">
      <c r="A24" s="140" t="s">
        <v>645</v>
      </c>
      <c r="B24" s="140" t="s">
        <v>676</v>
      </c>
      <c r="C24" s="141" t="s">
        <v>3363</v>
      </c>
      <c r="D24" s="141" t="s">
        <v>549</v>
      </c>
      <c r="E24" s="141" t="s">
        <v>550</v>
      </c>
      <c r="F24" s="9" t="s">
        <v>3353</v>
      </c>
      <c r="G24" s="141" t="s">
        <v>551</v>
      </c>
      <c r="H24" s="9" t="s">
        <v>3430</v>
      </c>
      <c r="I24" s="9" t="s">
        <v>212</v>
      </c>
      <c r="J24" s="141" t="s">
        <v>65</v>
      </c>
      <c r="K24" s="142">
        <v>45083</v>
      </c>
      <c r="L24" s="143">
        <v>850</v>
      </c>
      <c r="M24" s="143">
        <v>2531.3000000000002</v>
      </c>
      <c r="N24" s="143">
        <v>353.15899999999999</v>
      </c>
      <c r="O24" s="143">
        <v>1051.707502</v>
      </c>
      <c r="P24" s="141" t="s">
        <v>3431</v>
      </c>
      <c r="Q24" s="142">
        <v>46934</v>
      </c>
    </row>
    <row r="25" spans="1:17" ht="14.25" x14ac:dyDescent="0.2">
      <c r="A25" s="140" t="s">
        <v>645</v>
      </c>
      <c r="B25" s="140" t="s">
        <v>676</v>
      </c>
      <c r="C25" s="141" t="s">
        <v>3351</v>
      </c>
      <c r="D25" s="141" t="s">
        <v>554</v>
      </c>
      <c r="E25" s="9" t="s">
        <v>3432</v>
      </c>
      <c r="F25" s="9" t="s">
        <v>3353</v>
      </c>
      <c r="G25" s="141" t="s">
        <v>554</v>
      </c>
      <c r="H25" s="9" t="s">
        <v>3433</v>
      </c>
      <c r="I25" s="9" t="s">
        <v>212</v>
      </c>
      <c r="J25" s="141" t="s">
        <v>65</v>
      </c>
      <c r="K25" s="142">
        <v>44635</v>
      </c>
      <c r="L25" s="143">
        <v>3000</v>
      </c>
      <c r="M25" s="143">
        <v>8934</v>
      </c>
      <c r="N25" s="143">
        <v>899.85900000000004</v>
      </c>
      <c r="O25" s="143">
        <v>2679.7801020000002</v>
      </c>
      <c r="P25" s="141" t="s">
        <v>3434</v>
      </c>
      <c r="Q25" s="142">
        <v>46813</v>
      </c>
    </row>
    <row r="26" spans="1:17" ht="14.25" x14ac:dyDescent="0.2">
      <c r="A26" s="140" t="s">
        <v>645</v>
      </c>
      <c r="B26" s="140" t="s">
        <v>676</v>
      </c>
      <c r="C26" s="141" t="s">
        <v>3359</v>
      </c>
      <c r="D26" s="141" t="s">
        <v>426</v>
      </c>
      <c r="E26" s="9" t="s">
        <v>427</v>
      </c>
      <c r="F26" s="9" t="s">
        <v>3387</v>
      </c>
      <c r="G26" s="141" t="s">
        <v>3435</v>
      </c>
      <c r="H26" s="9" t="s">
        <v>3436</v>
      </c>
      <c r="I26" s="9" t="s">
        <v>212</v>
      </c>
      <c r="J26" s="141" t="s">
        <v>65</v>
      </c>
      <c r="K26" s="142">
        <v>42575</v>
      </c>
      <c r="L26" s="143">
        <v>1675</v>
      </c>
      <c r="M26" s="143">
        <v>4988.1499999999996</v>
      </c>
      <c r="N26" s="143">
        <v>179.685</v>
      </c>
      <c r="O26" s="143">
        <v>535.10193000000004</v>
      </c>
      <c r="P26" s="141" t="s">
        <v>3437</v>
      </c>
      <c r="Q26" s="142">
        <v>46949</v>
      </c>
    </row>
    <row r="27" spans="1:17" ht="14.25" x14ac:dyDescent="0.2">
      <c r="A27" s="140" t="s">
        <v>645</v>
      </c>
      <c r="B27" s="140" t="s">
        <v>676</v>
      </c>
      <c r="C27" s="141" t="s">
        <v>3359</v>
      </c>
      <c r="D27" s="141" t="s">
        <v>565</v>
      </c>
      <c r="E27" s="9" t="s">
        <v>3438</v>
      </c>
      <c r="F27" s="9" t="s">
        <v>3353</v>
      </c>
      <c r="G27" s="141" t="s">
        <v>3439</v>
      </c>
      <c r="H27" s="9" t="s">
        <v>3440</v>
      </c>
      <c r="I27" s="9" t="s">
        <v>212</v>
      </c>
      <c r="J27" s="141" t="s">
        <v>65</v>
      </c>
      <c r="K27" s="142">
        <v>43614</v>
      </c>
      <c r="L27" s="143">
        <v>2700</v>
      </c>
      <c r="M27" s="143">
        <v>8040.6000000000013</v>
      </c>
      <c r="N27" s="143">
        <v>553.05200000000002</v>
      </c>
      <c r="O27" s="143">
        <v>1646.9888559999999</v>
      </c>
      <c r="P27" s="141" t="s">
        <v>3441</v>
      </c>
      <c r="Q27" s="142">
        <v>46188</v>
      </c>
    </row>
    <row r="28" spans="1:17" ht="14.25" x14ac:dyDescent="0.2">
      <c r="A28" s="140" t="s">
        <v>645</v>
      </c>
      <c r="B28" s="140" t="s">
        <v>676</v>
      </c>
      <c r="C28" s="141" t="s">
        <v>3374</v>
      </c>
      <c r="D28" s="141" t="s">
        <v>3442</v>
      </c>
      <c r="E28" s="9" t="s">
        <v>3443</v>
      </c>
      <c r="F28" s="9" t="s">
        <v>3353</v>
      </c>
      <c r="G28" s="141" t="s">
        <v>3442</v>
      </c>
      <c r="H28" s="9" t="s">
        <v>3444</v>
      </c>
      <c r="I28" s="9" t="s">
        <v>212</v>
      </c>
      <c r="J28" s="141" t="s">
        <v>65</v>
      </c>
      <c r="K28" s="142">
        <v>44398</v>
      </c>
      <c r="L28" s="143">
        <v>300</v>
      </c>
      <c r="M28" s="143">
        <v>893.40000000000009</v>
      </c>
      <c r="N28" s="143">
        <v>30</v>
      </c>
      <c r="O28" s="143">
        <v>89.34</v>
      </c>
      <c r="P28" s="141" t="s">
        <v>3445</v>
      </c>
      <c r="Q28" s="142">
        <v>46948</v>
      </c>
    </row>
    <row r="29" spans="1:17" ht="14.25" x14ac:dyDescent="0.2">
      <c r="A29" s="140" t="s">
        <v>645</v>
      </c>
      <c r="B29" s="140" t="s">
        <v>676</v>
      </c>
      <c r="C29" s="141" t="s">
        <v>3359</v>
      </c>
      <c r="D29" s="141" t="s">
        <v>3446</v>
      </c>
      <c r="E29" s="141" t="s">
        <v>3447</v>
      </c>
      <c r="F29" s="141" t="s">
        <v>57</v>
      </c>
      <c r="G29" s="141" t="s">
        <v>3448</v>
      </c>
      <c r="H29" s="9" t="s">
        <v>3449</v>
      </c>
      <c r="I29" s="9" t="s">
        <v>212</v>
      </c>
      <c r="J29" s="141" t="s">
        <v>65</v>
      </c>
      <c r="K29" s="142">
        <v>43843</v>
      </c>
      <c r="L29" s="143">
        <v>2700</v>
      </c>
      <c r="M29" s="143">
        <v>8040.6000000000013</v>
      </c>
      <c r="N29" s="143">
        <v>486</v>
      </c>
      <c r="O29" s="143">
        <v>1447.308</v>
      </c>
      <c r="P29" s="141" t="s">
        <v>3450</v>
      </c>
      <c r="Q29" s="142">
        <v>47484</v>
      </c>
    </row>
    <row r="30" spans="1:17" ht="14.25" x14ac:dyDescent="0.2">
      <c r="A30" s="140" t="s">
        <v>645</v>
      </c>
      <c r="B30" s="140" t="s">
        <v>676</v>
      </c>
      <c r="C30" s="141" t="s">
        <v>3359</v>
      </c>
      <c r="D30" s="141" t="s">
        <v>3446</v>
      </c>
      <c r="E30" s="141" t="s">
        <v>3447</v>
      </c>
      <c r="F30" s="141" t="s">
        <v>57</v>
      </c>
      <c r="G30" s="141" t="s">
        <v>3451</v>
      </c>
      <c r="H30" s="9" t="s">
        <v>3452</v>
      </c>
      <c r="I30" s="9" t="s">
        <v>212</v>
      </c>
      <c r="J30" s="141" t="s">
        <v>65</v>
      </c>
      <c r="K30" s="142">
        <v>45099</v>
      </c>
      <c r="L30" s="143">
        <v>1000</v>
      </c>
      <c r="M30" s="143">
        <v>2978</v>
      </c>
      <c r="N30" s="143">
        <v>385</v>
      </c>
      <c r="O30" s="143">
        <v>1146.53</v>
      </c>
      <c r="P30" s="141" t="s">
        <v>3453</v>
      </c>
      <c r="Q30" s="142">
        <v>48731</v>
      </c>
    </row>
    <row r="31" spans="1:17" ht="14.25" x14ac:dyDescent="0.2">
      <c r="A31" s="140" t="s">
        <v>645</v>
      </c>
      <c r="B31" s="140" t="s">
        <v>676</v>
      </c>
      <c r="C31" s="141" t="s">
        <v>3390</v>
      </c>
      <c r="D31" s="141" t="s">
        <v>3454</v>
      </c>
      <c r="E31" s="9" t="s">
        <v>3455</v>
      </c>
      <c r="F31" s="9" t="s">
        <v>3353</v>
      </c>
      <c r="G31" s="141" t="s">
        <v>3454</v>
      </c>
      <c r="H31" s="9" t="s">
        <v>3456</v>
      </c>
      <c r="I31" s="9" t="s">
        <v>212</v>
      </c>
      <c r="J31" s="141" t="s">
        <v>65</v>
      </c>
      <c r="K31" s="142">
        <v>44887</v>
      </c>
      <c r="L31" s="143">
        <v>850</v>
      </c>
      <c r="M31" s="143">
        <v>2531.3000000000002</v>
      </c>
      <c r="N31" s="143">
        <v>345.3263</v>
      </c>
      <c r="O31" s="143">
        <v>1028.3817214000001</v>
      </c>
      <c r="P31" s="141" t="s">
        <v>3457</v>
      </c>
      <c r="Q31" s="142">
        <v>46608</v>
      </c>
    </row>
    <row r="32" spans="1:17" ht="14.25" x14ac:dyDescent="0.2">
      <c r="A32" s="140" t="s">
        <v>645</v>
      </c>
      <c r="B32" s="140" t="s">
        <v>676</v>
      </c>
      <c r="C32" s="141" t="s">
        <v>3359</v>
      </c>
      <c r="D32" s="9" t="s">
        <v>590</v>
      </c>
      <c r="E32" s="9" t="s">
        <v>504</v>
      </c>
      <c r="F32" s="9" t="s">
        <v>3353</v>
      </c>
      <c r="G32" s="141" t="s">
        <v>3458</v>
      </c>
      <c r="H32" s="9" t="s">
        <v>3459</v>
      </c>
      <c r="I32" s="9" t="s">
        <v>212</v>
      </c>
      <c r="J32" s="141" t="s">
        <v>65</v>
      </c>
      <c r="K32" s="142">
        <v>45106</v>
      </c>
      <c r="L32" s="143">
        <v>1500</v>
      </c>
      <c r="M32" s="143">
        <v>4467</v>
      </c>
      <c r="N32" s="143">
        <v>267.50703999999996</v>
      </c>
      <c r="O32" s="143">
        <v>796.63596512000015</v>
      </c>
      <c r="P32" s="141" t="s">
        <v>3460</v>
      </c>
      <c r="Q32" s="142">
        <v>48700</v>
      </c>
    </row>
    <row r="33" spans="1:17" ht="14.25" x14ac:dyDescent="0.2">
      <c r="A33" s="140" t="s">
        <v>645</v>
      </c>
      <c r="B33" s="140" t="s">
        <v>676</v>
      </c>
      <c r="C33" s="141" t="s">
        <v>3363</v>
      </c>
      <c r="D33" s="9" t="s">
        <v>590</v>
      </c>
      <c r="E33" s="9" t="s">
        <v>504</v>
      </c>
      <c r="F33" s="9" t="s">
        <v>3353</v>
      </c>
      <c r="G33" s="141" t="s">
        <v>3461</v>
      </c>
      <c r="H33" s="9" t="s">
        <v>3462</v>
      </c>
      <c r="I33" s="9" t="s">
        <v>212</v>
      </c>
      <c r="J33" s="141" t="s">
        <v>65</v>
      </c>
      <c r="K33" s="142">
        <v>43230</v>
      </c>
      <c r="L33" s="143">
        <v>4350</v>
      </c>
      <c r="M33" s="143">
        <v>12954.3</v>
      </c>
      <c r="N33" s="143">
        <v>650.32500000000005</v>
      </c>
      <c r="O33" s="143">
        <v>1936.66785</v>
      </c>
      <c r="P33" s="141" t="s">
        <v>3463</v>
      </c>
      <c r="Q33" s="142">
        <v>47969</v>
      </c>
    </row>
    <row r="34" spans="1:17" ht="14.25" x14ac:dyDescent="0.2">
      <c r="A34" s="140" t="s">
        <v>645</v>
      </c>
      <c r="B34" s="140" t="s">
        <v>676</v>
      </c>
      <c r="C34" s="141" t="s">
        <v>3374</v>
      </c>
      <c r="D34" s="141" t="s">
        <v>3464</v>
      </c>
      <c r="E34" s="9" t="s">
        <v>3465</v>
      </c>
      <c r="F34" s="9" t="s">
        <v>3387</v>
      </c>
      <c r="G34" s="141" t="s">
        <v>3464</v>
      </c>
      <c r="H34" s="9" t="s">
        <v>3466</v>
      </c>
      <c r="I34" s="9" t="s">
        <v>212</v>
      </c>
      <c r="J34" s="141" t="s">
        <v>65</v>
      </c>
      <c r="K34" s="142">
        <v>44389</v>
      </c>
      <c r="L34" s="143">
        <v>300</v>
      </c>
      <c r="M34" s="143">
        <v>893.40000000000009</v>
      </c>
      <c r="N34" s="143">
        <v>66.599999999999994</v>
      </c>
      <c r="O34" s="143">
        <v>198.3348</v>
      </c>
      <c r="P34" s="141" t="s">
        <v>3467</v>
      </c>
      <c r="Q34" s="142">
        <v>45914</v>
      </c>
    </row>
    <row r="35" spans="1:17" ht="14.25" x14ac:dyDescent="0.2">
      <c r="A35" s="140" t="s">
        <v>645</v>
      </c>
      <c r="B35" s="140" t="s">
        <v>676</v>
      </c>
      <c r="C35" s="141" t="s">
        <v>3351</v>
      </c>
      <c r="D35" s="141" t="s">
        <v>3468</v>
      </c>
      <c r="E35" s="141" t="s">
        <v>3469</v>
      </c>
      <c r="F35" s="9" t="s">
        <v>3353</v>
      </c>
      <c r="G35" s="141" t="s">
        <v>3470</v>
      </c>
      <c r="H35" s="9" t="s">
        <v>3471</v>
      </c>
      <c r="I35" s="9" t="s">
        <v>212</v>
      </c>
      <c r="J35" s="141" t="s">
        <v>603</v>
      </c>
      <c r="K35" s="142">
        <v>44949</v>
      </c>
      <c r="L35" s="143">
        <v>600</v>
      </c>
      <c r="M35" s="143">
        <v>2363.34</v>
      </c>
      <c r="N35" s="143">
        <v>401.15414000000004</v>
      </c>
      <c r="O35" s="143">
        <v>1580.1060420460001</v>
      </c>
      <c r="P35" s="141" t="s">
        <v>3472</v>
      </c>
      <c r="Q35" s="142">
        <v>48580</v>
      </c>
    </row>
    <row r="36" spans="1:17" ht="14.25" x14ac:dyDescent="0.2">
      <c r="A36" s="140" t="s">
        <v>645</v>
      </c>
      <c r="B36" s="140" t="s">
        <v>676</v>
      </c>
      <c r="C36" s="141" t="s">
        <v>3374</v>
      </c>
      <c r="D36" s="141" t="s">
        <v>3473</v>
      </c>
      <c r="E36" s="141" t="s">
        <v>3474</v>
      </c>
      <c r="F36" s="9" t="s">
        <v>3353</v>
      </c>
      <c r="G36" s="141" t="s">
        <v>605</v>
      </c>
      <c r="H36" s="9" t="s">
        <v>3475</v>
      </c>
      <c r="I36" s="9" t="s">
        <v>212</v>
      </c>
      <c r="J36" s="141" t="s">
        <v>386</v>
      </c>
      <c r="K36" s="142">
        <v>44507</v>
      </c>
      <c r="L36" s="143">
        <v>200</v>
      </c>
      <c r="M36" s="143">
        <v>678.9</v>
      </c>
      <c r="N36" s="143">
        <v>34.97</v>
      </c>
      <c r="O36" s="143">
        <v>118.705665</v>
      </c>
      <c r="P36" s="141" t="s">
        <v>3476</v>
      </c>
      <c r="Q36" s="142">
        <v>47066</v>
      </c>
    </row>
    <row r="37" spans="1:17" ht="14.25" x14ac:dyDescent="0.2">
      <c r="A37" s="140" t="s">
        <v>645</v>
      </c>
      <c r="B37" s="140" t="s">
        <v>676</v>
      </c>
      <c r="C37" s="141" t="s">
        <v>3374</v>
      </c>
      <c r="D37" s="141" t="s">
        <v>3477</v>
      </c>
      <c r="E37" s="9" t="s">
        <v>3478</v>
      </c>
      <c r="F37" s="9" t="s">
        <v>3387</v>
      </c>
      <c r="G37" s="141" t="s">
        <v>3479</v>
      </c>
      <c r="H37" s="9" t="s">
        <v>3480</v>
      </c>
      <c r="I37" s="9" t="s">
        <v>212</v>
      </c>
      <c r="J37" s="141" t="s">
        <v>65</v>
      </c>
      <c r="K37" s="142">
        <v>44426</v>
      </c>
      <c r="L37" s="143">
        <v>300</v>
      </c>
      <c r="M37" s="143">
        <v>893.40000000000009</v>
      </c>
      <c r="N37" s="143">
        <v>22.5</v>
      </c>
      <c r="O37" s="143">
        <v>67.004999999999995</v>
      </c>
      <c r="P37" s="141" t="s">
        <v>3481</v>
      </c>
      <c r="Q37" s="142">
        <v>46023</v>
      </c>
    </row>
    <row r="38" spans="1:17" ht="14.25" x14ac:dyDescent="0.2">
      <c r="A38" s="140" t="s">
        <v>645</v>
      </c>
      <c r="B38" s="140" t="s">
        <v>676</v>
      </c>
      <c r="C38" s="141" t="s">
        <v>3374</v>
      </c>
      <c r="D38" s="141" t="s">
        <v>409</v>
      </c>
      <c r="E38" s="9" t="s">
        <v>3482</v>
      </c>
      <c r="F38" s="9" t="s">
        <v>3353</v>
      </c>
      <c r="G38" s="141" t="s">
        <v>607</v>
      </c>
      <c r="H38" s="9" t="s">
        <v>3483</v>
      </c>
      <c r="I38" s="9" t="s">
        <v>212</v>
      </c>
      <c r="J38" s="141" t="s">
        <v>65</v>
      </c>
      <c r="K38" s="142">
        <v>43840</v>
      </c>
      <c r="L38" s="143">
        <v>250</v>
      </c>
      <c r="M38" s="143">
        <v>744.5</v>
      </c>
      <c r="N38" s="143">
        <v>32.5</v>
      </c>
      <c r="O38" s="143">
        <v>96.784999999999997</v>
      </c>
      <c r="P38" s="141" t="s">
        <v>3484</v>
      </c>
      <c r="Q38" s="142">
        <v>47484</v>
      </c>
    </row>
    <row r="39" spans="1:17" ht="14.25" x14ac:dyDescent="0.2">
      <c r="A39" s="140" t="s">
        <v>645</v>
      </c>
      <c r="B39" s="140" t="s">
        <v>676</v>
      </c>
      <c r="C39" s="141" t="s">
        <v>3374</v>
      </c>
      <c r="D39" s="141" t="s">
        <v>409</v>
      </c>
      <c r="E39" s="9" t="s">
        <v>3482</v>
      </c>
      <c r="F39" s="9" t="s">
        <v>3353</v>
      </c>
      <c r="G39" s="141" t="s">
        <v>3485</v>
      </c>
      <c r="H39" s="9" t="s">
        <v>3486</v>
      </c>
      <c r="I39" s="9" t="s">
        <v>212</v>
      </c>
      <c r="J39" s="141" t="s">
        <v>65</v>
      </c>
      <c r="K39" s="142">
        <v>42506</v>
      </c>
      <c r="L39" s="143">
        <v>1500</v>
      </c>
      <c r="M39" s="143">
        <v>4467</v>
      </c>
      <c r="N39" s="143">
        <v>105</v>
      </c>
      <c r="O39" s="143">
        <v>312.69</v>
      </c>
      <c r="P39" s="141" t="s">
        <v>3487</v>
      </c>
      <c r="Q39" s="142">
        <v>46296</v>
      </c>
    </row>
    <row r="40" spans="1:17" ht="14.25" x14ac:dyDescent="0.2">
      <c r="A40" s="140" t="s">
        <v>645</v>
      </c>
      <c r="B40" s="140" t="s">
        <v>676</v>
      </c>
      <c r="C40" s="141" t="s">
        <v>3374</v>
      </c>
      <c r="D40" s="141" t="s">
        <v>409</v>
      </c>
      <c r="E40" s="9" t="s">
        <v>3482</v>
      </c>
      <c r="F40" s="9" t="s">
        <v>3353</v>
      </c>
      <c r="G40" s="141" t="s">
        <v>3488</v>
      </c>
      <c r="H40" s="9" t="s">
        <v>3489</v>
      </c>
      <c r="I40" s="9" t="s">
        <v>212</v>
      </c>
      <c r="J40" s="141" t="s">
        <v>65</v>
      </c>
      <c r="K40" s="142">
        <v>43250</v>
      </c>
      <c r="L40" s="143">
        <v>375</v>
      </c>
      <c r="M40" s="143">
        <v>1116.75</v>
      </c>
      <c r="N40" s="143">
        <v>37.5</v>
      </c>
      <c r="O40" s="143">
        <v>111.675</v>
      </c>
      <c r="P40" s="141" t="s">
        <v>3445</v>
      </c>
      <c r="Q40" s="142">
        <v>46874</v>
      </c>
    </row>
    <row r="41" spans="1:17" ht="14.25" x14ac:dyDescent="0.2">
      <c r="A41" s="140" t="s">
        <v>645</v>
      </c>
      <c r="B41" s="140" t="s">
        <v>676</v>
      </c>
      <c r="C41" s="141" t="s">
        <v>3390</v>
      </c>
      <c r="D41" s="141" t="s">
        <v>3410</v>
      </c>
      <c r="E41" s="9" t="s">
        <v>500</v>
      </c>
      <c r="F41" s="9" t="s">
        <v>3387</v>
      </c>
      <c r="G41" s="141" t="s">
        <v>3490</v>
      </c>
      <c r="H41" s="9" t="s">
        <v>3491</v>
      </c>
      <c r="I41" s="9" t="s">
        <v>212</v>
      </c>
      <c r="J41" s="141" t="s">
        <v>65</v>
      </c>
      <c r="K41" s="142">
        <v>44857</v>
      </c>
      <c r="L41" s="143">
        <v>192.602</v>
      </c>
      <c r="M41" s="143">
        <v>573.56875600000001</v>
      </c>
      <c r="N41" s="143">
        <v>66.766000000000005</v>
      </c>
      <c r="O41" s="143">
        <v>198.829148</v>
      </c>
      <c r="P41" s="141" t="s">
        <v>3492</v>
      </c>
      <c r="Q41" s="142">
        <v>47757</v>
      </c>
    </row>
    <row r="42" spans="1:17" ht="14.25" x14ac:dyDescent="0.2">
      <c r="A42" s="140" t="s">
        <v>645</v>
      </c>
      <c r="B42" s="140" t="s">
        <v>676</v>
      </c>
      <c r="C42" s="141" t="s">
        <v>3363</v>
      </c>
      <c r="D42" s="9" t="s">
        <v>439</v>
      </c>
      <c r="E42" s="9" t="s">
        <v>3493</v>
      </c>
      <c r="F42" s="9" t="s">
        <v>3387</v>
      </c>
      <c r="G42" s="9" t="s">
        <v>3494</v>
      </c>
      <c r="H42" s="9" t="s">
        <v>3495</v>
      </c>
      <c r="I42" s="9" t="s">
        <v>212</v>
      </c>
      <c r="J42" s="141" t="s">
        <v>52</v>
      </c>
      <c r="K42" s="142">
        <v>42304</v>
      </c>
      <c r="L42" s="143">
        <v>7439.5320000000002</v>
      </c>
      <c r="M42" s="143">
        <v>7439.5320000000002</v>
      </c>
      <c r="N42" s="143">
        <v>561.34400000000005</v>
      </c>
      <c r="O42" s="143">
        <v>561.34400000000005</v>
      </c>
      <c r="P42" s="141" t="s">
        <v>3496</v>
      </c>
      <c r="Q42" s="142">
        <v>45976</v>
      </c>
    </row>
    <row r="43" spans="1:17" ht="14.25" x14ac:dyDescent="0.2">
      <c r="A43" s="140" t="s">
        <v>645</v>
      </c>
      <c r="B43" s="140" t="s">
        <v>676</v>
      </c>
      <c r="C43" s="141" t="s">
        <v>3359</v>
      </c>
      <c r="D43" s="9" t="s">
        <v>387</v>
      </c>
      <c r="E43" s="9" t="s">
        <v>3381</v>
      </c>
      <c r="F43" s="9" t="s">
        <v>3353</v>
      </c>
      <c r="G43" s="9" t="s">
        <v>3497</v>
      </c>
      <c r="H43" s="9" t="s">
        <v>3498</v>
      </c>
      <c r="I43" s="9" t="s">
        <v>212</v>
      </c>
      <c r="J43" s="141" t="s">
        <v>65</v>
      </c>
      <c r="K43" s="142">
        <v>39758</v>
      </c>
      <c r="L43" s="143">
        <v>833</v>
      </c>
      <c r="M43" s="143">
        <v>2480.674</v>
      </c>
      <c r="N43" s="143">
        <v>49.97</v>
      </c>
      <c r="O43" s="143">
        <v>148.81066000000001</v>
      </c>
      <c r="P43" s="141" t="s">
        <v>3499</v>
      </c>
      <c r="Q43" s="142">
        <v>46637</v>
      </c>
    </row>
    <row r="44" spans="1:17" ht="14.25" x14ac:dyDescent="0.2">
      <c r="A44" s="140" t="s">
        <v>645</v>
      </c>
      <c r="B44" s="140" t="s">
        <v>676</v>
      </c>
      <c r="C44" s="141" t="s">
        <v>3359</v>
      </c>
      <c r="D44" s="9" t="s">
        <v>387</v>
      </c>
      <c r="E44" s="9" t="s">
        <v>3381</v>
      </c>
      <c r="F44" s="9" t="s">
        <v>3353</v>
      </c>
      <c r="G44" s="141" t="s">
        <v>3500</v>
      </c>
      <c r="H44" s="9" t="s">
        <v>3501</v>
      </c>
      <c r="I44" s="9" t="s">
        <v>212</v>
      </c>
      <c r="J44" s="141" t="s">
        <v>65</v>
      </c>
      <c r="K44" s="142">
        <v>43937</v>
      </c>
      <c r="L44" s="143">
        <v>2800</v>
      </c>
      <c r="M44" s="143">
        <v>8338.4000000000015</v>
      </c>
      <c r="N44" s="143">
        <v>84</v>
      </c>
      <c r="O44" s="143">
        <v>250.15199999999999</v>
      </c>
      <c r="P44" s="141" t="s">
        <v>3502</v>
      </c>
      <c r="Q44" s="142">
        <v>47574</v>
      </c>
    </row>
    <row r="45" spans="1:17" ht="14.25" x14ac:dyDescent="0.2">
      <c r="A45" s="140" t="s">
        <v>645</v>
      </c>
      <c r="B45" s="140" t="s">
        <v>676</v>
      </c>
      <c r="C45" s="141" t="s">
        <v>3351</v>
      </c>
      <c r="D45" s="9" t="s">
        <v>379</v>
      </c>
      <c r="E45" s="9" t="s">
        <v>380</v>
      </c>
      <c r="F45" s="9" t="s">
        <v>3387</v>
      </c>
      <c r="G45" s="9" t="s">
        <v>379</v>
      </c>
      <c r="H45" s="9" t="s">
        <v>3503</v>
      </c>
      <c r="I45" s="9" t="s">
        <v>212</v>
      </c>
      <c r="J45" s="141" t="s">
        <v>386</v>
      </c>
      <c r="K45" s="142">
        <v>42964</v>
      </c>
      <c r="L45" s="143">
        <v>2500</v>
      </c>
      <c r="M45" s="143">
        <v>8486.25</v>
      </c>
      <c r="N45" s="143">
        <v>38.561</v>
      </c>
      <c r="O45" s="143">
        <v>130.89531450000001</v>
      </c>
      <c r="P45" s="141" t="s">
        <v>3504</v>
      </c>
      <c r="Q45" s="142">
        <v>46477</v>
      </c>
    </row>
    <row r="46" spans="1:17" ht="14.25" x14ac:dyDescent="0.2">
      <c r="A46" s="140" t="s">
        <v>645</v>
      </c>
      <c r="B46" s="140" t="s">
        <v>676</v>
      </c>
      <c r="C46" s="141" t="s">
        <v>3374</v>
      </c>
      <c r="D46" s="141" t="s">
        <v>406</v>
      </c>
      <c r="E46" s="9" t="s">
        <v>405</v>
      </c>
      <c r="F46" s="9" t="s">
        <v>3387</v>
      </c>
      <c r="G46" s="9" t="s">
        <v>3505</v>
      </c>
      <c r="H46" s="9" t="s">
        <v>3506</v>
      </c>
      <c r="I46" s="9" t="s">
        <v>212</v>
      </c>
      <c r="J46" s="141" t="s">
        <v>65</v>
      </c>
      <c r="K46" s="142">
        <v>44329</v>
      </c>
      <c r="L46" s="143">
        <v>300</v>
      </c>
      <c r="M46" s="143">
        <v>893.40000000000009</v>
      </c>
      <c r="N46" s="143">
        <v>19.5</v>
      </c>
      <c r="O46" s="143">
        <v>58.071000000000012</v>
      </c>
      <c r="P46" s="141" t="s">
        <v>3507</v>
      </c>
      <c r="Q46" s="142">
        <v>46140</v>
      </c>
    </row>
    <row r="47" spans="1:17" ht="14.25" x14ac:dyDescent="0.2">
      <c r="A47" s="140" t="s">
        <v>645</v>
      </c>
      <c r="B47" s="140" t="s">
        <v>676</v>
      </c>
      <c r="C47" s="141" t="s">
        <v>3390</v>
      </c>
      <c r="D47" s="141" t="s">
        <v>3360</v>
      </c>
      <c r="E47" s="9" t="s">
        <v>342</v>
      </c>
      <c r="F47" s="9" t="s">
        <v>3353</v>
      </c>
      <c r="G47" s="141" t="s">
        <v>3508</v>
      </c>
      <c r="H47" s="9" t="s">
        <v>3509</v>
      </c>
      <c r="I47" s="9" t="s">
        <v>212</v>
      </c>
      <c r="J47" s="141" t="s">
        <v>65</v>
      </c>
      <c r="K47" s="142">
        <v>44441</v>
      </c>
      <c r="L47" s="143">
        <v>800</v>
      </c>
      <c r="M47" s="143">
        <v>2382.4</v>
      </c>
      <c r="N47" s="143">
        <v>211.61568999999989</v>
      </c>
      <c r="O47" s="143">
        <v>630.19152481999993</v>
      </c>
      <c r="P47" s="141" t="s">
        <v>3510</v>
      </c>
      <c r="Q47" s="142">
        <v>47119</v>
      </c>
    </row>
    <row r="48" spans="1:17" ht="14.25" x14ac:dyDescent="0.2">
      <c r="A48" s="140" t="s">
        <v>645</v>
      </c>
      <c r="B48" s="140" t="s">
        <v>676</v>
      </c>
      <c r="C48" s="141" t="s">
        <v>3390</v>
      </c>
      <c r="D48" s="141" t="s">
        <v>577</v>
      </c>
      <c r="E48" s="141" t="s">
        <v>578</v>
      </c>
      <c r="F48" s="9" t="s">
        <v>3353</v>
      </c>
      <c r="G48" s="141" t="s">
        <v>3511</v>
      </c>
      <c r="H48" s="9" t="s">
        <v>3512</v>
      </c>
      <c r="I48" s="9" t="s">
        <v>212</v>
      </c>
      <c r="J48" s="141" t="s">
        <v>386</v>
      </c>
      <c r="K48" s="142">
        <v>43335</v>
      </c>
      <c r="L48" s="143">
        <v>1350</v>
      </c>
      <c r="M48" s="143">
        <v>4582.5749999999998</v>
      </c>
      <c r="N48" s="143">
        <v>230.1351499999999</v>
      </c>
      <c r="O48" s="143">
        <v>781.19376667499967</v>
      </c>
      <c r="P48" s="141" t="s">
        <v>3513</v>
      </c>
      <c r="Q48" s="142">
        <v>46966</v>
      </c>
    </row>
    <row r="49" spans="1:17" ht="14.25" x14ac:dyDescent="0.2">
      <c r="A49" s="140" t="s">
        <v>645</v>
      </c>
      <c r="B49" s="140" t="s">
        <v>676</v>
      </c>
      <c r="C49" s="141" t="s">
        <v>3390</v>
      </c>
      <c r="D49" s="141" t="s">
        <v>581</v>
      </c>
      <c r="E49" s="9" t="s">
        <v>3514</v>
      </c>
      <c r="F49" s="9" t="s">
        <v>3353</v>
      </c>
      <c r="G49" s="141" t="s">
        <v>3515</v>
      </c>
      <c r="H49" s="9" t="s">
        <v>3516</v>
      </c>
      <c r="I49" s="9" t="s">
        <v>212</v>
      </c>
      <c r="J49" s="141" t="s">
        <v>65</v>
      </c>
      <c r="K49" s="142">
        <v>43543</v>
      </c>
      <c r="L49" s="143">
        <v>1350</v>
      </c>
      <c r="M49" s="143">
        <v>4020.3000000000011</v>
      </c>
      <c r="N49" s="143">
        <v>336.72209000000004</v>
      </c>
      <c r="O49" s="143">
        <v>1002.75838402</v>
      </c>
      <c r="P49" s="141" t="s">
        <v>3517</v>
      </c>
      <c r="Q49" s="142">
        <v>47178</v>
      </c>
    </row>
    <row r="50" spans="1:17" ht="14.25" x14ac:dyDescent="0.2">
      <c r="A50" s="140" t="s">
        <v>645</v>
      </c>
      <c r="B50" s="140" t="s">
        <v>676</v>
      </c>
      <c r="C50" s="141" t="s">
        <v>3390</v>
      </c>
      <c r="D50" s="141" t="s">
        <v>3406</v>
      </c>
      <c r="E50" s="9" t="s">
        <v>3407</v>
      </c>
      <c r="F50" s="9" t="s">
        <v>3387</v>
      </c>
      <c r="G50" s="141" t="s">
        <v>3518</v>
      </c>
      <c r="H50" s="9" t="s">
        <v>3519</v>
      </c>
      <c r="I50" s="9" t="s">
        <v>212</v>
      </c>
      <c r="J50" s="141" t="s">
        <v>52</v>
      </c>
      <c r="K50" s="142">
        <v>43782</v>
      </c>
      <c r="L50" s="143">
        <v>5162.6080000000002</v>
      </c>
      <c r="M50" s="143">
        <v>5162.6080000000002</v>
      </c>
      <c r="N50" s="143">
        <v>962.60799999999995</v>
      </c>
      <c r="O50" s="143">
        <v>962.60799999999995</v>
      </c>
      <c r="P50" s="141" t="s">
        <v>3520</v>
      </c>
      <c r="Q50" s="142">
        <v>46692</v>
      </c>
    </row>
    <row r="51" spans="1:17" ht="14.25" x14ac:dyDescent="0.2">
      <c r="A51" s="140" t="s">
        <v>645</v>
      </c>
      <c r="B51" s="140" t="s">
        <v>676</v>
      </c>
      <c r="C51" s="141" t="s">
        <v>3390</v>
      </c>
      <c r="D51" s="141" t="s">
        <v>3406</v>
      </c>
      <c r="E51" s="9" t="s">
        <v>3407</v>
      </c>
      <c r="F51" s="9" t="s">
        <v>3387</v>
      </c>
      <c r="G51" s="141" t="s">
        <v>494</v>
      </c>
      <c r="H51" s="9" t="s">
        <v>3521</v>
      </c>
      <c r="I51" s="9" t="s">
        <v>212</v>
      </c>
      <c r="J51" s="141" t="s">
        <v>52</v>
      </c>
      <c r="K51" s="142">
        <v>45040</v>
      </c>
      <c r="L51" s="143">
        <v>2600</v>
      </c>
      <c r="M51" s="143">
        <v>2600</v>
      </c>
      <c r="N51" s="143">
        <v>1118</v>
      </c>
      <c r="O51" s="143">
        <v>1118</v>
      </c>
      <c r="P51" s="141" t="s">
        <v>3409</v>
      </c>
      <c r="Q51" s="142">
        <v>47939</v>
      </c>
    </row>
    <row r="52" spans="1:17" ht="14.25" x14ac:dyDescent="0.2">
      <c r="A52" s="140" t="s">
        <v>645</v>
      </c>
      <c r="B52" s="140" t="s">
        <v>676</v>
      </c>
      <c r="C52" s="141" t="s">
        <v>3390</v>
      </c>
      <c r="D52" s="141" t="s">
        <v>400</v>
      </c>
      <c r="E52" s="9" t="s">
        <v>401</v>
      </c>
      <c r="F52" s="9" t="s">
        <v>3387</v>
      </c>
      <c r="G52" s="141" t="s">
        <v>3522</v>
      </c>
      <c r="H52" s="9" t="s">
        <v>3523</v>
      </c>
      <c r="I52" s="9" t="s">
        <v>212</v>
      </c>
      <c r="J52" s="141" t="s">
        <v>65</v>
      </c>
      <c r="K52" s="142">
        <v>44245</v>
      </c>
      <c r="L52" s="143">
        <v>1380</v>
      </c>
      <c r="M52" s="143">
        <v>4109.6400000000003</v>
      </c>
      <c r="N52" s="143">
        <v>800.93600000000004</v>
      </c>
      <c r="O52" s="143">
        <v>2385.1874079999998</v>
      </c>
      <c r="P52" s="141" t="s">
        <v>3524</v>
      </c>
      <c r="Q52" s="142">
        <v>46054</v>
      </c>
    </row>
    <row r="53" spans="1:17" ht="14.25" x14ac:dyDescent="0.2">
      <c r="A53" s="140" t="s">
        <v>645</v>
      </c>
      <c r="B53" s="140" t="s">
        <v>676</v>
      </c>
      <c r="C53" s="141" t="s">
        <v>3390</v>
      </c>
      <c r="D53" s="9" t="s">
        <v>416</v>
      </c>
      <c r="E53" s="9" t="s">
        <v>421</v>
      </c>
      <c r="F53" s="9" t="s">
        <v>3387</v>
      </c>
      <c r="G53" s="9" t="s">
        <v>3525</v>
      </c>
      <c r="H53" s="9" t="s">
        <v>3526</v>
      </c>
      <c r="I53" s="9" t="s">
        <v>212</v>
      </c>
      <c r="J53" s="141" t="s">
        <v>52</v>
      </c>
      <c r="K53" s="142">
        <v>43131</v>
      </c>
      <c r="L53" s="143">
        <v>10000</v>
      </c>
      <c r="M53" s="143">
        <v>10000</v>
      </c>
      <c r="N53" s="143">
        <v>806.29300000000001</v>
      </c>
      <c r="O53" s="143">
        <v>806.29300000000001</v>
      </c>
      <c r="P53" s="141" t="s">
        <v>3527</v>
      </c>
      <c r="Q53" s="142">
        <v>46753</v>
      </c>
    </row>
    <row r="54" spans="1:17" ht="14.25" x14ac:dyDescent="0.2">
      <c r="A54" s="140" t="s">
        <v>645</v>
      </c>
      <c r="B54" s="140" t="s">
        <v>676</v>
      </c>
      <c r="C54" s="141" t="s">
        <v>3390</v>
      </c>
      <c r="D54" s="9" t="s">
        <v>416</v>
      </c>
      <c r="E54" s="9" t="s">
        <v>421</v>
      </c>
      <c r="F54" s="9" t="s">
        <v>3387</v>
      </c>
      <c r="G54" s="9" t="s">
        <v>3528</v>
      </c>
      <c r="H54" s="9" t="s">
        <v>3529</v>
      </c>
      <c r="I54" s="9" t="s">
        <v>212</v>
      </c>
      <c r="J54" s="141" t="s">
        <v>52</v>
      </c>
      <c r="K54" s="142">
        <v>43803</v>
      </c>
      <c r="L54" s="143">
        <v>6000</v>
      </c>
      <c r="M54" s="143">
        <v>6000</v>
      </c>
      <c r="N54" s="143">
        <v>1779.39</v>
      </c>
      <c r="O54" s="143">
        <v>1779.39</v>
      </c>
      <c r="P54" s="141" t="s">
        <v>3530</v>
      </c>
      <c r="Q54" s="142">
        <v>46327</v>
      </c>
    </row>
    <row r="55" spans="1:17" ht="14.25" x14ac:dyDescent="0.2">
      <c r="A55" s="140" t="s">
        <v>645</v>
      </c>
      <c r="B55" s="140" t="s">
        <v>676</v>
      </c>
      <c r="C55" s="141" t="s">
        <v>3390</v>
      </c>
      <c r="D55" s="9" t="s">
        <v>3531</v>
      </c>
      <c r="E55" s="9" t="s">
        <v>3532</v>
      </c>
      <c r="F55" s="9" t="s">
        <v>3387</v>
      </c>
      <c r="G55" s="9" t="s">
        <v>432</v>
      </c>
      <c r="H55" s="9" t="s">
        <v>3533</v>
      </c>
      <c r="I55" s="9" t="s">
        <v>212</v>
      </c>
      <c r="J55" s="141" t="s">
        <v>52</v>
      </c>
      <c r="K55" s="142">
        <v>44598</v>
      </c>
      <c r="L55" s="143">
        <v>763.28899999999999</v>
      </c>
      <c r="M55" s="143">
        <v>763.28899999999999</v>
      </c>
      <c r="N55" s="143">
        <v>535.971</v>
      </c>
      <c r="O55" s="143">
        <v>535.971</v>
      </c>
      <c r="P55" s="141" t="s">
        <v>3534</v>
      </c>
      <c r="Q55" s="142">
        <v>48245</v>
      </c>
    </row>
    <row r="56" spans="1:17" ht="14.25" x14ac:dyDescent="0.2">
      <c r="A56" s="140" t="s">
        <v>645</v>
      </c>
      <c r="B56" s="140" t="s">
        <v>646</v>
      </c>
      <c r="C56" s="141" t="s">
        <v>3374</v>
      </c>
      <c r="D56" s="141" t="s">
        <v>3477</v>
      </c>
      <c r="E56" s="9" t="s">
        <v>3478</v>
      </c>
      <c r="F56" s="9" t="s">
        <v>3387</v>
      </c>
      <c r="G56" s="141" t="s">
        <v>3479</v>
      </c>
      <c r="H56" s="9" t="s">
        <v>3480</v>
      </c>
      <c r="I56" s="9" t="s">
        <v>212</v>
      </c>
      <c r="J56" s="141" t="s">
        <v>65</v>
      </c>
      <c r="K56" s="142">
        <v>44426</v>
      </c>
      <c r="L56" s="143">
        <v>50</v>
      </c>
      <c r="M56" s="143">
        <v>148.9</v>
      </c>
      <c r="N56" s="143">
        <v>3.75</v>
      </c>
      <c r="O56" s="143">
        <v>11.1675</v>
      </c>
      <c r="P56" s="141" t="s">
        <v>3481</v>
      </c>
      <c r="Q56" s="142">
        <v>46023</v>
      </c>
    </row>
    <row r="57" spans="1:17" ht="14.25" x14ac:dyDescent="0.2">
      <c r="A57" s="140" t="s">
        <v>645</v>
      </c>
      <c r="B57" s="140" t="s">
        <v>646</v>
      </c>
      <c r="C57" s="141" t="s">
        <v>3390</v>
      </c>
      <c r="D57" s="141" t="s">
        <v>3360</v>
      </c>
      <c r="E57" s="9" t="s">
        <v>342</v>
      </c>
      <c r="F57" s="9" t="s">
        <v>3353</v>
      </c>
      <c r="G57" s="141" t="s">
        <v>3508</v>
      </c>
      <c r="H57" s="9" t="s">
        <v>3509</v>
      </c>
      <c r="I57" s="9" t="s">
        <v>212</v>
      </c>
      <c r="J57" s="141" t="s">
        <v>65</v>
      </c>
      <c r="K57" s="142">
        <v>44441</v>
      </c>
      <c r="L57" s="143">
        <v>100</v>
      </c>
      <c r="M57" s="143">
        <v>297.8</v>
      </c>
      <c r="N57" s="143">
        <v>26.45196000000001</v>
      </c>
      <c r="O57" s="143">
        <v>78.773936880000022</v>
      </c>
      <c r="P57" s="141" t="s">
        <v>3510</v>
      </c>
      <c r="Q57" s="142">
        <v>47119</v>
      </c>
    </row>
    <row r="58" spans="1:17" ht="14.25" x14ac:dyDescent="0.2">
      <c r="A58" s="140" t="s">
        <v>645</v>
      </c>
      <c r="B58" s="140" t="s">
        <v>675</v>
      </c>
      <c r="C58" s="141" t="s">
        <v>3390</v>
      </c>
      <c r="D58" s="141" t="s">
        <v>3360</v>
      </c>
      <c r="E58" s="9" t="s">
        <v>342</v>
      </c>
      <c r="F58" s="9" t="s">
        <v>3353</v>
      </c>
      <c r="G58" s="141" t="s">
        <v>3508</v>
      </c>
      <c r="H58" s="9" t="s">
        <v>3509</v>
      </c>
      <c r="I58" s="9" t="s">
        <v>212</v>
      </c>
      <c r="J58" s="141" t="s">
        <v>65</v>
      </c>
      <c r="K58" s="142">
        <v>44441</v>
      </c>
      <c r="L58" s="143">
        <v>100</v>
      </c>
      <c r="M58" s="143">
        <v>297.8</v>
      </c>
      <c r="N58" s="143">
        <v>26.45196000000001</v>
      </c>
      <c r="O58" s="143">
        <v>78.773936880000022</v>
      </c>
      <c r="P58" s="141" t="s">
        <v>3510</v>
      </c>
      <c r="Q58" s="142">
        <v>47119</v>
      </c>
    </row>
  </sheetData>
  <sheetProtection formatColumns="0"/>
  <autoFilter ref="A1:Q58" xr:uid="{00000000-0001-0000-1E00-000000000000}"/>
  <dataConsolidate/>
  <pageMargins left="0.7" right="0.7" top="0.75" bottom="0.75" header="0.3" footer="0.3"/>
  <pageSetup paperSize="9" orientation="portrait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F1058"/>
  <sheetViews>
    <sheetView showGridLines="0" rightToLeft="1" zoomScale="85" zoomScaleNormal="85" workbookViewId="0">
      <pane ySplit="1" topLeftCell="A2" activePane="bottomLeft" state="frozen"/>
      <selection activeCell="A2" sqref="A2"/>
      <selection pane="bottomLeft"/>
    </sheetView>
  </sheetViews>
  <sheetFormatPr defaultColWidth="0" defaultRowHeight="14.25" x14ac:dyDescent="0.2"/>
  <cols>
    <col min="1" max="1" width="29.5" customWidth="1"/>
    <col min="2" max="2" width="30.375" customWidth="1"/>
    <col min="3" max="3" width="90.875" customWidth="1"/>
    <col min="4" max="4" width="10.25" customWidth="1"/>
    <col min="5" max="5" width="68.875" customWidth="1"/>
    <col min="6" max="6" width="29.75" bestFit="1" customWidth="1"/>
    <col min="7" max="7" width="9" hidden="1" customWidth="1"/>
    <col min="8" max="16384" width="9" hidden="1"/>
  </cols>
  <sheetData>
    <row r="1" spans="1:6" s="33" customFormat="1" ht="45" x14ac:dyDescent="0.2">
      <c r="A1" s="32" t="s">
        <v>817</v>
      </c>
      <c r="B1" s="32" t="s">
        <v>818</v>
      </c>
      <c r="C1" s="32" t="s">
        <v>819</v>
      </c>
      <c r="D1" s="32" t="s">
        <v>820</v>
      </c>
      <c r="E1" s="32" t="s">
        <v>821</v>
      </c>
      <c r="F1"/>
    </row>
    <row r="2" spans="1:6" x14ac:dyDescent="0.2">
      <c r="A2" s="67"/>
      <c r="B2" s="67" t="s">
        <v>22</v>
      </c>
      <c r="C2" s="13" t="s">
        <v>45</v>
      </c>
      <c r="D2" s="13" t="s">
        <v>22</v>
      </c>
      <c r="E2" s="13"/>
    </row>
    <row r="3" spans="1:6" x14ac:dyDescent="0.2">
      <c r="A3" s="68"/>
      <c r="B3" s="68"/>
      <c r="C3" s="13" t="s">
        <v>61</v>
      </c>
      <c r="D3" s="13"/>
      <c r="E3" s="13"/>
    </row>
    <row r="4" spans="1:6" ht="42.75" x14ac:dyDescent="0.2">
      <c r="A4" s="60"/>
      <c r="B4" s="81" t="s">
        <v>822</v>
      </c>
      <c r="C4" s="14" t="s">
        <v>45</v>
      </c>
      <c r="D4" s="14" t="s">
        <v>823</v>
      </c>
      <c r="E4" s="14"/>
    </row>
    <row r="5" spans="1:6" x14ac:dyDescent="0.2">
      <c r="A5" s="61"/>
      <c r="B5" s="82"/>
      <c r="C5" s="14" t="s">
        <v>824</v>
      </c>
      <c r="D5" s="14"/>
      <c r="E5" s="14"/>
    </row>
    <row r="6" spans="1:6" x14ac:dyDescent="0.2">
      <c r="A6" s="61"/>
      <c r="B6" s="82"/>
      <c r="C6" s="14" t="s">
        <v>825</v>
      </c>
      <c r="D6" s="14"/>
      <c r="E6" s="14"/>
    </row>
    <row r="7" spans="1:6" x14ac:dyDescent="0.2">
      <c r="A7" s="61"/>
      <c r="B7" s="82"/>
      <c r="C7" s="14" t="s">
        <v>826</v>
      </c>
      <c r="D7" s="14"/>
      <c r="E7" s="14"/>
    </row>
    <row r="8" spans="1:6" x14ac:dyDescent="0.2">
      <c r="A8" s="61"/>
      <c r="B8" s="82"/>
      <c r="C8" s="14" t="s">
        <v>827</v>
      </c>
      <c r="D8" s="14"/>
      <c r="E8" s="14"/>
    </row>
    <row r="9" spans="1:6" x14ac:dyDescent="0.2">
      <c r="A9" s="61"/>
      <c r="B9" s="82"/>
      <c r="C9" s="14" t="s">
        <v>828</v>
      </c>
      <c r="D9" s="14"/>
      <c r="E9" s="14"/>
    </row>
    <row r="10" spans="1:6" x14ac:dyDescent="0.2">
      <c r="A10" s="61"/>
      <c r="B10" s="82"/>
      <c r="C10" s="14" t="s">
        <v>829</v>
      </c>
      <c r="D10" s="14"/>
      <c r="E10" s="14"/>
    </row>
    <row r="11" spans="1:6" x14ac:dyDescent="0.2">
      <c r="A11" s="61"/>
      <c r="B11" s="82"/>
      <c r="C11" s="14" t="s">
        <v>830</v>
      </c>
      <c r="D11" s="14"/>
      <c r="E11" s="14"/>
      <c r="F11" t="s">
        <v>831</v>
      </c>
    </row>
    <row r="12" spans="1:6" x14ac:dyDescent="0.2">
      <c r="A12" s="61"/>
      <c r="B12" s="82"/>
      <c r="C12" s="14" t="s">
        <v>832</v>
      </c>
      <c r="D12" s="14"/>
      <c r="E12" s="14"/>
      <c r="F12" t="s">
        <v>831</v>
      </c>
    </row>
    <row r="13" spans="1:6" x14ac:dyDescent="0.2">
      <c r="A13" s="61"/>
      <c r="B13" s="82"/>
      <c r="C13" s="14" t="s">
        <v>833</v>
      </c>
      <c r="D13" s="14"/>
      <c r="E13" s="14"/>
    </row>
    <row r="14" spans="1:6" x14ac:dyDescent="0.2">
      <c r="A14" s="61"/>
      <c r="B14" s="82"/>
      <c r="C14" s="14" t="s">
        <v>330</v>
      </c>
      <c r="D14" s="14"/>
      <c r="E14" s="14"/>
    </row>
    <row r="15" spans="1:6" x14ac:dyDescent="0.2">
      <c r="A15" s="61"/>
      <c r="B15" s="82"/>
      <c r="C15" s="14" t="s">
        <v>834</v>
      </c>
      <c r="D15" s="14"/>
      <c r="E15" s="14"/>
    </row>
    <row r="16" spans="1:6" x14ac:dyDescent="0.2">
      <c r="A16" s="61"/>
      <c r="B16" s="82"/>
      <c r="C16" s="14" t="s">
        <v>835</v>
      </c>
      <c r="D16" s="14"/>
      <c r="E16" s="14"/>
    </row>
    <row r="17" spans="1:5" x14ac:dyDescent="0.2">
      <c r="A17" s="61"/>
      <c r="B17" s="82"/>
      <c r="C17" s="14" t="s">
        <v>836</v>
      </c>
      <c r="D17" s="14"/>
      <c r="E17" s="14"/>
    </row>
    <row r="18" spans="1:5" x14ac:dyDescent="0.2">
      <c r="A18" s="61"/>
      <c r="B18" s="82"/>
      <c r="C18" s="14" t="s">
        <v>837</v>
      </c>
      <c r="D18" s="14"/>
      <c r="E18" s="14"/>
    </row>
    <row r="19" spans="1:5" x14ac:dyDescent="0.2">
      <c r="A19" s="61"/>
      <c r="B19" s="82"/>
      <c r="C19" s="14" t="s">
        <v>838</v>
      </c>
      <c r="D19" s="14"/>
      <c r="E19" s="14"/>
    </row>
    <row r="20" spans="1:5" x14ac:dyDescent="0.2">
      <c r="A20" s="61"/>
      <c r="B20" s="82"/>
      <c r="C20" s="14" t="s">
        <v>839</v>
      </c>
      <c r="D20" s="14"/>
      <c r="E20" s="14"/>
    </row>
    <row r="21" spans="1:5" x14ac:dyDescent="0.2">
      <c r="A21" s="61"/>
      <c r="B21" s="82"/>
      <c r="C21" s="14" t="s">
        <v>62</v>
      </c>
      <c r="D21" s="14"/>
      <c r="E21" s="14"/>
    </row>
    <row r="22" spans="1:5" x14ac:dyDescent="0.2">
      <c r="A22" s="61"/>
      <c r="B22" s="82"/>
      <c r="C22" s="14" t="s">
        <v>840</v>
      </c>
      <c r="D22" s="14"/>
      <c r="E22" s="14"/>
    </row>
    <row r="23" spans="1:5" x14ac:dyDescent="0.2">
      <c r="A23" s="61"/>
      <c r="B23" s="82"/>
      <c r="C23" s="14" t="s">
        <v>841</v>
      </c>
      <c r="D23" s="14"/>
      <c r="E23" s="14"/>
    </row>
    <row r="24" spans="1:5" x14ac:dyDescent="0.2">
      <c r="A24" s="61"/>
      <c r="B24" s="82"/>
      <c r="C24" s="14" t="s">
        <v>842</v>
      </c>
      <c r="D24" s="14"/>
      <c r="E24" s="14"/>
    </row>
    <row r="25" spans="1:5" x14ac:dyDescent="0.2">
      <c r="A25" s="61"/>
      <c r="B25" s="82"/>
      <c r="C25" s="14" t="s">
        <v>843</v>
      </c>
      <c r="D25" s="14"/>
      <c r="E25" s="14"/>
    </row>
    <row r="26" spans="1:5" x14ac:dyDescent="0.2">
      <c r="A26" s="61"/>
      <c r="B26" s="82"/>
      <c r="C26" s="14" t="s">
        <v>844</v>
      </c>
      <c r="D26" s="14"/>
      <c r="E26" s="14"/>
    </row>
    <row r="27" spans="1:5" x14ac:dyDescent="0.2">
      <c r="A27" s="61"/>
      <c r="B27" s="82"/>
      <c r="C27" s="14" t="s">
        <v>845</v>
      </c>
      <c r="D27" s="14"/>
      <c r="E27" s="14"/>
    </row>
    <row r="28" spans="1:5" x14ac:dyDescent="0.2">
      <c r="A28" s="61"/>
      <c r="B28" s="82"/>
      <c r="C28" s="14" t="s">
        <v>846</v>
      </c>
      <c r="D28" s="14"/>
      <c r="E28" s="14"/>
    </row>
    <row r="29" spans="1:5" x14ac:dyDescent="0.2">
      <c r="A29" s="61"/>
      <c r="B29" s="82"/>
      <c r="C29" s="14" t="s">
        <v>847</v>
      </c>
      <c r="D29" s="14"/>
      <c r="E29" s="14"/>
    </row>
    <row r="30" spans="1:5" x14ac:dyDescent="0.2">
      <c r="A30" s="61"/>
      <c r="B30" s="82"/>
      <c r="C30" s="14" t="s">
        <v>456</v>
      </c>
      <c r="D30" s="14"/>
      <c r="E30" s="14"/>
    </row>
    <row r="31" spans="1:5" x14ac:dyDescent="0.2">
      <c r="A31" s="61"/>
      <c r="B31" s="82"/>
      <c r="C31" s="14" t="s">
        <v>848</v>
      </c>
      <c r="D31" s="14"/>
      <c r="E31" s="14"/>
    </row>
    <row r="32" spans="1:5" x14ac:dyDescent="0.2">
      <c r="A32" s="61"/>
      <c r="B32" s="82"/>
      <c r="C32" s="14" t="s">
        <v>849</v>
      </c>
      <c r="D32" s="14"/>
      <c r="E32" s="14"/>
    </row>
    <row r="33" spans="1:6" x14ac:dyDescent="0.2">
      <c r="A33" s="61"/>
      <c r="B33" s="82"/>
      <c r="C33" s="14" t="s">
        <v>850</v>
      </c>
      <c r="D33" s="14"/>
      <c r="E33" s="14"/>
    </row>
    <row r="34" spans="1:6" x14ac:dyDescent="0.2">
      <c r="A34" s="61"/>
      <c r="B34" s="82"/>
      <c r="C34" s="14" t="s">
        <v>851</v>
      </c>
      <c r="D34" s="14"/>
      <c r="E34" s="14"/>
    </row>
    <row r="35" spans="1:6" x14ac:dyDescent="0.2">
      <c r="A35" s="61"/>
      <c r="B35" s="82"/>
      <c r="C35" s="14" t="s">
        <v>852</v>
      </c>
      <c r="D35" s="14"/>
      <c r="E35" s="14"/>
    </row>
    <row r="36" spans="1:6" x14ac:dyDescent="0.2">
      <c r="A36" s="61"/>
      <c r="B36" s="82"/>
      <c r="C36" s="14" t="s">
        <v>853</v>
      </c>
      <c r="D36" s="14"/>
      <c r="E36" s="14"/>
      <c r="F36" t="s">
        <v>831</v>
      </c>
    </row>
    <row r="37" spans="1:6" x14ac:dyDescent="0.2">
      <c r="A37" s="61"/>
      <c r="B37" s="82"/>
      <c r="C37" s="6" t="s">
        <v>345</v>
      </c>
      <c r="D37" s="6"/>
      <c r="E37" s="14"/>
      <c r="F37" t="s">
        <v>831</v>
      </c>
    </row>
    <row r="38" spans="1:6" x14ac:dyDescent="0.2">
      <c r="A38" s="61"/>
      <c r="B38" s="82"/>
      <c r="C38" s="14" t="s">
        <v>854</v>
      </c>
      <c r="D38" s="14"/>
      <c r="E38" s="14"/>
    </row>
    <row r="39" spans="1:6" x14ac:dyDescent="0.2">
      <c r="A39" s="61"/>
      <c r="B39" s="82"/>
      <c r="C39" s="14" t="s">
        <v>855</v>
      </c>
      <c r="D39" s="14"/>
      <c r="E39" s="14"/>
    </row>
    <row r="40" spans="1:6" x14ac:dyDescent="0.2">
      <c r="A40" s="61"/>
      <c r="B40" s="82"/>
      <c r="C40" s="14" t="s">
        <v>856</v>
      </c>
      <c r="D40" s="14"/>
      <c r="E40" s="14"/>
      <c r="F40" t="s">
        <v>831</v>
      </c>
    </row>
    <row r="41" spans="1:6" x14ac:dyDescent="0.2">
      <c r="A41" s="61"/>
      <c r="B41" s="82"/>
      <c r="C41" s="14" t="s">
        <v>857</v>
      </c>
      <c r="D41" s="14"/>
      <c r="E41" s="14"/>
    </row>
    <row r="42" spans="1:6" x14ac:dyDescent="0.2">
      <c r="A42" s="61"/>
      <c r="B42" s="82"/>
      <c r="C42" s="14" t="s">
        <v>858</v>
      </c>
      <c r="D42" s="14"/>
      <c r="E42" s="14"/>
    </row>
    <row r="43" spans="1:6" x14ac:dyDescent="0.2">
      <c r="A43" s="61"/>
      <c r="B43" s="82"/>
      <c r="C43" s="14" t="s">
        <v>859</v>
      </c>
      <c r="D43" s="14"/>
      <c r="E43" s="14"/>
    </row>
    <row r="44" spans="1:6" x14ac:dyDescent="0.2">
      <c r="A44" s="61"/>
      <c r="B44" s="82"/>
      <c r="C44" s="14" t="s">
        <v>860</v>
      </c>
      <c r="D44" s="14"/>
      <c r="E44" s="14"/>
    </row>
    <row r="45" spans="1:6" x14ac:dyDescent="0.2">
      <c r="A45" s="61"/>
      <c r="B45" s="82"/>
      <c r="C45" s="14" t="s">
        <v>861</v>
      </c>
      <c r="D45" s="14"/>
      <c r="E45" s="14"/>
    </row>
    <row r="46" spans="1:6" x14ac:dyDescent="0.2">
      <c r="A46" s="61"/>
      <c r="B46" s="82"/>
      <c r="C46" s="14" t="s">
        <v>862</v>
      </c>
      <c r="D46" s="14"/>
      <c r="E46" s="14"/>
      <c r="F46" t="s">
        <v>831</v>
      </c>
    </row>
    <row r="47" spans="1:6" x14ac:dyDescent="0.2">
      <c r="A47" s="61"/>
      <c r="B47" s="82"/>
      <c r="C47" s="14" t="s">
        <v>863</v>
      </c>
      <c r="D47" s="14"/>
      <c r="E47" s="14"/>
    </row>
    <row r="48" spans="1:6" x14ac:dyDescent="0.2">
      <c r="A48" s="61"/>
      <c r="B48" s="82"/>
      <c r="C48" s="14" t="s">
        <v>864</v>
      </c>
      <c r="D48" s="14"/>
      <c r="E48" s="14"/>
    </row>
    <row r="49" spans="1:6" x14ac:dyDescent="0.2">
      <c r="A49" s="61"/>
      <c r="B49" s="82"/>
      <c r="C49" s="14" t="s">
        <v>865</v>
      </c>
      <c r="D49" s="14"/>
      <c r="E49" s="14"/>
    </row>
    <row r="50" spans="1:6" x14ac:dyDescent="0.2">
      <c r="A50" s="61"/>
      <c r="B50" s="82"/>
      <c r="C50" s="14" t="s">
        <v>455</v>
      </c>
      <c r="D50" s="14"/>
      <c r="E50" s="14"/>
    </row>
    <row r="51" spans="1:6" x14ac:dyDescent="0.2">
      <c r="A51" s="61"/>
      <c r="B51" s="82"/>
      <c r="C51" s="14" t="s">
        <v>866</v>
      </c>
      <c r="D51" s="14"/>
      <c r="E51" s="14"/>
    </row>
    <row r="52" spans="1:6" x14ac:dyDescent="0.2">
      <c r="A52" s="61"/>
      <c r="B52" s="82"/>
      <c r="C52" s="14" t="s">
        <v>867</v>
      </c>
      <c r="D52" s="14"/>
      <c r="E52" s="14"/>
    </row>
    <row r="53" spans="1:6" x14ac:dyDescent="0.2">
      <c r="A53" s="61"/>
      <c r="B53" s="82"/>
      <c r="C53" s="14" t="s">
        <v>868</v>
      </c>
      <c r="D53" s="14"/>
      <c r="E53" s="14"/>
    </row>
    <row r="54" spans="1:6" x14ac:dyDescent="0.2">
      <c r="A54" s="61"/>
      <c r="B54" s="82"/>
      <c r="C54" s="14" t="s">
        <v>869</v>
      </c>
      <c r="D54" s="14"/>
      <c r="E54" s="14"/>
    </row>
    <row r="55" spans="1:6" x14ac:dyDescent="0.2">
      <c r="A55" s="61"/>
      <c r="B55" s="82"/>
      <c r="C55" s="14" t="s">
        <v>870</v>
      </c>
      <c r="D55" s="14"/>
      <c r="E55" s="14"/>
    </row>
    <row r="56" spans="1:6" x14ac:dyDescent="0.2">
      <c r="A56" s="61"/>
      <c r="B56" s="82"/>
      <c r="C56" s="14" t="s">
        <v>871</v>
      </c>
      <c r="D56" s="14"/>
      <c r="E56" s="14"/>
    </row>
    <row r="57" spans="1:6" x14ac:dyDescent="0.2">
      <c r="A57" s="61"/>
      <c r="B57" s="82"/>
      <c r="C57" s="14" t="s">
        <v>872</v>
      </c>
      <c r="D57" s="14"/>
      <c r="E57" s="14"/>
    </row>
    <row r="58" spans="1:6" x14ac:dyDescent="0.2">
      <c r="A58" s="61"/>
      <c r="B58" s="82"/>
      <c r="C58" s="14" t="s">
        <v>873</v>
      </c>
      <c r="D58" s="14"/>
      <c r="E58" s="14"/>
    </row>
    <row r="59" spans="1:6" x14ac:dyDescent="0.2">
      <c r="A59" s="61"/>
      <c r="B59" s="82"/>
      <c r="C59" s="14" t="s">
        <v>874</v>
      </c>
      <c r="D59" s="14"/>
      <c r="E59" s="14"/>
    </row>
    <row r="60" spans="1:6" x14ac:dyDescent="0.2">
      <c r="A60" s="61"/>
      <c r="B60" s="82"/>
      <c r="C60" s="14" t="s">
        <v>875</v>
      </c>
      <c r="D60" s="14"/>
      <c r="E60" s="14"/>
    </row>
    <row r="61" spans="1:6" x14ac:dyDescent="0.2">
      <c r="A61" s="61"/>
      <c r="B61" s="82"/>
      <c r="C61" s="14" t="s">
        <v>876</v>
      </c>
      <c r="D61" s="14"/>
      <c r="E61" s="14"/>
    </row>
    <row r="62" spans="1:6" x14ac:dyDescent="0.2">
      <c r="A62" s="61"/>
      <c r="B62" s="82"/>
      <c r="C62" s="14" t="s">
        <v>877</v>
      </c>
      <c r="D62" s="14"/>
      <c r="E62" s="14"/>
    </row>
    <row r="63" spans="1:6" x14ac:dyDescent="0.2">
      <c r="A63" s="61"/>
      <c r="B63" s="82"/>
      <c r="C63" s="14" t="s">
        <v>878</v>
      </c>
      <c r="D63" s="14"/>
      <c r="E63" s="14"/>
      <c r="F63" t="s">
        <v>831</v>
      </c>
    </row>
    <row r="64" spans="1:6" x14ac:dyDescent="0.2">
      <c r="A64" s="61"/>
      <c r="B64" s="82"/>
      <c r="C64" s="14" t="s">
        <v>879</v>
      </c>
      <c r="D64" s="14"/>
      <c r="E64" s="14"/>
    </row>
    <row r="65" spans="1:5" x14ac:dyDescent="0.2">
      <c r="A65" s="61"/>
      <c r="B65" s="82"/>
      <c r="C65" s="14" t="s">
        <v>880</v>
      </c>
      <c r="D65" s="14"/>
      <c r="E65" s="14"/>
    </row>
    <row r="66" spans="1:5" x14ac:dyDescent="0.2">
      <c r="A66" s="61"/>
      <c r="B66" s="82"/>
      <c r="C66" s="14" t="s">
        <v>881</v>
      </c>
      <c r="D66" s="14"/>
      <c r="E66" s="14"/>
    </row>
    <row r="67" spans="1:5" x14ac:dyDescent="0.2">
      <c r="A67" s="61"/>
      <c r="B67" s="82"/>
      <c r="C67" s="14" t="s">
        <v>882</v>
      </c>
      <c r="D67" s="14"/>
      <c r="E67" s="14"/>
    </row>
    <row r="68" spans="1:5" x14ac:dyDescent="0.2">
      <c r="A68" s="61"/>
      <c r="B68" s="82"/>
      <c r="C68" s="14" t="s">
        <v>883</v>
      </c>
      <c r="D68" s="14"/>
      <c r="E68" s="14"/>
    </row>
    <row r="69" spans="1:5" x14ac:dyDescent="0.2">
      <c r="A69" s="61"/>
      <c r="B69" s="82"/>
      <c r="C69" s="14" t="s">
        <v>884</v>
      </c>
      <c r="D69" s="14"/>
      <c r="E69" s="14"/>
    </row>
    <row r="70" spans="1:5" x14ac:dyDescent="0.2">
      <c r="A70" s="61"/>
      <c r="B70" s="82"/>
      <c r="C70" s="14" t="s">
        <v>885</v>
      </c>
      <c r="D70" s="14"/>
      <c r="E70" s="14"/>
    </row>
    <row r="71" spans="1:5" x14ac:dyDescent="0.2">
      <c r="A71" s="61"/>
      <c r="B71" s="82"/>
      <c r="C71" s="14" t="s">
        <v>886</v>
      </c>
      <c r="D71" s="14"/>
      <c r="E71" s="14"/>
    </row>
    <row r="72" spans="1:5" x14ac:dyDescent="0.2">
      <c r="A72" s="61"/>
      <c r="B72" s="82"/>
      <c r="C72" s="14" t="s">
        <v>887</v>
      </c>
      <c r="D72" s="14"/>
      <c r="E72" s="14"/>
    </row>
    <row r="73" spans="1:5" x14ac:dyDescent="0.2">
      <c r="A73" s="61"/>
      <c r="B73" s="82"/>
      <c r="C73" s="14" t="s">
        <v>888</v>
      </c>
      <c r="D73" s="14"/>
      <c r="E73" s="14"/>
    </row>
    <row r="74" spans="1:5" x14ac:dyDescent="0.2">
      <c r="A74" s="61"/>
      <c r="B74" s="82"/>
      <c r="C74" s="14" t="s">
        <v>889</v>
      </c>
      <c r="D74" s="14"/>
      <c r="E74" s="14"/>
    </row>
    <row r="75" spans="1:5" x14ac:dyDescent="0.2">
      <c r="A75" s="61"/>
      <c r="B75" s="82"/>
      <c r="C75" s="14" t="s">
        <v>890</v>
      </c>
      <c r="D75" s="14"/>
      <c r="E75" s="14"/>
    </row>
    <row r="76" spans="1:5" x14ac:dyDescent="0.2">
      <c r="A76" s="61"/>
      <c r="B76" s="82"/>
      <c r="C76" s="14" t="s">
        <v>891</v>
      </c>
      <c r="D76" s="14"/>
      <c r="E76" s="14"/>
    </row>
    <row r="77" spans="1:5" x14ac:dyDescent="0.2">
      <c r="A77" s="61"/>
      <c r="B77" s="82"/>
      <c r="C77" s="14" t="s">
        <v>892</v>
      </c>
      <c r="D77" s="14"/>
      <c r="E77" s="14"/>
    </row>
    <row r="78" spans="1:5" x14ac:dyDescent="0.2">
      <c r="A78" s="61"/>
      <c r="B78" s="82"/>
      <c r="C78" s="14" t="s">
        <v>893</v>
      </c>
      <c r="D78" s="14"/>
      <c r="E78" s="14"/>
    </row>
    <row r="79" spans="1:5" x14ac:dyDescent="0.2">
      <c r="A79" s="61"/>
      <c r="B79" s="82"/>
      <c r="C79" s="14" t="s">
        <v>894</v>
      </c>
      <c r="D79" s="14"/>
      <c r="E79" s="14"/>
    </row>
    <row r="80" spans="1:5" x14ac:dyDescent="0.2">
      <c r="A80" s="61"/>
      <c r="B80" s="82"/>
      <c r="C80" s="14" t="s">
        <v>542</v>
      </c>
      <c r="D80" s="14"/>
      <c r="E80" s="14"/>
    </row>
    <row r="81" spans="1:6" x14ac:dyDescent="0.2">
      <c r="A81" s="61"/>
      <c r="B81" s="82"/>
      <c r="C81" s="14" t="s">
        <v>895</v>
      </c>
      <c r="D81" s="14"/>
      <c r="E81" s="14"/>
    </row>
    <row r="82" spans="1:6" x14ac:dyDescent="0.2">
      <c r="A82" s="61"/>
      <c r="B82" s="82"/>
      <c r="C82" s="14" t="s">
        <v>896</v>
      </c>
      <c r="D82" s="14"/>
      <c r="E82" s="14"/>
    </row>
    <row r="83" spans="1:6" x14ac:dyDescent="0.2">
      <c r="A83" s="61"/>
      <c r="B83" s="82"/>
      <c r="C83" s="14" t="s">
        <v>897</v>
      </c>
      <c r="D83" s="14"/>
      <c r="E83" s="14"/>
    </row>
    <row r="84" spans="1:6" x14ac:dyDescent="0.2">
      <c r="A84" s="61"/>
      <c r="B84" s="82"/>
      <c r="C84" s="14" t="s">
        <v>898</v>
      </c>
      <c r="D84" s="14"/>
      <c r="E84" s="14"/>
    </row>
    <row r="85" spans="1:6" x14ac:dyDescent="0.2">
      <c r="A85" s="61"/>
      <c r="B85" s="82"/>
      <c r="C85" s="14" t="s">
        <v>899</v>
      </c>
      <c r="D85" s="14"/>
      <c r="E85" s="14"/>
    </row>
    <row r="86" spans="1:6" x14ac:dyDescent="0.2">
      <c r="A86" s="61"/>
      <c r="B86" s="82"/>
      <c r="C86" s="14" t="s">
        <v>900</v>
      </c>
      <c r="D86" s="14"/>
      <c r="E86" s="14"/>
    </row>
    <row r="87" spans="1:6" x14ac:dyDescent="0.2">
      <c r="A87" s="61"/>
      <c r="B87" s="82"/>
      <c r="C87" s="14" t="s">
        <v>901</v>
      </c>
      <c r="D87" s="14"/>
      <c r="E87" s="14"/>
    </row>
    <row r="88" spans="1:6" x14ac:dyDescent="0.2">
      <c r="A88" s="61"/>
      <c r="B88" s="82"/>
      <c r="C88" s="14" t="s">
        <v>902</v>
      </c>
      <c r="D88" s="14"/>
      <c r="E88" s="14"/>
    </row>
    <row r="89" spans="1:6" x14ac:dyDescent="0.2">
      <c r="A89" s="61"/>
      <c r="B89" s="82"/>
      <c r="C89" s="14" t="s">
        <v>903</v>
      </c>
      <c r="D89" s="14"/>
      <c r="E89" s="14"/>
    </row>
    <row r="90" spans="1:6" x14ac:dyDescent="0.2">
      <c r="A90" s="61"/>
      <c r="B90" s="82"/>
      <c r="C90" s="14" t="s">
        <v>346</v>
      </c>
      <c r="D90" s="14"/>
      <c r="E90" s="14"/>
    </row>
    <row r="91" spans="1:6" x14ac:dyDescent="0.2">
      <c r="A91" s="61"/>
      <c r="B91" s="82"/>
      <c r="C91" s="14" t="s">
        <v>904</v>
      </c>
      <c r="D91" s="14"/>
      <c r="E91" s="14"/>
    </row>
    <row r="92" spans="1:6" x14ac:dyDescent="0.2">
      <c r="A92" s="61"/>
      <c r="B92" s="82"/>
      <c r="C92" s="14" t="s">
        <v>905</v>
      </c>
      <c r="D92" s="14"/>
      <c r="E92" s="14"/>
    </row>
    <row r="93" spans="1:6" x14ac:dyDescent="0.2">
      <c r="A93" s="61"/>
      <c r="B93" s="82"/>
      <c r="C93" s="14" t="s">
        <v>384</v>
      </c>
      <c r="D93" s="14"/>
      <c r="E93" s="14"/>
    </row>
    <row r="94" spans="1:6" x14ac:dyDescent="0.2">
      <c r="A94" s="61"/>
      <c r="B94" s="82"/>
      <c r="C94" s="14" t="s">
        <v>906</v>
      </c>
      <c r="D94" s="14"/>
      <c r="E94" s="14" t="s">
        <v>907</v>
      </c>
      <c r="F94" t="s">
        <v>831</v>
      </c>
    </row>
    <row r="95" spans="1:6" x14ac:dyDescent="0.2">
      <c r="A95" s="61"/>
      <c r="B95" s="82"/>
      <c r="C95" s="14" t="s">
        <v>908</v>
      </c>
      <c r="D95" s="14"/>
      <c r="E95" s="14" t="s">
        <v>909</v>
      </c>
      <c r="F95" t="s">
        <v>831</v>
      </c>
    </row>
    <row r="96" spans="1:6" x14ac:dyDescent="0.2">
      <c r="A96" s="61"/>
      <c r="B96" s="82"/>
      <c r="C96" s="14" t="s">
        <v>910</v>
      </c>
      <c r="D96" s="14"/>
      <c r="E96" s="14" t="s">
        <v>909</v>
      </c>
      <c r="F96" t="s">
        <v>831</v>
      </c>
    </row>
    <row r="97" spans="1:6" x14ac:dyDescent="0.2">
      <c r="A97" s="61"/>
      <c r="B97" s="82"/>
      <c r="C97" s="14" t="s">
        <v>911</v>
      </c>
      <c r="D97" s="14"/>
      <c r="E97" s="14" t="s">
        <v>909</v>
      </c>
      <c r="F97" t="s">
        <v>831</v>
      </c>
    </row>
    <row r="98" spans="1:6" x14ac:dyDescent="0.2">
      <c r="A98" s="61"/>
      <c r="B98" s="82"/>
      <c r="C98" s="14" t="s">
        <v>912</v>
      </c>
      <c r="D98" s="14"/>
      <c r="E98" s="14" t="s">
        <v>909</v>
      </c>
      <c r="F98" t="s">
        <v>831</v>
      </c>
    </row>
    <row r="99" spans="1:6" x14ac:dyDescent="0.2">
      <c r="A99" s="61"/>
      <c r="B99" s="82"/>
      <c r="C99" s="14" t="s">
        <v>913</v>
      </c>
      <c r="D99" s="14"/>
      <c r="E99" s="14" t="s">
        <v>909</v>
      </c>
      <c r="F99" t="s">
        <v>831</v>
      </c>
    </row>
    <row r="100" spans="1:6" x14ac:dyDescent="0.2">
      <c r="A100" s="61"/>
      <c r="B100" s="82"/>
      <c r="C100" s="14" t="s">
        <v>914</v>
      </c>
      <c r="D100" s="14"/>
      <c r="E100" s="14" t="s">
        <v>909</v>
      </c>
      <c r="F100" t="s">
        <v>831</v>
      </c>
    </row>
    <row r="101" spans="1:6" x14ac:dyDescent="0.2">
      <c r="A101" s="61"/>
      <c r="B101" s="82"/>
      <c r="C101" s="14" t="s">
        <v>915</v>
      </c>
      <c r="D101" s="14"/>
      <c r="E101" s="14" t="s">
        <v>909</v>
      </c>
      <c r="F101" t="s">
        <v>831</v>
      </c>
    </row>
    <row r="102" spans="1:6" x14ac:dyDescent="0.2">
      <c r="A102" s="61"/>
      <c r="B102" s="82"/>
      <c r="C102" s="14" t="s">
        <v>916</v>
      </c>
      <c r="D102" s="14"/>
      <c r="E102" s="14" t="s">
        <v>909</v>
      </c>
      <c r="F102" t="s">
        <v>831</v>
      </c>
    </row>
    <row r="103" spans="1:6" x14ac:dyDescent="0.2">
      <c r="A103" s="61"/>
      <c r="B103" s="82"/>
      <c r="C103" s="14" t="s">
        <v>917</v>
      </c>
      <c r="D103" s="14"/>
      <c r="E103" s="14" t="s">
        <v>909</v>
      </c>
      <c r="F103" t="s">
        <v>831</v>
      </c>
    </row>
    <row r="104" spans="1:6" x14ac:dyDescent="0.2">
      <c r="A104" s="56"/>
      <c r="B104" s="56" t="s">
        <v>18</v>
      </c>
      <c r="C104" s="13" t="s">
        <v>41</v>
      </c>
      <c r="D104" s="56" t="s">
        <v>18</v>
      </c>
      <c r="E104" s="13"/>
    </row>
    <row r="105" spans="1:6" x14ac:dyDescent="0.2">
      <c r="A105" s="57"/>
      <c r="B105" s="57"/>
      <c r="C105" s="13" t="s">
        <v>17</v>
      </c>
      <c r="D105" s="13"/>
      <c r="E105" s="13"/>
    </row>
    <row r="106" spans="1:6" x14ac:dyDescent="0.2">
      <c r="A106" s="57"/>
      <c r="B106" s="57"/>
      <c r="C106" s="13" t="s">
        <v>128</v>
      </c>
      <c r="D106" s="13"/>
      <c r="E106" s="13"/>
    </row>
    <row r="107" spans="1:6" x14ac:dyDescent="0.2">
      <c r="A107" s="57"/>
      <c r="B107" s="57"/>
      <c r="C107" s="13" t="s">
        <v>276</v>
      </c>
      <c r="D107" s="13"/>
      <c r="E107" s="13"/>
    </row>
    <row r="108" spans="1:6" x14ac:dyDescent="0.2">
      <c r="A108" s="57"/>
      <c r="B108" s="57"/>
      <c r="C108" s="13" t="s">
        <v>212</v>
      </c>
      <c r="D108" s="13"/>
      <c r="E108" s="13"/>
    </row>
    <row r="109" spans="1:6" x14ac:dyDescent="0.2">
      <c r="A109" s="57"/>
      <c r="B109" s="57"/>
      <c r="C109" s="13" t="s">
        <v>57</v>
      </c>
      <c r="D109" s="13"/>
      <c r="E109" s="13"/>
    </row>
    <row r="110" spans="1:6" x14ac:dyDescent="0.2">
      <c r="A110" s="58"/>
      <c r="B110" s="58"/>
      <c r="C110" s="13" t="s">
        <v>245</v>
      </c>
      <c r="D110" s="13"/>
      <c r="E110" s="13"/>
    </row>
    <row r="111" spans="1:6" x14ac:dyDescent="0.2">
      <c r="A111" s="61"/>
      <c r="B111" s="47" t="s">
        <v>757</v>
      </c>
      <c r="C111" s="14" t="s">
        <v>41</v>
      </c>
      <c r="D111" s="47" t="s">
        <v>757</v>
      </c>
      <c r="E111" s="14"/>
    </row>
    <row r="112" spans="1:6" x14ac:dyDescent="0.2">
      <c r="A112" s="61"/>
      <c r="B112" s="48"/>
      <c r="C112" s="14" t="s">
        <v>799</v>
      </c>
      <c r="D112" s="14"/>
      <c r="E112" s="14"/>
    </row>
    <row r="113" spans="1:5" x14ac:dyDescent="0.2">
      <c r="A113" s="61"/>
      <c r="B113" s="49"/>
      <c r="C113" s="14" t="s">
        <v>918</v>
      </c>
      <c r="D113" s="14"/>
      <c r="E113" s="14"/>
    </row>
    <row r="114" spans="1:5" x14ac:dyDescent="0.2">
      <c r="A114" s="74"/>
      <c r="B114" s="74" t="s">
        <v>316</v>
      </c>
      <c r="C114" s="13" t="s">
        <v>41</v>
      </c>
      <c r="D114" s="74" t="s">
        <v>316</v>
      </c>
      <c r="E114" s="13"/>
    </row>
    <row r="115" spans="1:5" x14ac:dyDescent="0.2">
      <c r="A115" s="74"/>
      <c r="B115" s="74"/>
      <c r="C115" s="13" t="s">
        <v>128</v>
      </c>
      <c r="D115" s="13"/>
      <c r="E115" s="13"/>
    </row>
    <row r="116" spans="1:5" x14ac:dyDescent="0.2">
      <c r="A116" s="74"/>
      <c r="B116" s="74"/>
      <c r="C116" s="13" t="s">
        <v>276</v>
      </c>
      <c r="D116" s="13"/>
      <c r="E116" s="13"/>
    </row>
    <row r="117" spans="1:5" x14ac:dyDescent="0.2">
      <c r="A117" s="74"/>
      <c r="B117" s="74"/>
      <c r="C117" s="13" t="s">
        <v>57</v>
      </c>
      <c r="D117" s="13"/>
      <c r="E117" s="13"/>
    </row>
    <row r="118" spans="1:5" x14ac:dyDescent="0.2">
      <c r="A118" s="60"/>
      <c r="B118" s="75" t="s">
        <v>694</v>
      </c>
      <c r="C118" s="14" t="s">
        <v>41</v>
      </c>
      <c r="D118" s="75" t="s">
        <v>694</v>
      </c>
      <c r="E118" s="14"/>
    </row>
    <row r="119" spans="1:5" x14ac:dyDescent="0.2">
      <c r="A119" s="95"/>
      <c r="B119" s="94"/>
      <c r="C119" s="14" t="s">
        <v>919</v>
      </c>
      <c r="D119" s="14"/>
      <c r="E119" s="14"/>
    </row>
    <row r="120" spans="1:5" x14ac:dyDescent="0.2">
      <c r="A120" s="95"/>
      <c r="B120" s="94"/>
      <c r="C120" s="14" t="s">
        <v>276</v>
      </c>
      <c r="D120" s="14"/>
      <c r="E120" s="14"/>
    </row>
    <row r="121" spans="1:5" x14ac:dyDescent="0.2">
      <c r="A121" s="95"/>
      <c r="B121" s="94"/>
      <c r="C121" s="14" t="s">
        <v>212</v>
      </c>
      <c r="D121" s="14"/>
      <c r="E121" s="14"/>
    </row>
    <row r="122" spans="1:5" x14ac:dyDescent="0.2">
      <c r="A122" s="95"/>
      <c r="B122" s="94"/>
      <c r="C122" s="14" t="s">
        <v>128</v>
      </c>
      <c r="D122" s="14"/>
      <c r="E122" s="14"/>
    </row>
    <row r="123" spans="1:5" x14ac:dyDescent="0.2">
      <c r="A123" s="95"/>
      <c r="B123" s="94"/>
      <c r="C123" s="14" t="s">
        <v>920</v>
      </c>
      <c r="D123" s="14"/>
      <c r="E123" s="14"/>
    </row>
    <row r="124" spans="1:5" x14ac:dyDescent="0.2">
      <c r="A124" s="95"/>
      <c r="B124" s="94"/>
      <c r="C124" s="14" t="s">
        <v>921</v>
      </c>
      <c r="D124" s="14"/>
      <c r="E124" s="14"/>
    </row>
    <row r="125" spans="1:5" x14ac:dyDescent="0.2">
      <c r="A125" s="95"/>
      <c r="B125" s="94"/>
      <c r="C125" s="14" t="s">
        <v>57</v>
      </c>
      <c r="D125" s="14"/>
      <c r="E125" s="14"/>
    </row>
    <row r="126" spans="1:5" x14ac:dyDescent="0.2">
      <c r="A126" s="61"/>
      <c r="B126" s="76"/>
      <c r="C126" s="14" t="s">
        <v>245</v>
      </c>
      <c r="D126" s="14"/>
      <c r="E126" s="14"/>
    </row>
    <row r="127" spans="1:5" x14ac:dyDescent="0.2">
      <c r="A127" s="56"/>
      <c r="B127" s="56" t="s">
        <v>21</v>
      </c>
      <c r="C127" s="13" t="s">
        <v>44</v>
      </c>
      <c r="D127" s="56" t="s">
        <v>21</v>
      </c>
      <c r="E127" s="13"/>
    </row>
    <row r="128" spans="1:5" x14ac:dyDescent="0.2">
      <c r="A128" s="57"/>
      <c r="B128" s="57"/>
      <c r="C128" s="13" t="s">
        <v>922</v>
      </c>
      <c r="D128" s="13"/>
      <c r="E128" s="13"/>
    </row>
    <row r="129" spans="1:6" x14ac:dyDescent="0.2">
      <c r="A129" s="57"/>
      <c r="B129" s="57"/>
      <c r="C129" s="13" t="s">
        <v>923</v>
      </c>
      <c r="D129" s="13"/>
      <c r="E129" s="13"/>
    </row>
    <row r="130" spans="1:6" x14ac:dyDescent="0.2">
      <c r="A130" s="57"/>
      <c r="B130" s="57"/>
      <c r="C130" s="13" t="s">
        <v>60</v>
      </c>
      <c r="D130" s="13"/>
      <c r="E130" s="13"/>
    </row>
    <row r="131" spans="1:6" x14ac:dyDescent="0.2">
      <c r="A131" s="57"/>
      <c r="B131" s="57"/>
      <c r="C131" s="13" t="s">
        <v>212</v>
      </c>
      <c r="D131" s="13"/>
      <c r="E131" s="13"/>
    </row>
    <row r="132" spans="1:6" x14ac:dyDescent="0.2">
      <c r="A132" s="61"/>
      <c r="B132" s="48" t="s">
        <v>319</v>
      </c>
      <c r="C132" s="14" t="s">
        <v>44</v>
      </c>
      <c r="D132" s="48" t="s">
        <v>319</v>
      </c>
      <c r="E132" s="14"/>
    </row>
    <row r="133" spans="1:6" x14ac:dyDescent="0.2">
      <c r="A133" s="61"/>
      <c r="B133" s="48"/>
      <c r="C133" s="14" t="s">
        <v>212</v>
      </c>
      <c r="D133" s="14"/>
      <c r="E133" s="14"/>
    </row>
    <row r="134" spans="1:6" x14ac:dyDescent="0.2">
      <c r="A134" s="62"/>
      <c r="B134" s="49"/>
      <c r="C134" s="14" t="s">
        <v>245</v>
      </c>
      <c r="D134" s="14"/>
      <c r="E134" s="14"/>
    </row>
    <row r="135" spans="1:6" x14ac:dyDescent="0.2">
      <c r="A135" s="63"/>
      <c r="B135" s="63" t="s">
        <v>24</v>
      </c>
      <c r="C135" s="13" t="s">
        <v>46</v>
      </c>
      <c r="D135" s="63" t="s">
        <v>24</v>
      </c>
      <c r="E135" s="13"/>
    </row>
    <row r="136" spans="1:6" x14ac:dyDescent="0.2">
      <c r="A136" s="64"/>
      <c r="B136" s="64"/>
      <c r="C136" s="13" t="s">
        <v>114</v>
      </c>
      <c r="D136" s="13"/>
      <c r="E136" s="13"/>
      <c r="F136" t="s">
        <v>831</v>
      </c>
    </row>
    <row r="137" spans="1:6" x14ac:dyDescent="0.2">
      <c r="A137" s="64"/>
      <c r="B137" s="64"/>
      <c r="C137" s="13" t="s">
        <v>924</v>
      </c>
      <c r="D137" s="13"/>
      <c r="E137" s="13" t="s">
        <v>925</v>
      </c>
    </row>
    <row r="138" spans="1:6" x14ac:dyDescent="0.2">
      <c r="A138" s="64"/>
      <c r="B138" s="64"/>
      <c r="C138" s="13" t="s">
        <v>926</v>
      </c>
      <c r="D138" s="13"/>
      <c r="E138" s="13" t="s">
        <v>927</v>
      </c>
    </row>
    <row r="139" spans="1:6" x14ac:dyDescent="0.2">
      <c r="A139" s="64"/>
      <c r="B139" s="64"/>
      <c r="C139" s="13" t="s">
        <v>928</v>
      </c>
      <c r="D139" s="13"/>
      <c r="E139" s="13"/>
    </row>
    <row r="140" spans="1:6" x14ac:dyDescent="0.2">
      <c r="A140" s="64"/>
      <c r="B140" s="64"/>
      <c r="C140" s="13" t="s">
        <v>929</v>
      </c>
      <c r="D140" s="13"/>
      <c r="E140" s="13"/>
    </row>
    <row r="141" spans="1:6" x14ac:dyDescent="0.2">
      <c r="A141" s="64"/>
      <c r="B141" s="64"/>
      <c r="C141" s="13" t="s">
        <v>930</v>
      </c>
      <c r="D141" s="13"/>
      <c r="E141" s="13"/>
    </row>
    <row r="142" spans="1:6" x14ac:dyDescent="0.2">
      <c r="A142" s="64"/>
      <c r="B142" s="64"/>
      <c r="C142" s="13" t="s">
        <v>931</v>
      </c>
      <c r="D142" s="13"/>
      <c r="E142" s="13"/>
    </row>
    <row r="143" spans="1:6" x14ac:dyDescent="0.2">
      <c r="A143" s="64"/>
      <c r="B143" s="64"/>
      <c r="C143" s="13" t="s">
        <v>932</v>
      </c>
      <c r="D143" s="13"/>
      <c r="E143" s="13"/>
    </row>
    <row r="144" spans="1:6" x14ac:dyDescent="0.2">
      <c r="A144" s="64"/>
      <c r="B144" s="64"/>
      <c r="C144" s="13" t="s">
        <v>933</v>
      </c>
      <c r="D144" s="13"/>
      <c r="E144" s="13"/>
    </row>
    <row r="145" spans="1:5" x14ac:dyDescent="0.2">
      <c r="A145" s="64"/>
      <c r="B145" s="64"/>
      <c r="C145" s="13" t="s">
        <v>245</v>
      </c>
      <c r="D145" s="13"/>
      <c r="E145" s="13"/>
    </row>
    <row r="146" spans="1:5" x14ac:dyDescent="0.2">
      <c r="A146" s="60"/>
      <c r="B146" s="53" t="s">
        <v>29</v>
      </c>
      <c r="C146" s="14" t="s">
        <v>235</v>
      </c>
      <c r="D146" s="14" t="s">
        <v>934</v>
      </c>
      <c r="E146" s="14"/>
    </row>
    <row r="147" spans="1:5" x14ac:dyDescent="0.2">
      <c r="A147" s="62"/>
      <c r="B147" s="55"/>
      <c r="C147" s="14" t="s">
        <v>51</v>
      </c>
      <c r="D147" s="14"/>
      <c r="E147" s="14"/>
    </row>
    <row r="148" spans="1:5" x14ac:dyDescent="0.2">
      <c r="A148" s="42"/>
      <c r="B148" s="93" t="s">
        <v>25</v>
      </c>
      <c r="C148" s="13" t="s">
        <v>47</v>
      </c>
      <c r="D148" s="93" t="s">
        <v>25</v>
      </c>
      <c r="E148" s="13" t="s">
        <v>935</v>
      </c>
    </row>
    <row r="149" spans="1:5" x14ac:dyDescent="0.2">
      <c r="A149" s="43"/>
      <c r="B149" s="43"/>
      <c r="C149" s="13" t="s">
        <v>936</v>
      </c>
      <c r="D149" s="13"/>
      <c r="E149" s="13" t="s">
        <v>937</v>
      </c>
    </row>
    <row r="150" spans="1:5" x14ac:dyDescent="0.2">
      <c r="A150" s="43"/>
      <c r="B150" s="43"/>
      <c r="C150" s="13" t="s">
        <v>938</v>
      </c>
      <c r="D150" s="13"/>
      <c r="E150" s="13" t="s">
        <v>939</v>
      </c>
    </row>
    <row r="151" spans="1:5" x14ac:dyDescent="0.2">
      <c r="A151" s="43"/>
      <c r="B151" s="43"/>
      <c r="C151" s="13" t="s">
        <v>940</v>
      </c>
      <c r="D151" s="13"/>
      <c r="E151" s="13" t="s">
        <v>941</v>
      </c>
    </row>
    <row r="152" spans="1:5" x14ac:dyDescent="0.2">
      <c r="A152" s="43"/>
      <c r="B152" s="43"/>
      <c r="C152" s="13" t="s">
        <v>942</v>
      </c>
      <c r="D152" s="13"/>
      <c r="E152" s="13" t="s">
        <v>943</v>
      </c>
    </row>
    <row r="153" spans="1:5" x14ac:dyDescent="0.2">
      <c r="A153" s="43"/>
      <c r="B153" s="43"/>
      <c r="C153" s="13" t="s">
        <v>944</v>
      </c>
      <c r="D153" s="13"/>
      <c r="E153" s="13" t="s">
        <v>945</v>
      </c>
    </row>
    <row r="154" spans="1:5" x14ac:dyDescent="0.2">
      <c r="A154" s="43"/>
      <c r="B154" s="43"/>
      <c r="C154" s="13" t="s">
        <v>946</v>
      </c>
      <c r="D154" s="13"/>
      <c r="E154" s="13" t="s">
        <v>947</v>
      </c>
    </row>
    <row r="155" spans="1:5" x14ac:dyDescent="0.2">
      <c r="A155" s="43"/>
      <c r="B155" s="43"/>
      <c r="C155" s="13" t="s">
        <v>948</v>
      </c>
      <c r="D155" s="13"/>
      <c r="E155" s="13" t="s">
        <v>949</v>
      </c>
    </row>
    <row r="156" spans="1:5" x14ac:dyDescent="0.2">
      <c r="A156" s="43"/>
      <c r="B156" s="43"/>
      <c r="C156" s="13" t="s">
        <v>950</v>
      </c>
      <c r="D156" s="13"/>
      <c r="E156" s="13" t="s">
        <v>951</v>
      </c>
    </row>
    <row r="157" spans="1:5" x14ac:dyDescent="0.2">
      <c r="A157" s="43"/>
      <c r="B157" s="43"/>
      <c r="C157" s="13" t="s">
        <v>952</v>
      </c>
      <c r="D157" s="13"/>
      <c r="E157" s="13" t="s">
        <v>953</v>
      </c>
    </row>
    <row r="158" spans="1:5" x14ac:dyDescent="0.2">
      <c r="A158" s="43"/>
      <c r="B158" s="43"/>
      <c r="C158" s="13" t="s">
        <v>954</v>
      </c>
      <c r="D158" s="13"/>
      <c r="E158" s="13" t="s">
        <v>955</v>
      </c>
    </row>
    <row r="159" spans="1:5" x14ac:dyDescent="0.2">
      <c r="A159" s="43"/>
      <c r="B159" s="43"/>
      <c r="C159" s="13" t="s">
        <v>63</v>
      </c>
      <c r="D159" s="13"/>
      <c r="E159" s="13" t="s">
        <v>956</v>
      </c>
    </row>
    <row r="160" spans="1:5" x14ac:dyDescent="0.2">
      <c r="A160" s="43"/>
      <c r="B160" s="43"/>
      <c r="C160" s="13" t="s">
        <v>957</v>
      </c>
      <c r="D160" s="13"/>
      <c r="E160" s="13" t="s">
        <v>958</v>
      </c>
    </row>
    <row r="161" spans="1:5" x14ac:dyDescent="0.2">
      <c r="A161" s="43"/>
      <c r="B161" s="43"/>
      <c r="C161" s="13" t="s">
        <v>74</v>
      </c>
      <c r="D161" s="13"/>
      <c r="E161" s="13" t="s">
        <v>959</v>
      </c>
    </row>
    <row r="162" spans="1:5" x14ac:dyDescent="0.2">
      <c r="A162" s="43"/>
      <c r="B162" s="43"/>
      <c r="C162" s="13" t="s">
        <v>960</v>
      </c>
      <c r="D162" s="13"/>
      <c r="E162" s="13" t="s">
        <v>961</v>
      </c>
    </row>
    <row r="163" spans="1:5" x14ac:dyDescent="0.2">
      <c r="A163" s="43"/>
      <c r="B163" s="43"/>
      <c r="C163" s="13" t="s">
        <v>962</v>
      </c>
      <c r="D163" s="13"/>
      <c r="E163" s="13" t="s">
        <v>963</v>
      </c>
    </row>
    <row r="164" spans="1:5" x14ac:dyDescent="0.2">
      <c r="A164" s="43"/>
      <c r="B164" s="43"/>
      <c r="C164" s="13" t="s">
        <v>964</v>
      </c>
      <c r="D164" s="13"/>
      <c r="E164" s="13" t="s">
        <v>965</v>
      </c>
    </row>
    <row r="165" spans="1:5" x14ac:dyDescent="0.2">
      <c r="A165" s="43"/>
      <c r="B165" s="43"/>
      <c r="C165" s="13" t="s">
        <v>966</v>
      </c>
      <c r="D165" s="13"/>
      <c r="E165" s="13" t="s">
        <v>967</v>
      </c>
    </row>
    <row r="166" spans="1:5" x14ac:dyDescent="0.2">
      <c r="A166" s="43"/>
      <c r="B166" s="43"/>
      <c r="C166" s="13" t="s">
        <v>968</v>
      </c>
      <c r="D166" s="13"/>
      <c r="E166" s="13" t="s">
        <v>969</v>
      </c>
    </row>
    <row r="167" spans="1:5" x14ac:dyDescent="0.2">
      <c r="A167" s="43"/>
      <c r="B167" s="43"/>
      <c r="C167" s="13" t="s">
        <v>970</v>
      </c>
      <c r="D167" s="13"/>
      <c r="E167" s="13" t="s">
        <v>971</v>
      </c>
    </row>
    <row r="168" spans="1:5" x14ac:dyDescent="0.2">
      <c r="A168" s="43"/>
      <c r="B168" s="43"/>
      <c r="C168" s="13" t="s">
        <v>972</v>
      </c>
      <c r="D168" s="13"/>
      <c r="E168" s="13" t="s">
        <v>973</v>
      </c>
    </row>
    <row r="169" spans="1:5" x14ac:dyDescent="0.2">
      <c r="A169" s="43"/>
      <c r="B169" s="43"/>
      <c r="C169" s="13" t="s">
        <v>974</v>
      </c>
      <c r="D169" s="13"/>
      <c r="E169" s="13" t="s">
        <v>975</v>
      </c>
    </row>
    <row r="170" spans="1:5" x14ac:dyDescent="0.2">
      <c r="A170" s="43"/>
      <c r="B170" s="43"/>
      <c r="C170" s="13" t="s">
        <v>976</v>
      </c>
      <c r="D170" s="13"/>
      <c r="E170" s="13" t="s">
        <v>977</v>
      </c>
    </row>
    <row r="171" spans="1:5" x14ac:dyDescent="0.2">
      <c r="A171" s="43"/>
      <c r="B171" s="43"/>
      <c r="C171" s="13" t="s">
        <v>978</v>
      </c>
      <c r="D171" s="13"/>
      <c r="E171" s="13" t="s">
        <v>979</v>
      </c>
    </row>
    <row r="172" spans="1:5" x14ac:dyDescent="0.2">
      <c r="A172" s="43"/>
      <c r="B172" s="43"/>
      <c r="C172" s="13" t="s">
        <v>980</v>
      </c>
      <c r="D172" s="13"/>
      <c r="E172" s="13" t="s">
        <v>981</v>
      </c>
    </row>
    <row r="173" spans="1:5" x14ac:dyDescent="0.2">
      <c r="A173" s="43"/>
      <c r="B173" s="43"/>
      <c r="C173" s="13" t="s">
        <v>982</v>
      </c>
      <c r="D173" s="13"/>
      <c r="E173" s="13" t="s">
        <v>983</v>
      </c>
    </row>
    <row r="174" spans="1:5" x14ac:dyDescent="0.2">
      <c r="A174" s="43"/>
      <c r="B174" s="43"/>
      <c r="C174" s="13" t="s">
        <v>984</v>
      </c>
      <c r="D174" s="13"/>
      <c r="E174" s="13" t="s">
        <v>985</v>
      </c>
    </row>
    <row r="175" spans="1:5" x14ac:dyDescent="0.2">
      <c r="A175" s="43"/>
      <c r="B175" s="43"/>
      <c r="C175" s="13" t="s">
        <v>986</v>
      </c>
      <c r="D175" s="13"/>
      <c r="E175" s="13" t="s">
        <v>987</v>
      </c>
    </row>
    <row r="176" spans="1:5" x14ac:dyDescent="0.2">
      <c r="A176" s="43"/>
      <c r="B176" s="43"/>
      <c r="C176" s="13" t="s">
        <v>988</v>
      </c>
      <c r="D176" s="13"/>
      <c r="E176" s="13" t="s">
        <v>989</v>
      </c>
    </row>
    <row r="177" spans="1:6" x14ac:dyDescent="0.2">
      <c r="A177" s="43"/>
      <c r="B177" s="43"/>
      <c r="C177" s="13" t="s">
        <v>990</v>
      </c>
      <c r="D177" s="13"/>
      <c r="E177" s="13" t="s">
        <v>991</v>
      </c>
    </row>
    <row r="178" spans="1:6" x14ac:dyDescent="0.2">
      <c r="A178" s="43"/>
      <c r="B178" s="43"/>
      <c r="C178" s="13" t="s">
        <v>992</v>
      </c>
      <c r="D178" s="13"/>
      <c r="E178" s="13" t="s">
        <v>993</v>
      </c>
    </row>
    <row r="179" spans="1:6" x14ac:dyDescent="0.2">
      <c r="A179" s="43"/>
      <c r="B179" s="43"/>
      <c r="C179" s="13" t="s">
        <v>994</v>
      </c>
      <c r="D179" s="13"/>
      <c r="E179" s="13" t="s">
        <v>995</v>
      </c>
    </row>
    <row r="180" spans="1:6" x14ac:dyDescent="0.2">
      <c r="A180" s="43"/>
      <c r="B180" s="43"/>
      <c r="C180" s="13" t="s">
        <v>996</v>
      </c>
      <c r="D180" s="13"/>
      <c r="E180" s="13" t="s">
        <v>997</v>
      </c>
      <c r="F180" t="s">
        <v>831</v>
      </c>
    </row>
    <row r="181" spans="1:6" x14ac:dyDescent="0.2">
      <c r="A181" s="43"/>
      <c r="B181" s="43"/>
      <c r="C181" s="13" t="s">
        <v>245</v>
      </c>
      <c r="D181" s="13"/>
      <c r="E181" s="13" t="s">
        <v>245</v>
      </c>
    </row>
    <row r="182" spans="1:6" ht="28.5" x14ac:dyDescent="0.2">
      <c r="A182" s="60"/>
      <c r="B182" s="81" t="s">
        <v>998</v>
      </c>
      <c r="C182" s="35" t="s">
        <v>90</v>
      </c>
      <c r="D182" s="35" t="s">
        <v>999</v>
      </c>
      <c r="E182" s="35"/>
    </row>
    <row r="183" spans="1:6" x14ac:dyDescent="0.2">
      <c r="A183" s="61"/>
      <c r="B183" s="54"/>
      <c r="C183" s="35" t="s">
        <v>722</v>
      </c>
      <c r="D183" s="35"/>
      <c r="E183" s="35"/>
    </row>
    <row r="184" spans="1:6" x14ac:dyDescent="0.2">
      <c r="A184" s="61"/>
      <c r="B184" s="54"/>
      <c r="C184" s="35" t="s">
        <v>1000</v>
      </c>
      <c r="D184" s="35"/>
      <c r="E184" s="35"/>
    </row>
    <row r="185" spans="1:6" x14ac:dyDescent="0.2">
      <c r="A185" s="62"/>
      <c r="B185" s="55"/>
      <c r="C185" s="36" t="s">
        <v>752</v>
      </c>
      <c r="D185" s="36"/>
      <c r="E185" s="36"/>
    </row>
    <row r="186" spans="1:6" x14ac:dyDescent="0.2">
      <c r="A186" s="56"/>
      <c r="B186" s="56" t="s">
        <v>101</v>
      </c>
      <c r="C186" s="34" t="s">
        <v>234</v>
      </c>
      <c r="D186" s="56" t="s">
        <v>101</v>
      </c>
      <c r="E186" s="34"/>
    </row>
    <row r="187" spans="1:6" x14ac:dyDescent="0.2">
      <c r="A187" s="57"/>
      <c r="B187" s="57"/>
      <c r="C187" s="34" t="s">
        <v>120</v>
      </c>
      <c r="D187" s="34"/>
      <c r="E187" s="34"/>
    </row>
    <row r="188" spans="1:6" x14ac:dyDescent="0.2">
      <c r="A188" s="60"/>
      <c r="B188" s="53" t="s">
        <v>79</v>
      </c>
      <c r="C188" s="36" t="s">
        <v>89</v>
      </c>
      <c r="D188" s="53" t="s">
        <v>79</v>
      </c>
      <c r="E188" s="36" t="s">
        <v>1001</v>
      </c>
    </row>
    <row r="189" spans="1:6" x14ac:dyDescent="0.2">
      <c r="A189" s="61"/>
      <c r="B189" s="54"/>
      <c r="C189" s="36" t="s">
        <v>141</v>
      </c>
      <c r="D189" s="36"/>
      <c r="E189" s="36" t="s">
        <v>1002</v>
      </c>
    </row>
    <row r="190" spans="1:6" x14ac:dyDescent="0.2">
      <c r="A190" s="61"/>
      <c r="B190" s="54"/>
      <c r="C190" s="36" t="s">
        <v>212</v>
      </c>
      <c r="D190" s="36"/>
      <c r="E190" s="36" t="s">
        <v>212</v>
      </c>
    </row>
    <row r="191" spans="1:6" x14ac:dyDescent="0.2">
      <c r="A191" s="61"/>
      <c r="B191" s="54"/>
      <c r="C191" s="36" t="s">
        <v>1003</v>
      </c>
      <c r="D191" s="36"/>
      <c r="E191" s="36" t="s">
        <v>1004</v>
      </c>
    </row>
    <row r="192" spans="1:6" x14ac:dyDescent="0.2">
      <c r="A192" s="61"/>
      <c r="B192" s="54"/>
      <c r="C192" s="36" t="s">
        <v>1005</v>
      </c>
      <c r="D192" s="36"/>
      <c r="E192" s="36" t="s">
        <v>1006</v>
      </c>
    </row>
    <row r="193" spans="1:5" x14ac:dyDescent="0.2">
      <c r="A193" s="61"/>
      <c r="B193" s="54"/>
      <c r="C193" s="36" t="s">
        <v>1007</v>
      </c>
      <c r="D193" s="36"/>
      <c r="E193" s="36" t="s">
        <v>1008</v>
      </c>
    </row>
    <row r="194" spans="1:5" x14ac:dyDescent="0.2">
      <c r="A194" s="61"/>
      <c r="B194" s="54"/>
      <c r="C194" s="36" t="s">
        <v>1009</v>
      </c>
      <c r="D194" s="36"/>
      <c r="E194" s="36" t="s">
        <v>1010</v>
      </c>
    </row>
    <row r="195" spans="1:5" x14ac:dyDescent="0.2">
      <c r="A195" s="61"/>
      <c r="B195" s="54"/>
      <c r="C195" s="36" t="s">
        <v>1011</v>
      </c>
      <c r="D195" s="36"/>
      <c r="E195" s="36" t="s">
        <v>1012</v>
      </c>
    </row>
    <row r="196" spans="1:5" x14ac:dyDescent="0.2">
      <c r="A196" s="61"/>
      <c r="B196" s="54"/>
      <c r="C196" s="36" t="s">
        <v>1013</v>
      </c>
      <c r="D196" s="36"/>
      <c r="E196" s="36" t="s">
        <v>1014</v>
      </c>
    </row>
    <row r="197" spans="1:5" x14ac:dyDescent="0.2">
      <c r="A197" s="61"/>
      <c r="B197" s="54"/>
      <c r="C197" s="36" t="s">
        <v>1015</v>
      </c>
      <c r="D197" s="36"/>
      <c r="E197" s="36" t="s">
        <v>1016</v>
      </c>
    </row>
    <row r="198" spans="1:5" x14ac:dyDescent="0.2">
      <c r="A198" s="61"/>
      <c r="B198" s="54"/>
      <c r="C198" s="36" t="s">
        <v>196</v>
      </c>
      <c r="D198" s="36"/>
      <c r="E198" s="36" t="s">
        <v>1017</v>
      </c>
    </row>
    <row r="199" spans="1:5" x14ac:dyDescent="0.2">
      <c r="A199" s="61"/>
      <c r="B199" s="54"/>
      <c r="C199" s="36" t="s">
        <v>205</v>
      </c>
      <c r="D199" s="36"/>
      <c r="E199" s="36" t="s">
        <v>1018</v>
      </c>
    </row>
    <row r="200" spans="1:5" x14ac:dyDescent="0.2">
      <c r="A200" s="61"/>
      <c r="B200" s="54"/>
      <c r="C200" s="36" t="s">
        <v>245</v>
      </c>
      <c r="D200" s="36"/>
      <c r="E200" s="36" t="s">
        <v>245</v>
      </c>
    </row>
    <row r="201" spans="1:5" x14ac:dyDescent="0.2">
      <c r="A201" s="62"/>
      <c r="B201" s="55"/>
      <c r="C201" s="36" t="s">
        <v>752</v>
      </c>
      <c r="D201" s="36"/>
      <c r="E201" s="36" t="s">
        <v>1019</v>
      </c>
    </row>
    <row r="202" spans="1:5" x14ac:dyDescent="0.2">
      <c r="A202" s="93"/>
      <c r="B202" s="93" t="s">
        <v>27</v>
      </c>
      <c r="C202" s="13" t="s">
        <v>1020</v>
      </c>
      <c r="D202" s="13" t="s">
        <v>1021</v>
      </c>
      <c r="E202" s="13"/>
    </row>
    <row r="203" spans="1:5" x14ac:dyDescent="0.2">
      <c r="A203" s="43"/>
      <c r="B203" s="43"/>
      <c r="C203" s="13" t="s">
        <v>1022</v>
      </c>
      <c r="D203" s="13"/>
      <c r="E203" s="13"/>
    </row>
    <row r="204" spans="1:5" x14ac:dyDescent="0.2">
      <c r="A204" s="43"/>
      <c r="B204" s="43"/>
      <c r="C204" s="13" t="s">
        <v>1023</v>
      </c>
      <c r="D204" s="13"/>
      <c r="E204" s="13"/>
    </row>
    <row r="205" spans="1:5" x14ac:dyDescent="0.2">
      <c r="A205" s="43"/>
      <c r="B205" s="43"/>
      <c r="C205" s="13" t="s">
        <v>1024</v>
      </c>
      <c r="D205" s="13"/>
      <c r="E205" s="13"/>
    </row>
    <row r="206" spans="1:5" x14ac:dyDescent="0.2">
      <c r="A206" s="43"/>
      <c r="B206" s="43"/>
      <c r="C206" s="13" t="s">
        <v>49</v>
      </c>
      <c r="D206" s="13"/>
      <c r="E206" s="13"/>
    </row>
    <row r="207" spans="1:5" x14ac:dyDescent="0.2">
      <c r="A207" s="43"/>
      <c r="B207" s="43"/>
      <c r="C207" s="13" t="s">
        <v>720</v>
      </c>
      <c r="D207" s="13"/>
      <c r="E207" s="106"/>
    </row>
    <row r="208" spans="1:5" x14ac:dyDescent="0.2">
      <c r="A208" s="43"/>
      <c r="B208" s="43"/>
      <c r="C208" s="13" t="s">
        <v>1025</v>
      </c>
      <c r="D208" s="13"/>
      <c r="E208" s="13"/>
    </row>
    <row r="209" spans="1:6" x14ac:dyDescent="0.2">
      <c r="A209" s="43"/>
      <c r="B209" s="43"/>
      <c r="C209" s="13" t="s">
        <v>1026</v>
      </c>
      <c r="D209" s="13"/>
      <c r="E209" s="13"/>
    </row>
    <row r="210" spans="1:6" x14ac:dyDescent="0.2">
      <c r="A210" s="43"/>
      <c r="B210" s="43"/>
      <c r="C210" s="13" t="s">
        <v>1027</v>
      </c>
      <c r="D210" s="13"/>
      <c r="E210" s="13"/>
    </row>
    <row r="211" spans="1:6" x14ac:dyDescent="0.2">
      <c r="A211" s="43"/>
      <c r="B211" s="43"/>
      <c r="C211" s="13" t="s">
        <v>172</v>
      </c>
      <c r="D211" s="13"/>
      <c r="E211" s="13"/>
    </row>
    <row r="212" spans="1:6" x14ac:dyDescent="0.2">
      <c r="A212" s="43"/>
      <c r="B212" s="43"/>
      <c r="C212" s="13" t="s">
        <v>1028</v>
      </c>
      <c r="D212" s="13"/>
      <c r="E212" s="13"/>
    </row>
    <row r="213" spans="1:6" x14ac:dyDescent="0.2">
      <c r="A213" s="43"/>
      <c r="B213" s="43"/>
      <c r="C213" s="13" t="s">
        <v>213</v>
      </c>
      <c r="D213" s="13"/>
      <c r="E213" s="13"/>
    </row>
    <row r="214" spans="1:6" x14ac:dyDescent="0.2">
      <c r="A214" s="43"/>
      <c r="B214" s="43"/>
      <c r="C214" s="13" t="s">
        <v>1029</v>
      </c>
      <c r="D214" s="13"/>
      <c r="E214" s="13"/>
    </row>
    <row r="215" spans="1:6" x14ac:dyDescent="0.2">
      <c r="A215" s="43"/>
      <c r="B215" s="43"/>
      <c r="C215" s="13" t="s">
        <v>1030</v>
      </c>
      <c r="D215" s="13"/>
      <c r="E215" s="13"/>
    </row>
    <row r="216" spans="1:6" x14ac:dyDescent="0.2">
      <c r="A216" s="43"/>
      <c r="B216" s="43"/>
      <c r="C216" s="13" t="s">
        <v>132</v>
      </c>
      <c r="D216" s="13"/>
      <c r="E216" s="13"/>
    </row>
    <row r="217" spans="1:6" x14ac:dyDescent="0.2">
      <c r="A217" s="43"/>
      <c r="B217" s="43"/>
      <c r="C217" s="13" t="s">
        <v>243</v>
      </c>
      <c r="D217" s="13"/>
      <c r="E217" s="13" t="s">
        <v>1031</v>
      </c>
      <c r="F217" t="s">
        <v>831</v>
      </c>
    </row>
    <row r="218" spans="1:6" x14ac:dyDescent="0.2">
      <c r="A218" s="43"/>
      <c r="B218" s="43"/>
      <c r="C218" s="13" t="s">
        <v>202</v>
      </c>
      <c r="D218" s="13"/>
      <c r="E218" s="13"/>
    </row>
    <row r="219" spans="1:6" x14ac:dyDescent="0.2">
      <c r="A219" s="43"/>
      <c r="B219" s="43"/>
      <c r="C219" s="13" t="s">
        <v>1032</v>
      </c>
      <c r="D219" s="13"/>
      <c r="E219" s="13"/>
    </row>
    <row r="220" spans="1:6" x14ac:dyDescent="0.2">
      <c r="A220" s="43"/>
      <c r="B220" s="43"/>
      <c r="C220" s="13" t="s">
        <v>1033</v>
      </c>
      <c r="D220" s="13"/>
      <c r="E220" s="13"/>
    </row>
    <row r="221" spans="1:6" x14ac:dyDescent="0.2">
      <c r="A221" s="43"/>
      <c r="B221" s="43"/>
      <c r="C221" s="13" t="s">
        <v>1034</v>
      </c>
      <c r="D221" s="13"/>
      <c r="E221" s="106"/>
    </row>
    <row r="222" spans="1:6" x14ac:dyDescent="0.2">
      <c r="A222" s="43"/>
      <c r="B222" s="43"/>
      <c r="C222" s="13" t="s">
        <v>1035</v>
      </c>
      <c r="D222" s="13"/>
      <c r="E222" s="13"/>
    </row>
    <row r="223" spans="1:6" x14ac:dyDescent="0.2">
      <c r="A223" s="43"/>
      <c r="B223" s="43"/>
      <c r="C223" s="13" t="s">
        <v>1036</v>
      </c>
      <c r="D223" s="13"/>
      <c r="E223" s="13"/>
    </row>
    <row r="224" spans="1:6" x14ac:dyDescent="0.2">
      <c r="A224" s="43"/>
      <c r="B224" s="43"/>
      <c r="C224" s="13" t="s">
        <v>1037</v>
      </c>
      <c r="D224" s="13"/>
      <c r="E224" s="13"/>
    </row>
    <row r="225" spans="1:5" x14ac:dyDescent="0.2">
      <c r="A225" s="43"/>
      <c r="B225" s="43"/>
      <c r="C225" s="13" t="s">
        <v>1038</v>
      </c>
      <c r="D225" s="13"/>
      <c r="E225" s="13"/>
    </row>
    <row r="226" spans="1:5" x14ac:dyDescent="0.2">
      <c r="A226" s="43"/>
      <c r="B226" s="43"/>
      <c r="C226" s="13" t="s">
        <v>255</v>
      </c>
      <c r="D226" s="13"/>
      <c r="E226" s="13"/>
    </row>
    <row r="227" spans="1:5" x14ac:dyDescent="0.2">
      <c r="A227" s="43"/>
      <c r="B227" s="43"/>
      <c r="C227" s="13" t="s">
        <v>1039</v>
      </c>
      <c r="D227" s="13"/>
      <c r="E227" s="13"/>
    </row>
    <row r="228" spans="1:5" x14ac:dyDescent="0.2">
      <c r="A228" s="43"/>
      <c r="B228" s="43"/>
      <c r="C228" s="13" t="s">
        <v>115</v>
      </c>
      <c r="D228" s="13"/>
      <c r="E228" s="13"/>
    </row>
    <row r="229" spans="1:5" x14ac:dyDescent="0.2">
      <c r="A229" s="43"/>
      <c r="B229" s="43"/>
      <c r="C229" s="13" t="s">
        <v>1040</v>
      </c>
      <c r="D229" s="13"/>
      <c r="E229" s="13"/>
    </row>
    <row r="230" spans="1:5" x14ac:dyDescent="0.2">
      <c r="A230" s="43"/>
      <c r="B230" s="43"/>
      <c r="C230" s="13" t="s">
        <v>1041</v>
      </c>
      <c r="D230" s="13"/>
      <c r="E230" s="13"/>
    </row>
    <row r="231" spans="1:5" x14ac:dyDescent="0.2">
      <c r="A231" s="43"/>
      <c r="B231" s="43"/>
      <c r="C231" s="13" t="s">
        <v>1042</v>
      </c>
      <c r="D231" s="13"/>
      <c r="E231" s="13"/>
    </row>
    <row r="232" spans="1:5" x14ac:dyDescent="0.2">
      <c r="A232" s="43"/>
      <c r="B232" s="43"/>
      <c r="C232" s="13" t="s">
        <v>1043</v>
      </c>
      <c r="D232" s="13"/>
      <c r="E232" s="13"/>
    </row>
    <row r="233" spans="1:5" x14ac:dyDescent="0.2">
      <c r="A233" s="43"/>
      <c r="B233" s="43"/>
      <c r="C233" s="13" t="s">
        <v>1044</v>
      </c>
      <c r="D233" s="13"/>
      <c r="E233" s="13"/>
    </row>
    <row r="234" spans="1:5" x14ac:dyDescent="0.2">
      <c r="A234" s="43"/>
      <c r="B234" s="43"/>
      <c r="C234" s="13" t="s">
        <v>1045</v>
      </c>
      <c r="D234" s="13"/>
      <c r="E234" s="13"/>
    </row>
    <row r="235" spans="1:5" x14ac:dyDescent="0.2">
      <c r="A235" s="43"/>
      <c r="B235" s="43"/>
      <c r="C235" s="13" t="s">
        <v>1046</v>
      </c>
      <c r="D235" s="13"/>
      <c r="E235" s="13"/>
    </row>
    <row r="236" spans="1:5" x14ac:dyDescent="0.2">
      <c r="A236" s="43"/>
      <c r="B236" s="43"/>
      <c r="C236" s="13" t="s">
        <v>1047</v>
      </c>
      <c r="D236" s="13"/>
      <c r="E236" s="13"/>
    </row>
    <row r="237" spans="1:5" x14ac:dyDescent="0.2">
      <c r="A237" s="43"/>
      <c r="B237" s="43"/>
      <c r="C237" s="13" t="s">
        <v>1048</v>
      </c>
      <c r="D237" s="13"/>
      <c r="E237" s="13"/>
    </row>
    <row r="238" spans="1:5" x14ac:dyDescent="0.2">
      <c r="A238" s="43"/>
      <c r="B238" s="43"/>
      <c r="C238" s="13" t="s">
        <v>1049</v>
      </c>
      <c r="D238" s="13"/>
      <c r="E238" s="106"/>
    </row>
    <row r="239" spans="1:5" x14ac:dyDescent="0.2">
      <c r="A239" s="43"/>
      <c r="B239" s="43"/>
      <c r="C239" s="13" t="s">
        <v>1050</v>
      </c>
      <c r="D239" s="13"/>
      <c r="E239" s="13"/>
    </row>
    <row r="240" spans="1:5" x14ac:dyDescent="0.2">
      <c r="A240" s="43"/>
      <c r="B240" s="43"/>
      <c r="C240" s="13" t="s">
        <v>1051</v>
      </c>
      <c r="D240" s="13"/>
      <c r="E240" s="13"/>
    </row>
    <row r="241" spans="1:5" x14ac:dyDescent="0.2">
      <c r="A241" s="43"/>
      <c r="B241" s="43"/>
      <c r="C241" s="13" t="s">
        <v>184</v>
      </c>
      <c r="D241" s="13"/>
      <c r="E241" s="13"/>
    </row>
    <row r="242" spans="1:5" x14ac:dyDescent="0.2">
      <c r="A242" s="43"/>
      <c r="B242" s="43"/>
      <c r="C242" s="13" t="s">
        <v>156</v>
      </c>
      <c r="D242" s="13"/>
      <c r="E242" s="13"/>
    </row>
    <row r="243" spans="1:5" x14ac:dyDescent="0.2">
      <c r="A243" s="43"/>
      <c r="B243" s="43"/>
      <c r="C243" s="13" t="s">
        <v>1052</v>
      </c>
      <c r="D243" s="13"/>
      <c r="E243" s="106"/>
    </row>
    <row r="244" spans="1:5" x14ac:dyDescent="0.2">
      <c r="A244" s="43"/>
      <c r="B244" s="43"/>
      <c r="C244" s="13" t="s">
        <v>1053</v>
      </c>
      <c r="D244" s="13"/>
      <c r="E244" s="13"/>
    </row>
    <row r="245" spans="1:5" x14ac:dyDescent="0.2">
      <c r="A245" s="43"/>
      <c r="B245" s="43"/>
      <c r="C245" s="13" t="s">
        <v>1054</v>
      </c>
      <c r="D245" s="13"/>
      <c r="E245" s="106"/>
    </row>
    <row r="246" spans="1:5" x14ac:dyDescent="0.2">
      <c r="A246" s="43"/>
      <c r="B246" s="43"/>
      <c r="C246" s="13" t="s">
        <v>1055</v>
      </c>
      <c r="D246" s="13"/>
      <c r="E246" s="106"/>
    </row>
    <row r="247" spans="1:5" x14ac:dyDescent="0.2">
      <c r="A247" s="43"/>
      <c r="B247" s="43"/>
      <c r="C247" s="13" t="s">
        <v>1056</v>
      </c>
      <c r="D247" s="13"/>
      <c r="E247" s="106"/>
    </row>
    <row r="248" spans="1:5" x14ac:dyDescent="0.2">
      <c r="A248" s="43"/>
      <c r="B248" s="43"/>
      <c r="C248" s="13" t="s">
        <v>1057</v>
      </c>
      <c r="D248" s="13"/>
      <c r="E248" s="13"/>
    </row>
    <row r="249" spans="1:5" x14ac:dyDescent="0.2">
      <c r="A249" s="43"/>
      <c r="B249" s="43"/>
      <c r="C249" s="13" t="s">
        <v>1058</v>
      </c>
      <c r="D249" s="13"/>
      <c r="E249" s="13"/>
    </row>
    <row r="250" spans="1:5" x14ac:dyDescent="0.2">
      <c r="A250" s="43"/>
      <c r="B250" s="43"/>
      <c r="C250" s="13" t="s">
        <v>245</v>
      </c>
      <c r="D250" s="13"/>
      <c r="E250" s="13"/>
    </row>
    <row r="251" spans="1:5" x14ac:dyDescent="0.2">
      <c r="A251" s="43"/>
      <c r="B251" s="43"/>
      <c r="C251" s="13" t="s">
        <v>193</v>
      </c>
      <c r="D251" s="13"/>
      <c r="E251" s="13"/>
    </row>
    <row r="252" spans="1:5" x14ac:dyDescent="0.2">
      <c r="A252" s="43"/>
      <c r="B252" s="43"/>
      <c r="C252" s="13" t="s">
        <v>1059</v>
      </c>
      <c r="D252" s="13"/>
      <c r="E252" s="13"/>
    </row>
    <row r="253" spans="1:5" x14ac:dyDescent="0.2">
      <c r="A253" s="43"/>
      <c r="B253" s="43"/>
      <c r="C253" s="13" t="s">
        <v>1060</v>
      </c>
      <c r="D253" s="13"/>
      <c r="E253" s="13"/>
    </row>
    <row r="254" spans="1:5" x14ac:dyDescent="0.2">
      <c r="A254" s="43"/>
      <c r="B254" s="43"/>
      <c r="C254" s="13" t="s">
        <v>271</v>
      </c>
      <c r="D254" s="13"/>
      <c r="E254" s="13"/>
    </row>
    <row r="255" spans="1:5" x14ac:dyDescent="0.2">
      <c r="A255" s="43"/>
      <c r="B255" s="43"/>
      <c r="C255" s="13" t="s">
        <v>1061</v>
      </c>
      <c r="D255" s="13"/>
      <c r="E255" s="13"/>
    </row>
    <row r="256" spans="1:5" x14ac:dyDescent="0.2">
      <c r="A256" s="43"/>
      <c r="B256" s="43"/>
      <c r="C256" s="13" t="s">
        <v>1062</v>
      </c>
      <c r="D256" s="13"/>
      <c r="E256" s="13"/>
    </row>
    <row r="257" spans="1:6" x14ac:dyDescent="0.2">
      <c r="A257" s="43"/>
      <c r="B257" s="43"/>
      <c r="C257" s="13" t="s">
        <v>1063</v>
      </c>
      <c r="D257" s="13"/>
      <c r="E257" s="13"/>
    </row>
    <row r="258" spans="1:6" x14ac:dyDescent="0.2">
      <c r="A258" s="43"/>
      <c r="B258" s="43"/>
      <c r="C258" s="13" t="s">
        <v>1064</v>
      </c>
      <c r="D258" s="13"/>
      <c r="E258" s="13"/>
    </row>
    <row r="259" spans="1:6" x14ac:dyDescent="0.2">
      <c r="A259" s="43"/>
      <c r="B259" s="43"/>
      <c r="C259" s="13" t="s">
        <v>1065</v>
      </c>
      <c r="D259" s="13"/>
      <c r="E259" s="13"/>
    </row>
    <row r="260" spans="1:6" x14ac:dyDescent="0.2">
      <c r="A260" s="43"/>
      <c r="B260" s="43"/>
      <c r="C260" s="13" t="s">
        <v>1066</v>
      </c>
      <c r="D260" s="13"/>
      <c r="E260" s="13"/>
    </row>
    <row r="261" spans="1:6" x14ac:dyDescent="0.2">
      <c r="A261" s="43"/>
      <c r="B261" s="43"/>
      <c r="C261" s="13" t="s">
        <v>1067</v>
      </c>
      <c r="D261" s="13"/>
      <c r="E261" s="13"/>
    </row>
    <row r="262" spans="1:6" x14ac:dyDescent="0.2">
      <c r="A262" s="43"/>
      <c r="B262" s="43"/>
      <c r="C262" s="13" t="s">
        <v>1068</v>
      </c>
      <c r="D262" s="13"/>
      <c r="E262" s="13"/>
    </row>
    <row r="263" spans="1:6" x14ac:dyDescent="0.2">
      <c r="A263" s="43"/>
      <c r="B263" s="43"/>
      <c r="C263" s="13" t="s">
        <v>1069</v>
      </c>
      <c r="D263" s="13"/>
      <c r="E263" s="13"/>
    </row>
    <row r="264" spans="1:6" x14ac:dyDescent="0.2">
      <c r="A264" s="43"/>
      <c r="B264" s="43"/>
      <c r="C264" s="13" t="s">
        <v>1070</v>
      </c>
      <c r="D264" s="13"/>
      <c r="E264" s="13"/>
    </row>
    <row r="265" spans="1:6" x14ac:dyDescent="0.2">
      <c r="A265" s="43"/>
      <c r="B265" s="43"/>
      <c r="C265" s="13" t="s">
        <v>1071</v>
      </c>
      <c r="D265" s="13"/>
      <c r="E265" s="13"/>
    </row>
    <row r="266" spans="1:6" x14ac:dyDescent="0.2">
      <c r="A266" s="43"/>
      <c r="B266" s="43"/>
      <c r="C266" s="13" t="s">
        <v>1072</v>
      </c>
      <c r="D266" s="13"/>
      <c r="E266" s="13"/>
    </row>
    <row r="267" spans="1:6" x14ac:dyDescent="0.2">
      <c r="A267" s="43"/>
      <c r="B267" s="43"/>
      <c r="C267" s="13" t="s">
        <v>1073</v>
      </c>
      <c r="D267" s="13"/>
      <c r="E267" s="13"/>
    </row>
    <row r="268" spans="1:6" x14ac:dyDescent="0.2">
      <c r="A268" s="43"/>
      <c r="B268" s="43"/>
      <c r="C268" s="13" t="s">
        <v>1074</v>
      </c>
      <c r="D268" s="13"/>
      <c r="E268" s="13" t="s">
        <v>1075</v>
      </c>
      <c r="F268" t="s">
        <v>831</v>
      </c>
    </row>
    <row r="269" spans="1:6" x14ac:dyDescent="0.2">
      <c r="A269" s="43"/>
      <c r="B269" s="43"/>
      <c r="C269" s="13" t="s">
        <v>1076</v>
      </c>
      <c r="D269" s="13"/>
      <c r="E269" s="13" t="s">
        <v>1077</v>
      </c>
      <c r="F269" t="s">
        <v>831</v>
      </c>
    </row>
    <row r="270" spans="1:6" x14ac:dyDescent="0.2">
      <c r="A270" s="43"/>
      <c r="B270" s="43"/>
      <c r="C270" s="13" t="s">
        <v>1078</v>
      </c>
      <c r="D270" s="13"/>
      <c r="E270" s="13" t="s">
        <v>1079</v>
      </c>
      <c r="F270" t="s">
        <v>831</v>
      </c>
    </row>
    <row r="271" spans="1:6" x14ac:dyDescent="0.2">
      <c r="A271" s="43"/>
      <c r="B271" s="43"/>
      <c r="C271" s="13" t="s">
        <v>1080</v>
      </c>
      <c r="D271" s="13"/>
      <c r="E271" s="13"/>
    </row>
    <row r="272" spans="1:6" x14ac:dyDescent="0.2">
      <c r="A272" s="43"/>
      <c r="B272" s="43"/>
      <c r="C272" s="13" t="s">
        <v>1081</v>
      </c>
      <c r="D272" s="13"/>
      <c r="E272" s="13" t="s">
        <v>1082</v>
      </c>
      <c r="F272" t="s">
        <v>831</v>
      </c>
    </row>
    <row r="273" spans="1:6" x14ac:dyDescent="0.2">
      <c r="A273" s="43"/>
      <c r="B273" s="43"/>
      <c r="C273" s="13" t="s">
        <v>1083</v>
      </c>
      <c r="D273" s="13"/>
      <c r="E273" s="13"/>
    </row>
    <row r="274" spans="1:6" x14ac:dyDescent="0.2">
      <c r="A274" s="43"/>
      <c r="B274" s="43"/>
      <c r="C274" s="13" t="s">
        <v>1084</v>
      </c>
      <c r="D274" s="13"/>
      <c r="E274" s="13"/>
    </row>
    <row r="275" spans="1:6" x14ac:dyDescent="0.2">
      <c r="A275" s="43"/>
      <c r="B275" s="43"/>
      <c r="C275" s="13" t="s">
        <v>1085</v>
      </c>
      <c r="D275" s="13"/>
      <c r="E275" s="13"/>
    </row>
    <row r="276" spans="1:6" x14ac:dyDescent="0.2">
      <c r="A276" s="43"/>
      <c r="B276" s="43"/>
      <c r="C276" s="13" t="s">
        <v>1086</v>
      </c>
      <c r="D276" s="13"/>
      <c r="E276" s="13"/>
    </row>
    <row r="277" spans="1:6" x14ac:dyDescent="0.2">
      <c r="A277" s="43"/>
      <c r="B277" s="43"/>
      <c r="C277" s="13" t="s">
        <v>1087</v>
      </c>
      <c r="D277" s="13"/>
      <c r="E277" s="13"/>
    </row>
    <row r="278" spans="1:6" x14ac:dyDescent="0.2">
      <c r="A278" s="43"/>
      <c r="B278" s="43"/>
      <c r="C278" s="13" t="s">
        <v>1088</v>
      </c>
      <c r="D278" s="13"/>
      <c r="E278" s="13"/>
    </row>
    <row r="279" spans="1:6" x14ac:dyDescent="0.2">
      <c r="A279" s="43"/>
      <c r="B279" s="43"/>
      <c r="C279" s="13" t="s">
        <v>1089</v>
      </c>
      <c r="D279" s="13"/>
      <c r="E279" s="13"/>
    </row>
    <row r="280" spans="1:6" x14ac:dyDescent="0.2">
      <c r="A280" s="43"/>
      <c r="B280" s="43"/>
      <c r="C280" s="13" t="s">
        <v>1090</v>
      </c>
      <c r="D280" s="13"/>
      <c r="E280" s="13" t="s">
        <v>1091</v>
      </c>
      <c r="F280" t="s">
        <v>831</v>
      </c>
    </row>
    <row r="281" spans="1:6" x14ac:dyDescent="0.2">
      <c r="A281" s="43"/>
      <c r="B281" s="43"/>
      <c r="C281" s="13" t="s">
        <v>1092</v>
      </c>
      <c r="D281" s="13"/>
      <c r="E281" s="13"/>
    </row>
    <row r="282" spans="1:6" x14ac:dyDescent="0.2">
      <c r="A282" s="43"/>
      <c r="B282" s="43"/>
      <c r="C282" s="13" t="s">
        <v>1093</v>
      </c>
      <c r="D282" s="13"/>
      <c r="E282" s="13" t="s">
        <v>1094</v>
      </c>
      <c r="F282" t="s">
        <v>831</v>
      </c>
    </row>
    <row r="283" spans="1:6" x14ac:dyDescent="0.2">
      <c r="A283" s="43"/>
      <c r="B283" s="43"/>
      <c r="C283" s="13" t="s">
        <v>1095</v>
      </c>
      <c r="D283" s="13"/>
      <c r="E283" s="13"/>
    </row>
    <row r="284" spans="1:6" x14ac:dyDescent="0.2">
      <c r="A284" s="43"/>
      <c r="B284" s="43"/>
      <c r="C284" s="13" t="s">
        <v>1096</v>
      </c>
      <c r="D284" s="13"/>
      <c r="E284" s="13"/>
    </row>
    <row r="285" spans="1:6" x14ac:dyDescent="0.2">
      <c r="A285" s="43"/>
      <c r="B285" s="43"/>
      <c r="C285" s="13" t="s">
        <v>1097</v>
      </c>
      <c r="D285" s="13"/>
      <c r="E285" s="13"/>
    </row>
    <row r="286" spans="1:6" x14ac:dyDescent="0.2">
      <c r="A286" s="43"/>
      <c r="B286" s="43"/>
      <c r="C286" s="13" t="s">
        <v>1098</v>
      </c>
      <c r="D286" s="13"/>
      <c r="E286" s="13"/>
    </row>
    <row r="287" spans="1:6" x14ac:dyDescent="0.2">
      <c r="A287" s="43"/>
      <c r="B287" s="43"/>
      <c r="C287" s="13" t="s">
        <v>1099</v>
      </c>
      <c r="D287" s="13"/>
      <c r="E287" s="13" t="s">
        <v>1100</v>
      </c>
      <c r="F287" t="s">
        <v>831</v>
      </c>
    </row>
    <row r="288" spans="1:6" x14ac:dyDescent="0.2">
      <c r="A288" s="43"/>
      <c r="B288" s="43"/>
      <c r="C288" s="13" t="s">
        <v>1101</v>
      </c>
      <c r="D288" s="13"/>
      <c r="E288" s="13"/>
    </row>
    <row r="289" spans="1:6" x14ac:dyDescent="0.2">
      <c r="A289" s="43"/>
      <c r="B289" s="43"/>
      <c r="C289" s="13" t="s">
        <v>1102</v>
      </c>
      <c r="D289" s="13"/>
      <c r="E289" s="13"/>
    </row>
    <row r="290" spans="1:6" x14ac:dyDescent="0.2">
      <c r="A290" s="43"/>
      <c r="B290" s="43"/>
      <c r="C290" s="13" t="s">
        <v>1103</v>
      </c>
      <c r="D290" s="13"/>
      <c r="E290" s="13"/>
    </row>
    <row r="291" spans="1:6" x14ac:dyDescent="0.2">
      <c r="A291" s="43"/>
      <c r="B291" s="43"/>
      <c r="C291" s="13" t="s">
        <v>1104</v>
      </c>
      <c r="D291" s="13"/>
      <c r="E291" s="13"/>
    </row>
    <row r="292" spans="1:6" x14ac:dyDescent="0.2">
      <c r="A292" s="43"/>
      <c r="B292" s="43"/>
      <c r="C292" s="13" t="s">
        <v>1105</v>
      </c>
      <c r="D292" s="13"/>
      <c r="E292" s="13"/>
    </row>
    <row r="293" spans="1:6" x14ac:dyDescent="0.2">
      <c r="A293" s="43"/>
      <c r="B293" s="43"/>
      <c r="C293" s="13" t="s">
        <v>1106</v>
      </c>
      <c r="D293" s="13"/>
      <c r="E293" s="13"/>
    </row>
    <row r="294" spans="1:6" x14ac:dyDescent="0.2">
      <c r="A294" s="43"/>
      <c r="B294" s="43"/>
      <c r="C294" s="13" t="s">
        <v>1107</v>
      </c>
      <c r="D294" s="13"/>
      <c r="E294" s="13"/>
    </row>
    <row r="295" spans="1:6" x14ac:dyDescent="0.2">
      <c r="A295" s="43"/>
      <c r="B295" s="43"/>
      <c r="C295" s="13" t="s">
        <v>263</v>
      </c>
      <c r="D295" s="13"/>
      <c r="E295" s="13" t="s">
        <v>1108</v>
      </c>
      <c r="F295" t="s">
        <v>831</v>
      </c>
    </row>
    <row r="296" spans="1:6" x14ac:dyDescent="0.2">
      <c r="A296" s="43"/>
      <c r="B296" s="43"/>
      <c r="C296" s="13" t="s">
        <v>1109</v>
      </c>
      <c r="D296" s="13"/>
      <c r="E296" s="13"/>
    </row>
    <row r="297" spans="1:6" x14ac:dyDescent="0.2">
      <c r="A297" s="43"/>
      <c r="B297" s="43"/>
      <c r="C297" s="13" t="s">
        <v>1110</v>
      </c>
      <c r="D297" s="13"/>
      <c r="E297" s="13"/>
    </row>
    <row r="298" spans="1:6" x14ac:dyDescent="0.2">
      <c r="A298" s="43"/>
      <c r="B298" s="43"/>
      <c r="C298" s="13" t="s">
        <v>1111</v>
      </c>
      <c r="D298" s="13"/>
      <c r="E298" s="13"/>
      <c r="F298" t="s">
        <v>831</v>
      </c>
    </row>
    <row r="299" spans="1:6" x14ac:dyDescent="0.2">
      <c r="A299" s="43"/>
      <c r="B299" s="43"/>
      <c r="C299" s="13" t="s">
        <v>1112</v>
      </c>
      <c r="D299" s="13"/>
      <c r="E299" s="13"/>
    </row>
    <row r="300" spans="1:6" x14ac:dyDescent="0.2">
      <c r="A300" s="43"/>
      <c r="B300" s="43"/>
      <c r="C300" s="13" t="s">
        <v>1113</v>
      </c>
      <c r="D300" s="13"/>
      <c r="E300" s="13"/>
    </row>
    <row r="301" spans="1:6" x14ac:dyDescent="0.2">
      <c r="A301" s="43"/>
      <c r="B301" s="43"/>
      <c r="C301" s="13" t="s">
        <v>1114</v>
      </c>
      <c r="D301" s="13"/>
      <c r="E301" s="13"/>
    </row>
    <row r="302" spans="1:6" x14ac:dyDescent="0.2">
      <c r="A302" s="43"/>
      <c r="B302" s="43"/>
      <c r="C302" s="13" t="s">
        <v>1115</v>
      </c>
      <c r="D302" s="13"/>
      <c r="E302" s="13"/>
    </row>
    <row r="303" spans="1:6" x14ac:dyDescent="0.2">
      <c r="A303" s="43"/>
      <c r="B303" s="43"/>
      <c r="C303" s="13" t="s">
        <v>278</v>
      </c>
      <c r="D303" s="13"/>
      <c r="E303" s="13"/>
    </row>
    <row r="304" spans="1:6" x14ac:dyDescent="0.2">
      <c r="A304" s="43"/>
      <c r="B304" s="43"/>
      <c r="C304" s="13" t="s">
        <v>1116</v>
      </c>
      <c r="D304" s="13"/>
      <c r="E304" s="13"/>
    </row>
    <row r="305" spans="1:6" x14ac:dyDescent="0.2">
      <c r="A305" s="43"/>
      <c r="B305" s="43"/>
      <c r="C305" s="13" t="s">
        <v>1117</v>
      </c>
      <c r="D305" s="13"/>
      <c r="E305" s="13"/>
    </row>
    <row r="306" spans="1:6" x14ac:dyDescent="0.2">
      <c r="A306" s="43"/>
      <c r="B306" s="43"/>
      <c r="C306" s="13" t="s">
        <v>1118</v>
      </c>
      <c r="D306" s="13"/>
      <c r="E306" s="13"/>
    </row>
    <row r="307" spans="1:6" x14ac:dyDescent="0.2">
      <c r="A307" s="43"/>
      <c r="B307" s="43"/>
      <c r="C307" s="13" t="s">
        <v>1119</v>
      </c>
      <c r="D307" s="13"/>
      <c r="E307" s="13"/>
    </row>
    <row r="308" spans="1:6" x14ac:dyDescent="0.2">
      <c r="A308" s="43"/>
      <c r="B308" s="43"/>
      <c r="C308" s="13" t="s">
        <v>1120</v>
      </c>
      <c r="D308" s="13"/>
      <c r="E308" s="13"/>
      <c r="F308" t="s">
        <v>831</v>
      </c>
    </row>
    <row r="309" spans="1:6" x14ac:dyDescent="0.2">
      <c r="A309" s="43"/>
      <c r="B309" s="43"/>
      <c r="C309" s="13" t="s">
        <v>1121</v>
      </c>
      <c r="D309" s="13"/>
      <c r="E309" s="13"/>
      <c r="F309" t="s">
        <v>831</v>
      </c>
    </row>
    <row r="310" spans="1:6" x14ac:dyDescent="0.2">
      <c r="A310" s="43"/>
      <c r="B310" s="43"/>
      <c r="C310" s="13" t="s">
        <v>1122</v>
      </c>
      <c r="D310" s="13"/>
      <c r="E310" s="13"/>
      <c r="F310" t="s">
        <v>831</v>
      </c>
    </row>
    <row r="311" spans="1:6" x14ac:dyDescent="0.2">
      <c r="A311" s="43"/>
      <c r="B311" s="43"/>
      <c r="C311" s="13" t="s">
        <v>1123</v>
      </c>
      <c r="D311" s="13"/>
      <c r="E311" s="13"/>
    </row>
    <row r="312" spans="1:6" x14ac:dyDescent="0.2">
      <c r="A312" s="43"/>
      <c r="B312" s="43"/>
      <c r="C312" s="13" t="s">
        <v>1124</v>
      </c>
      <c r="D312" s="13"/>
      <c r="E312" s="13"/>
    </row>
    <row r="313" spans="1:6" x14ac:dyDescent="0.2">
      <c r="A313" s="43"/>
      <c r="B313" s="43"/>
      <c r="C313" s="13" t="s">
        <v>1125</v>
      </c>
      <c r="D313" s="13"/>
      <c r="E313" s="13"/>
    </row>
    <row r="314" spans="1:6" x14ac:dyDescent="0.2">
      <c r="A314" s="43"/>
      <c r="B314" s="43"/>
      <c r="C314" s="13" t="s">
        <v>1126</v>
      </c>
      <c r="D314" s="13"/>
      <c r="E314" s="13"/>
    </row>
    <row r="315" spans="1:6" x14ac:dyDescent="0.2">
      <c r="A315" s="43"/>
      <c r="B315" s="43"/>
      <c r="C315" s="13" t="s">
        <v>1127</v>
      </c>
      <c r="D315" s="13"/>
      <c r="E315" s="13"/>
    </row>
    <row r="316" spans="1:6" x14ac:dyDescent="0.2">
      <c r="A316" s="43"/>
      <c r="B316" s="43"/>
      <c r="C316" s="13" t="s">
        <v>1128</v>
      </c>
      <c r="D316" s="13"/>
      <c r="E316" s="106" t="s">
        <v>1129</v>
      </c>
      <c r="F316" t="s">
        <v>831</v>
      </c>
    </row>
    <row r="317" spans="1:6" x14ac:dyDescent="0.2">
      <c r="A317" s="43"/>
      <c r="B317" s="43"/>
      <c r="C317" s="13" t="s">
        <v>1130</v>
      </c>
      <c r="D317" s="13"/>
      <c r="E317" s="13"/>
    </row>
    <row r="318" spans="1:6" x14ac:dyDescent="0.2">
      <c r="A318" s="43"/>
      <c r="B318" s="43"/>
      <c r="C318" s="13" t="s">
        <v>1131</v>
      </c>
      <c r="D318" s="13"/>
      <c r="E318" s="13"/>
    </row>
    <row r="319" spans="1:6" x14ac:dyDescent="0.2">
      <c r="A319" s="43"/>
      <c r="B319" s="43"/>
      <c r="C319" s="13" t="s">
        <v>1132</v>
      </c>
      <c r="D319" s="13"/>
      <c r="E319" s="13"/>
    </row>
    <row r="320" spans="1:6" x14ac:dyDescent="0.2">
      <c r="A320" s="43"/>
      <c r="B320" s="43"/>
      <c r="C320" s="13" t="s">
        <v>1133</v>
      </c>
      <c r="D320" s="13"/>
      <c r="E320" s="13"/>
    </row>
    <row r="321" spans="1:6" x14ac:dyDescent="0.2">
      <c r="A321" s="43"/>
      <c r="B321" s="43"/>
      <c r="C321" s="13" t="s">
        <v>1134</v>
      </c>
      <c r="D321" s="13"/>
      <c r="E321" s="13"/>
    </row>
    <row r="322" spans="1:6" x14ac:dyDescent="0.2">
      <c r="A322" s="43"/>
      <c r="B322" s="43"/>
      <c r="C322" s="13" t="s">
        <v>1135</v>
      </c>
      <c r="D322" s="13"/>
      <c r="E322" s="13"/>
    </row>
    <row r="323" spans="1:6" x14ac:dyDescent="0.2">
      <c r="A323" s="43"/>
      <c r="B323" s="43"/>
      <c r="C323" s="13" t="s">
        <v>1136</v>
      </c>
      <c r="D323" s="13"/>
      <c r="E323" s="13"/>
    </row>
    <row r="324" spans="1:6" x14ac:dyDescent="0.2">
      <c r="A324" s="43"/>
      <c r="B324" s="43"/>
      <c r="C324" s="13" t="s">
        <v>1137</v>
      </c>
      <c r="D324" s="13"/>
      <c r="E324" s="13"/>
    </row>
    <row r="325" spans="1:6" x14ac:dyDescent="0.2">
      <c r="A325" s="43"/>
      <c r="B325" s="43"/>
      <c r="C325" s="13" t="s">
        <v>338</v>
      </c>
      <c r="D325" s="13"/>
      <c r="E325" s="13"/>
    </row>
    <row r="326" spans="1:6" x14ac:dyDescent="0.2">
      <c r="A326" s="60"/>
      <c r="B326" s="50" t="s">
        <v>1138</v>
      </c>
      <c r="C326" s="36" t="s">
        <v>1139</v>
      </c>
      <c r="D326" s="50" t="s">
        <v>1138</v>
      </c>
      <c r="E326" s="36"/>
      <c r="F326" t="s">
        <v>831</v>
      </c>
    </row>
    <row r="327" spans="1:6" x14ac:dyDescent="0.2">
      <c r="A327" s="61"/>
      <c r="B327" s="51"/>
      <c r="C327" s="36" t="s">
        <v>1140</v>
      </c>
      <c r="D327" s="36"/>
      <c r="E327" s="36"/>
      <c r="F327" t="s">
        <v>831</v>
      </c>
    </row>
    <row r="328" spans="1:6" x14ac:dyDescent="0.2">
      <c r="A328" s="61"/>
      <c r="B328" s="51"/>
      <c r="C328" s="108" t="s">
        <v>1141</v>
      </c>
      <c r="D328" s="108"/>
      <c r="E328" s="36"/>
      <c r="F328" t="s">
        <v>831</v>
      </c>
    </row>
    <row r="329" spans="1:6" x14ac:dyDescent="0.2">
      <c r="A329" s="61"/>
      <c r="B329" s="51"/>
      <c r="C329" s="107" t="s">
        <v>1142</v>
      </c>
      <c r="D329" s="107"/>
      <c r="E329" s="36"/>
      <c r="F329" t="s">
        <v>831</v>
      </c>
    </row>
    <row r="330" spans="1:6" x14ac:dyDescent="0.2">
      <c r="A330" s="61"/>
      <c r="B330" s="51"/>
      <c r="C330" s="107" t="s">
        <v>1143</v>
      </c>
      <c r="D330" s="107"/>
      <c r="E330" s="36"/>
      <c r="F330" t="s">
        <v>831</v>
      </c>
    </row>
    <row r="331" spans="1:6" x14ac:dyDescent="0.2">
      <c r="A331" s="61"/>
      <c r="B331" s="51"/>
      <c r="C331" s="107" t="s">
        <v>1144</v>
      </c>
      <c r="D331" s="107"/>
      <c r="E331" s="36"/>
      <c r="F331" t="s">
        <v>831</v>
      </c>
    </row>
    <row r="332" spans="1:6" x14ac:dyDescent="0.2">
      <c r="A332" s="61"/>
      <c r="B332" s="51"/>
      <c r="C332" s="107" t="s">
        <v>1145</v>
      </c>
      <c r="D332" s="107"/>
      <c r="E332" s="36"/>
      <c r="F332" t="s">
        <v>831</v>
      </c>
    </row>
    <row r="333" spans="1:6" x14ac:dyDescent="0.2">
      <c r="A333" s="61"/>
      <c r="B333" s="51"/>
      <c r="C333" s="36" t="s">
        <v>1146</v>
      </c>
      <c r="D333" s="36"/>
      <c r="E333" s="36"/>
      <c r="F333" t="s">
        <v>831</v>
      </c>
    </row>
    <row r="334" spans="1:6" x14ac:dyDescent="0.2">
      <c r="A334" s="61"/>
      <c r="B334" s="51"/>
      <c r="C334" s="36" t="s">
        <v>1147</v>
      </c>
      <c r="D334" s="36"/>
      <c r="E334" s="36"/>
      <c r="F334" t="s">
        <v>831</v>
      </c>
    </row>
    <row r="335" spans="1:6" x14ac:dyDescent="0.2">
      <c r="A335" s="61"/>
      <c r="B335" s="51"/>
      <c r="C335" s="36" t="s">
        <v>1148</v>
      </c>
      <c r="D335" s="36"/>
      <c r="E335" s="36"/>
      <c r="F335" t="s">
        <v>831</v>
      </c>
    </row>
    <row r="336" spans="1:6" x14ac:dyDescent="0.2">
      <c r="A336" s="61"/>
      <c r="B336" s="51"/>
      <c r="C336" s="36" t="s">
        <v>1149</v>
      </c>
      <c r="D336" s="36"/>
      <c r="E336" s="36"/>
      <c r="F336" t="s">
        <v>831</v>
      </c>
    </row>
    <row r="337" spans="1:6" x14ac:dyDescent="0.2">
      <c r="A337" s="61"/>
      <c r="B337" s="51"/>
      <c r="C337" s="36" t="s">
        <v>1150</v>
      </c>
      <c r="D337" s="36"/>
      <c r="E337" s="36"/>
      <c r="F337" t="s">
        <v>831</v>
      </c>
    </row>
    <row r="338" spans="1:6" x14ac:dyDescent="0.2">
      <c r="A338" s="61"/>
      <c r="B338" s="51"/>
      <c r="C338" s="36" t="s">
        <v>1151</v>
      </c>
      <c r="D338" s="36"/>
      <c r="E338" s="36"/>
      <c r="F338" t="s">
        <v>831</v>
      </c>
    </row>
    <row r="339" spans="1:6" x14ac:dyDescent="0.2">
      <c r="A339" s="61"/>
      <c r="B339" s="51"/>
      <c r="C339" s="36" t="s">
        <v>1152</v>
      </c>
      <c r="D339" s="36"/>
      <c r="E339" s="36"/>
      <c r="F339" t="s">
        <v>831</v>
      </c>
    </row>
    <row r="340" spans="1:6" x14ac:dyDescent="0.2">
      <c r="A340" s="61"/>
      <c r="B340" s="51"/>
      <c r="C340" s="36" t="s">
        <v>1153</v>
      </c>
      <c r="D340" s="36"/>
      <c r="E340" s="36"/>
      <c r="F340" t="s">
        <v>831</v>
      </c>
    </row>
    <row r="341" spans="1:6" x14ac:dyDescent="0.2">
      <c r="A341" s="61"/>
      <c r="B341" s="51"/>
      <c r="C341" s="36" t="s">
        <v>1154</v>
      </c>
      <c r="D341" s="36"/>
      <c r="E341" s="36"/>
      <c r="F341" t="s">
        <v>831</v>
      </c>
    </row>
    <row r="342" spans="1:6" x14ac:dyDescent="0.2">
      <c r="A342" s="61"/>
      <c r="B342" s="51"/>
      <c r="C342" s="36" t="s">
        <v>1155</v>
      </c>
      <c r="D342" s="36"/>
      <c r="E342" s="36"/>
      <c r="F342" t="s">
        <v>831</v>
      </c>
    </row>
    <row r="343" spans="1:6" x14ac:dyDescent="0.2">
      <c r="A343" s="61"/>
      <c r="B343" s="51"/>
      <c r="C343" s="36" t="s">
        <v>1156</v>
      </c>
      <c r="D343" s="36"/>
      <c r="E343" s="36"/>
      <c r="F343" t="s">
        <v>831</v>
      </c>
    </row>
    <row r="344" spans="1:6" x14ac:dyDescent="0.2">
      <c r="A344" s="61"/>
      <c r="B344" s="51"/>
      <c r="C344" s="36" t="s">
        <v>1157</v>
      </c>
      <c r="D344" s="36"/>
      <c r="E344" s="36"/>
      <c r="F344" t="s">
        <v>831</v>
      </c>
    </row>
    <row r="345" spans="1:6" x14ac:dyDescent="0.2">
      <c r="A345" s="61"/>
      <c r="B345" s="51"/>
      <c r="C345" s="36" t="s">
        <v>1158</v>
      </c>
      <c r="D345" s="36"/>
      <c r="E345" s="36"/>
      <c r="F345" t="s">
        <v>831</v>
      </c>
    </row>
    <row r="346" spans="1:6" x14ac:dyDescent="0.2">
      <c r="A346" s="61"/>
      <c r="B346" s="51"/>
      <c r="C346" s="36" t="s">
        <v>1159</v>
      </c>
      <c r="D346" s="36"/>
      <c r="E346" s="36"/>
      <c r="F346" t="s">
        <v>831</v>
      </c>
    </row>
    <row r="347" spans="1:6" x14ac:dyDescent="0.2">
      <c r="A347" s="61"/>
      <c r="B347" s="51"/>
      <c r="C347" s="36" t="s">
        <v>1160</v>
      </c>
      <c r="D347" s="36"/>
      <c r="E347" s="36"/>
      <c r="F347" t="s">
        <v>831</v>
      </c>
    </row>
    <row r="348" spans="1:6" x14ac:dyDescent="0.2">
      <c r="A348" s="61"/>
      <c r="B348" s="51"/>
      <c r="C348" s="36" t="s">
        <v>1161</v>
      </c>
      <c r="D348" s="36"/>
      <c r="E348" s="36"/>
      <c r="F348" t="s">
        <v>831</v>
      </c>
    </row>
    <row r="349" spans="1:6" x14ac:dyDescent="0.2">
      <c r="A349" s="61"/>
      <c r="B349" s="51"/>
      <c r="C349" s="36" t="s">
        <v>1162</v>
      </c>
      <c r="D349" s="36"/>
      <c r="E349" s="36"/>
      <c r="F349" t="s">
        <v>831</v>
      </c>
    </row>
    <row r="350" spans="1:6" x14ac:dyDescent="0.2">
      <c r="A350" s="61"/>
      <c r="B350" s="51"/>
      <c r="C350" s="36" t="s">
        <v>1163</v>
      </c>
      <c r="D350" s="36"/>
      <c r="E350" s="36"/>
      <c r="F350" t="s">
        <v>831</v>
      </c>
    </row>
    <row r="351" spans="1:6" x14ac:dyDescent="0.2">
      <c r="A351" s="61"/>
      <c r="B351" s="51"/>
      <c r="C351" s="36" t="s">
        <v>1164</v>
      </c>
      <c r="D351" s="36"/>
      <c r="E351" s="36"/>
      <c r="F351" t="s">
        <v>831</v>
      </c>
    </row>
    <row r="352" spans="1:6" x14ac:dyDescent="0.2">
      <c r="A352" s="61"/>
      <c r="B352" s="51"/>
      <c r="C352" s="36" t="s">
        <v>1165</v>
      </c>
      <c r="D352" s="36"/>
      <c r="E352" s="36"/>
      <c r="F352" t="s">
        <v>831</v>
      </c>
    </row>
    <row r="353" spans="1:6" x14ac:dyDescent="0.2">
      <c r="A353" s="61"/>
      <c r="B353" s="51"/>
      <c r="C353" s="36" t="s">
        <v>1166</v>
      </c>
      <c r="D353" s="36"/>
      <c r="E353" s="36"/>
      <c r="F353" t="s">
        <v>831</v>
      </c>
    </row>
    <row r="354" spans="1:6" x14ac:dyDescent="0.2">
      <c r="A354" s="61"/>
      <c r="B354" s="51"/>
      <c r="C354" s="36" t="s">
        <v>1167</v>
      </c>
      <c r="D354" s="36"/>
      <c r="E354" s="36"/>
      <c r="F354" t="s">
        <v>831</v>
      </c>
    </row>
    <row r="355" spans="1:6" x14ac:dyDescent="0.2">
      <c r="A355" s="61"/>
      <c r="B355" s="51"/>
      <c r="C355" s="36" t="s">
        <v>1168</v>
      </c>
      <c r="D355" s="36"/>
      <c r="E355" s="36"/>
      <c r="F355" t="s">
        <v>831</v>
      </c>
    </row>
    <row r="356" spans="1:6" x14ac:dyDescent="0.2">
      <c r="A356" s="61"/>
      <c r="B356" s="51"/>
      <c r="C356" s="36" t="s">
        <v>1169</v>
      </c>
      <c r="D356" s="36"/>
      <c r="E356" s="36"/>
      <c r="F356" t="s">
        <v>831</v>
      </c>
    </row>
    <row r="357" spans="1:6" x14ac:dyDescent="0.2">
      <c r="A357" s="61"/>
      <c r="B357" s="51"/>
      <c r="C357" s="36" t="s">
        <v>1170</v>
      </c>
      <c r="D357" s="36"/>
      <c r="E357" s="36"/>
      <c r="F357" t="s">
        <v>831</v>
      </c>
    </row>
    <row r="358" spans="1:6" x14ac:dyDescent="0.2">
      <c r="A358" s="61"/>
      <c r="B358" s="51"/>
      <c r="C358" s="36" t="s">
        <v>1171</v>
      </c>
      <c r="D358" s="36"/>
      <c r="E358" s="36"/>
      <c r="F358" t="s">
        <v>831</v>
      </c>
    </row>
    <row r="359" spans="1:6" x14ac:dyDescent="0.2">
      <c r="A359" s="61"/>
      <c r="B359" s="51"/>
      <c r="C359" s="36" t="s">
        <v>1172</v>
      </c>
      <c r="D359" s="36"/>
      <c r="E359" s="36"/>
      <c r="F359" t="s">
        <v>831</v>
      </c>
    </row>
    <row r="360" spans="1:6" x14ac:dyDescent="0.2">
      <c r="A360" s="61"/>
      <c r="B360" s="51"/>
      <c r="C360" s="36" t="s">
        <v>1173</v>
      </c>
      <c r="D360" s="36"/>
      <c r="E360" s="36"/>
      <c r="F360" t="s">
        <v>831</v>
      </c>
    </row>
    <row r="361" spans="1:6" x14ac:dyDescent="0.2">
      <c r="A361" s="61"/>
      <c r="B361" s="51"/>
      <c r="C361" s="36" t="s">
        <v>1174</v>
      </c>
      <c r="D361" s="36"/>
      <c r="E361" s="36"/>
      <c r="F361" t="s">
        <v>831</v>
      </c>
    </row>
    <row r="362" spans="1:6" x14ac:dyDescent="0.2">
      <c r="A362" s="61"/>
      <c r="B362" s="51"/>
      <c r="C362" s="36" t="s">
        <v>1175</v>
      </c>
      <c r="D362" s="36"/>
      <c r="E362" s="36"/>
      <c r="F362" t="s">
        <v>831</v>
      </c>
    </row>
    <row r="363" spans="1:6" x14ac:dyDescent="0.2">
      <c r="A363" s="61"/>
      <c r="B363" s="51"/>
      <c r="C363" s="36" t="s">
        <v>1176</v>
      </c>
      <c r="D363" s="36"/>
      <c r="E363" s="36"/>
      <c r="F363" t="s">
        <v>831</v>
      </c>
    </row>
    <row r="364" spans="1:6" x14ac:dyDescent="0.2">
      <c r="A364" s="61"/>
      <c r="B364" s="51"/>
      <c r="C364" s="36" t="s">
        <v>1177</v>
      </c>
      <c r="D364" s="36"/>
      <c r="E364" s="36"/>
      <c r="F364" t="s">
        <v>831</v>
      </c>
    </row>
    <row r="365" spans="1:6" x14ac:dyDescent="0.2">
      <c r="A365" s="61"/>
      <c r="B365" s="51"/>
      <c r="C365" s="36" t="s">
        <v>1178</v>
      </c>
      <c r="D365" s="36"/>
      <c r="E365" s="36"/>
      <c r="F365" t="s">
        <v>831</v>
      </c>
    </row>
    <row r="366" spans="1:6" x14ac:dyDescent="0.2">
      <c r="A366" s="61"/>
      <c r="B366" s="51"/>
      <c r="C366" s="36" t="s">
        <v>1179</v>
      </c>
      <c r="D366" s="36"/>
      <c r="E366" s="36"/>
      <c r="F366" t="s">
        <v>831</v>
      </c>
    </row>
    <row r="367" spans="1:6" x14ac:dyDescent="0.2">
      <c r="A367" s="61"/>
      <c r="B367" s="51"/>
      <c r="C367" s="36" t="s">
        <v>1180</v>
      </c>
      <c r="D367" s="36"/>
      <c r="E367" s="36"/>
      <c r="F367" t="s">
        <v>831</v>
      </c>
    </row>
    <row r="368" spans="1:6" x14ac:dyDescent="0.2">
      <c r="A368" s="61"/>
      <c r="B368" s="51"/>
      <c r="C368" s="36" t="s">
        <v>1181</v>
      </c>
      <c r="D368" s="36"/>
      <c r="E368" s="36"/>
      <c r="F368" t="s">
        <v>831</v>
      </c>
    </row>
    <row r="369" spans="1:6" x14ac:dyDescent="0.2">
      <c r="A369" s="61"/>
      <c r="B369" s="51"/>
      <c r="C369" s="36" t="s">
        <v>1182</v>
      </c>
      <c r="D369" s="36"/>
      <c r="E369" s="36"/>
      <c r="F369" t="s">
        <v>831</v>
      </c>
    </row>
    <row r="370" spans="1:6" x14ac:dyDescent="0.2">
      <c r="A370" s="61"/>
      <c r="B370" s="51"/>
      <c r="C370" s="36" t="s">
        <v>1183</v>
      </c>
      <c r="D370" s="36"/>
      <c r="E370" s="36"/>
      <c r="F370" t="s">
        <v>831</v>
      </c>
    </row>
    <row r="371" spans="1:6" x14ac:dyDescent="0.2">
      <c r="A371" s="61"/>
      <c r="B371" s="51"/>
      <c r="C371" s="36" t="s">
        <v>1184</v>
      </c>
      <c r="D371" s="36"/>
      <c r="E371" s="36"/>
      <c r="F371" t="s">
        <v>831</v>
      </c>
    </row>
    <row r="372" spans="1:6" x14ac:dyDescent="0.2">
      <c r="A372" s="61"/>
      <c r="B372" s="51"/>
      <c r="C372" s="36" t="s">
        <v>1185</v>
      </c>
      <c r="D372" s="36"/>
      <c r="E372" s="36"/>
      <c r="F372" t="s">
        <v>831</v>
      </c>
    </row>
    <row r="373" spans="1:6" x14ac:dyDescent="0.2">
      <c r="A373" s="61"/>
      <c r="B373" s="51"/>
      <c r="C373" s="36" t="s">
        <v>1186</v>
      </c>
      <c r="D373" s="36"/>
      <c r="E373" s="36"/>
      <c r="F373" t="s">
        <v>831</v>
      </c>
    </row>
    <row r="374" spans="1:6" x14ac:dyDescent="0.2">
      <c r="A374" s="61"/>
      <c r="B374" s="51"/>
      <c r="C374" s="36" t="s">
        <v>1187</v>
      </c>
      <c r="D374" s="36"/>
      <c r="E374" s="36"/>
      <c r="F374" t="s">
        <v>831</v>
      </c>
    </row>
    <row r="375" spans="1:6" x14ac:dyDescent="0.2">
      <c r="A375" s="61"/>
      <c r="B375" s="51"/>
      <c r="C375" s="36" t="s">
        <v>1188</v>
      </c>
      <c r="D375" s="36"/>
      <c r="E375" s="36"/>
      <c r="F375" t="s">
        <v>831</v>
      </c>
    </row>
    <row r="376" spans="1:6" x14ac:dyDescent="0.2">
      <c r="A376" s="61"/>
      <c r="B376" s="51"/>
      <c r="C376" s="36" t="s">
        <v>1189</v>
      </c>
      <c r="D376" s="36"/>
      <c r="E376" s="36"/>
      <c r="F376" t="s">
        <v>831</v>
      </c>
    </row>
    <row r="377" spans="1:6" x14ac:dyDescent="0.2">
      <c r="A377" s="61"/>
      <c r="B377" s="51"/>
      <c r="C377" s="36" t="s">
        <v>1190</v>
      </c>
      <c r="D377" s="36"/>
      <c r="E377" s="36"/>
      <c r="F377" t="s">
        <v>831</v>
      </c>
    </row>
    <row r="378" spans="1:6" x14ac:dyDescent="0.2">
      <c r="A378" s="61"/>
      <c r="B378" s="51"/>
      <c r="C378" s="36" t="s">
        <v>1191</v>
      </c>
      <c r="D378" s="36"/>
      <c r="E378" s="36"/>
      <c r="F378" t="s">
        <v>831</v>
      </c>
    </row>
    <row r="379" spans="1:6" x14ac:dyDescent="0.2">
      <c r="A379" s="61"/>
      <c r="B379" s="51"/>
      <c r="C379" s="36" t="s">
        <v>1192</v>
      </c>
      <c r="D379" s="36"/>
      <c r="E379" s="36"/>
      <c r="F379" t="s">
        <v>831</v>
      </c>
    </row>
    <row r="380" spans="1:6" x14ac:dyDescent="0.2">
      <c r="A380" s="61"/>
      <c r="B380" s="51"/>
      <c r="C380" s="36" t="s">
        <v>1193</v>
      </c>
      <c r="D380" s="36"/>
      <c r="E380" s="36"/>
      <c r="F380" t="s">
        <v>831</v>
      </c>
    </row>
    <row r="381" spans="1:6" x14ac:dyDescent="0.2">
      <c r="A381" s="61"/>
      <c r="B381" s="51"/>
      <c r="C381" s="36" t="s">
        <v>1194</v>
      </c>
      <c r="D381" s="36"/>
      <c r="E381" s="36"/>
      <c r="F381" t="s">
        <v>831</v>
      </c>
    </row>
    <row r="382" spans="1:6" x14ac:dyDescent="0.2">
      <c r="A382" s="61"/>
      <c r="B382" s="51"/>
      <c r="C382" s="36" t="s">
        <v>1195</v>
      </c>
      <c r="D382" s="36"/>
      <c r="E382" s="36"/>
      <c r="F382" t="s">
        <v>831</v>
      </c>
    </row>
    <row r="383" spans="1:6" x14ac:dyDescent="0.2">
      <c r="A383" s="61"/>
      <c r="B383" s="51"/>
      <c r="C383" s="36" t="s">
        <v>1196</v>
      </c>
      <c r="D383" s="36"/>
      <c r="E383" s="36"/>
      <c r="F383" t="s">
        <v>831</v>
      </c>
    </row>
    <row r="384" spans="1:6" x14ac:dyDescent="0.2">
      <c r="A384" s="61"/>
      <c r="B384" s="51"/>
      <c r="C384" s="36" t="s">
        <v>1197</v>
      </c>
      <c r="D384" s="36"/>
      <c r="E384" s="36"/>
      <c r="F384" t="s">
        <v>831</v>
      </c>
    </row>
    <row r="385" spans="1:6" x14ac:dyDescent="0.2">
      <c r="A385" s="61"/>
      <c r="B385" s="51"/>
      <c r="C385" s="36" t="s">
        <v>1198</v>
      </c>
      <c r="D385" s="36"/>
      <c r="E385" s="36"/>
      <c r="F385" t="s">
        <v>831</v>
      </c>
    </row>
    <row r="386" spans="1:6" x14ac:dyDescent="0.2">
      <c r="A386" s="61"/>
      <c r="B386" s="51"/>
      <c r="C386" s="36" t="s">
        <v>1199</v>
      </c>
      <c r="D386" s="36"/>
      <c r="E386" s="36"/>
      <c r="F386" t="s">
        <v>831</v>
      </c>
    </row>
    <row r="387" spans="1:6" x14ac:dyDescent="0.2">
      <c r="A387" s="61"/>
      <c r="B387" s="51"/>
      <c r="C387" s="36" t="s">
        <v>1200</v>
      </c>
      <c r="D387" s="36"/>
      <c r="E387" s="36"/>
      <c r="F387" t="s">
        <v>831</v>
      </c>
    </row>
    <row r="388" spans="1:6" x14ac:dyDescent="0.2">
      <c r="A388" s="61"/>
      <c r="B388" s="51"/>
      <c r="C388" s="36" t="s">
        <v>1201</v>
      </c>
      <c r="D388" s="36"/>
      <c r="E388" s="36"/>
      <c r="F388" t="s">
        <v>831</v>
      </c>
    </row>
    <row r="389" spans="1:6" x14ac:dyDescent="0.2">
      <c r="A389" s="61"/>
      <c r="B389" s="51"/>
      <c r="C389" s="36" t="s">
        <v>1202</v>
      </c>
      <c r="D389" s="36"/>
      <c r="E389" s="36"/>
      <c r="F389" t="s">
        <v>831</v>
      </c>
    </row>
    <row r="390" spans="1:6" x14ac:dyDescent="0.2">
      <c r="A390" s="61"/>
      <c r="B390" s="51"/>
      <c r="C390" s="36" t="s">
        <v>1203</v>
      </c>
      <c r="D390" s="36"/>
      <c r="E390" s="36"/>
      <c r="F390" t="s">
        <v>831</v>
      </c>
    </row>
    <row r="391" spans="1:6" x14ac:dyDescent="0.2">
      <c r="A391" s="61"/>
      <c r="B391" s="51"/>
      <c r="C391" s="36" t="s">
        <v>1204</v>
      </c>
      <c r="D391" s="36"/>
      <c r="E391" s="36"/>
      <c r="F391" t="s">
        <v>831</v>
      </c>
    </row>
    <row r="392" spans="1:6" x14ac:dyDescent="0.2">
      <c r="A392" s="61"/>
      <c r="B392" s="51"/>
      <c r="C392" s="36" t="s">
        <v>1205</v>
      </c>
      <c r="D392" s="36"/>
      <c r="E392" s="36"/>
      <c r="F392" t="s">
        <v>831</v>
      </c>
    </row>
    <row r="393" spans="1:6" x14ac:dyDescent="0.2">
      <c r="A393" s="61"/>
      <c r="B393" s="51"/>
      <c r="C393" s="36" t="s">
        <v>1206</v>
      </c>
      <c r="D393" s="36"/>
      <c r="E393" s="36"/>
      <c r="F393" t="s">
        <v>831</v>
      </c>
    </row>
    <row r="394" spans="1:6" x14ac:dyDescent="0.2">
      <c r="A394" s="61"/>
      <c r="B394" s="51"/>
      <c r="C394" s="36" t="s">
        <v>1207</v>
      </c>
      <c r="D394" s="36"/>
      <c r="E394" s="36"/>
      <c r="F394" t="s">
        <v>831</v>
      </c>
    </row>
    <row r="395" spans="1:6" x14ac:dyDescent="0.2">
      <c r="A395" s="61"/>
      <c r="B395" s="51"/>
      <c r="C395" s="36" t="s">
        <v>1208</v>
      </c>
      <c r="D395" s="36"/>
      <c r="E395" s="36"/>
      <c r="F395" t="s">
        <v>831</v>
      </c>
    </row>
    <row r="396" spans="1:6" x14ac:dyDescent="0.2">
      <c r="A396" s="61"/>
      <c r="B396" s="51"/>
      <c r="C396" s="36" t="s">
        <v>1209</v>
      </c>
      <c r="D396" s="36"/>
      <c r="E396" s="36"/>
      <c r="F396" t="s">
        <v>831</v>
      </c>
    </row>
    <row r="397" spans="1:6" x14ac:dyDescent="0.2">
      <c r="A397" s="61"/>
      <c r="B397" s="51"/>
      <c r="C397" s="36" t="s">
        <v>1210</v>
      </c>
      <c r="D397" s="36"/>
      <c r="E397" s="36"/>
      <c r="F397" t="s">
        <v>831</v>
      </c>
    </row>
    <row r="398" spans="1:6" x14ac:dyDescent="0.2">
      <c r="A398" s="61"/>
      <c r="B398" s="51"/>
      <c r="C398" s="36" t="s">
        <v>1211</v>
      </c>
      <c r="D398" s="36"/>
      <c r="E398" s="36"/>
      <c r="F398" t="s">
        <v>831</v>
      </c>
    </row>
    <row r="399" spans="1:6" x14ac:dyDescent="0.2">
      <c r="A399" s="61"/>
      <c r="B399" s="51"/>
      <c r="C399" s="36" t="s">
        <v>1212</v>
      </c>
      <c r="D399" s="36"/>
      <c r="E399" s="36"/>
      <c r="F399" t="s">
        <v>831</v>
      </c>
    </row>
    <row r="400" spans="1:6" x14ac:dyDescent="0.2">
      <c r="A400" s="61"/>
      <c r="B400" s="51"/>
      <c r="C400" s="36" t="s">
        <v>1213</v>
      </c>
      <c r="D400" s="36"/>
      <c r="E400" s="36"/>
      <c r="F400" t="s">
        <v>831</v>
      </c>
    </row>
    <row r="401" spans="1:6" x14ac:dyDescent="0.2">
      <c r="A401" s="61"/>
      <c r="B401" s="51"/>
      <c r="C401" s="36" t="s">
        <v>1214</v>
      </c>
      <c r="D401" s="36"/>
      <c r="E401" s="36"/>
      <c r="F401" t="s">
        <v>831</v>
      </c>
    </row>
    <row r="402" spans="1:6" x14ac:dyDescent="0.2">
      <c r="A402" s="61"/>
      <c r="B402" s="51"/>
      <c r="C402" s="36" t="s">
        <v>1215</v>
      </c>
      <c r="D402" s="36"/>
      <c r="E402" s="36"/>
      <c r="F402" t="s">
        <v>831</v>
      </c>
    </row>
    <row r="403" spans="1:6" x14ac:dyDescent="0.2">
      <c r="A403" s="61"/>
      <c r="B403" s="51"/>
      <c r="C403" s="36" t="s">
        <v>1216</v>
      </c>
      <c r="D403" s="36"/>
      <c r="E403" s="36"/>
      <c r="F403" t="s">
        <v>831</v>
      </c>
    </row>
    <row r="404" spans="1:6" x14ac:dyDescent="0.2">
      <c r="A404" s="61"/>
      <c r="B404" s="51"/>
      <c r="C404" s="36" t="s">
        <v>1217</v>
      </c>
      <c r="D404" s="36"/>
      <c r="E404" s="36"/>
      <c r="F404" t="s">
        <v>831</v>
      </c>
    </row>
    <row r="405" spans="1:6" x14ac:dyDescent="0.2">
      <c r="A405" s="61"/>
      <c r="B405" s="51"/>
      <c r="C405" s="36" t="s">
        <v>1218</v>
      </c>
      <c r="D405" s="36"/>
      <c r="E405" s="36"/>
      <c r="F405" t="s">
        <v>831</v>
      </c>
    </row>
    <row r="406" spans="1:6" x14ac:dyDescent="0.2">
      <c r="A406" s="61"/>
      <c r="B406" s="51"/>
      <c r="C406" s="36" t="s">
        <v>1219</v>
      </c>
      <c r="D406" s="36"/>
      <c r="E406" s="36"/>
      <c r="F406" t="s">
        <v>831</v>
      </c>
    </row>
    <row r="407" spans="1:6" x14ac:dyDescent="0.2">
      <c r="A407" s="61"/>
      <c r="B407" s="51"/>
      <c r="C407" s="36" t="s">
        <v>1220</v>
      </c>
      <c r="D407" s="36"/>
      <c r="E407" s="36"/>
      <c r="F407" t="s">
        <v>831</v>
      </c>
    </row>
    <row r="408" spans="1:6" x14ac:dyDescent="0.2">
      <c r="A408" s="61"/>
      <c r="B408" s="51"/>
      <c r="C408" s="36" t="s">
        <v>1221</v>
      </c>
      <c r="D408" s="36"/>
      <c r="E408" s="36"/>
      <c r="F408" t="s">
        <v>831</v>
      </c>
    </row>
    <row r="409" spans="1:6" x14ac:dyDescent="0.2">
      <c r="A409" s="61"/>
      <c r="B409" s="51"/>
      <c r="C409" s="36" t="s">
        <v>1222</v>
      </c>
      <c r="D409" s="36"/>
      <c r="E409" s="36"/>
      <c r="F409" t="s">
        <v>831</v>
      </c>
    </row>
    <row r="410" spans="1:6" x14ac:dyDescent="0.2">
      <c r="A410" s="61"/>
      <c r="B410" s="51"/>
      <c r="C410" s="36" t="s">
        <v>1223</v>
      </c>
      <c r="D410" s="36"/>
      <c r="E410" s="36"/>
      <c r="F410" t="s">
        <v>831</v>
      </c>
    </row>
    <row r="411" spans="1:6" x14ac:dyDescent="0.2">
      <c r="A411" s="61"/>
      <c r="B411" s="51"/>
      <c r="C411" s="36" t="s">
        <v>1224</v>
      </c>
      <c r="D411" s="36"/>
      <c r="E411" s="36"/>
      <c r="F411" t="s">
        <v>831</v>
      </c>
    </row>
    <row r="412" spans="1:6" x14ac:dyDescent="0.2">
      <c r="A412" s="61"/>
      <c r="B412" s="51"/>
      <c r="C412" s="36" t="s">
        <v>1225</v>
      </c>
      <c r="D412" s="36"/>
      <c r="E412" s="36"/>
      <c r="F412" t="s">
        <v>831</v>
      </c>
    </row>
    <row r="413" spans="1:6" x14ac:dyDescent="0.2">
      <c r="A413" s="61"/>
      <c r="B413" s="51"/>
      <c r="C413" s="36" t="s">
        <v>1226</v>
      </c>
      <c r="D413" s="36"/>
      <c r="E413" s="36"/>
      <c r="F413" t="s">
        <v>831</v>
      </c>
    </row>
    <row r="414" spans="1:6" x14ac:dyDescent="0.2">
      <c r="A414" s="61"/>
      <c r="B414" s="51"/>
      <c r="C414" s="36" t="s">
        <v>1227</v>
      </c>
      <c r="D414" s="36"/>
      <c r="E414" s="36"/>
      <c r="F414" t="s">
        <v>831</v>
      </c>
    </row>
    <row r="415" spans="1:6" x14ac:dyDescent="0.2">
      <c r="A415" s="61"/>
      <c r="B415" s="51"/>
      <c r="C415" s="36" t="s">
        <v>1228</v>
      </c>
      <c r="D415" s="36"/>
      <c r="E415" s="36"/>
      <c r="F415" t="s">
        <v>831</v>
      </c>
    </row>
    <row r="416" spans="1:6" x14ac:dyDescent="0.2">
      <c r="A416" s="61"/>
      <c r="B416" s="51"/>
      <c r="C416" s="36" t="s">
        <v>1229</v>
      </c>
      <c r="D416" s="36"/>
      <c r="E416" s="36"/>
      <c r="F416" t="s">
        <v>831</v>
      </c>
    </row>
    <row r="417" spans="1:6" x14ac:dyDescent="0.2">
      <c r="A417" s="61"/>
      <c r="B417" s="51"/>
      <c r="C417" s="36" t="s">
        <v>1230</v>
      </c>
      <c r="D417" s="36"/>
      <c r="E417" s="36"/>
      <c r="F417" t="s">
        <v>831</v>
      </c>
    </row>
    <row r="418" spans="1:6" x14ac:dyDescent="0.2">
      <c r="A418" s="61"/>
      <c r="B418" s="51"/>
      <c r="C418" s="36" t="s">
        <v>1231</v>
      </c>
      <c r="D418" s="36"/>
      <c r="E418" s="36"/>
      <c r="F418" t="s">
        <v>831</v>
      </c>
    </row>
    <row r="419" spans="1:6" x14ac:dyDescent="0.2">
      <c r="A419" s="61"/>
      <c r="B419" s="51"/>
      <c r="C419" s="36" t="s">
        <v>1232</v>
      </c>
      <c r="D419" s="36"/>
      <c r="E419" s="36"/>
      <c r="F419" t="s">
        <v>831</v>
      </c>
    </row>
    <row r="420" spans="1:6" x14ac:dyDescent="0.2">
      <c r="A420" s="61"/>
      <c r="B420" s="51"/>
      <c r="C420" s="36" t="s">
        <v>1233</v>
      </c>
      <c r="D420" s="36"/>
      <c r="E420" s="36"/>
      <c r="F420" t="s">
        <v>831</v>
      </c>
    </row>
    <row r="421" spans="1:6" x14ac:dyDescent="0.2">
      <c r="A421" s="61"/>
      <c r="B421" s="51"/>
      <c r="C421" s="36" t="s">
        <v>1234</v>
      </c>
      <c r="D421" s="36"/>
      <c r="E421" s="36"/>
      <c r="F421" t="s">
        <v>831</v>
      </c>
    </row>
    <row r="422" spans="1:6" x14ac:dyDescent="0.2">
      <c r="A422" s="61"/>
      <c r="B422" s="51"/>
      <c r="C422" s="36" t="s">
        <v>1235</v>
      </c>
      <c r="D422" s="36"/>
      <c r="E422" s="36"/>
      <c r="F422" t="s">
        <v>831</v>
      </c>
    </row>
    <row r="423" spans="1:6" x14ac:dyDescent="0.2">
      <c r="A423" s="61"/>
      <c r="B423" s="51"/>
      <c r="C423" s="36" t="s">
        <v>1236</v>
      </c>
      <c r="D423" s="36"/>
      <c r="E423" s="36"/>
      <c r="F423" t="s">
        <v>831</v>
      </c>
    </row>
    <row r="424" spans="1:6" x14ac:dyDescent="0.2">
      <c r="A424" s="61"/>
      <c r="B424" s="51"/>
      <c r="C424" s="36" t="s">
        <v>1237</v>
      </c>
      <c r="D424" s="36"/>
      <c r="E424" s="36"/>
      <c r="F424" t="s">
        <v>831</v>
      </c>
    </row>
    <row r="425" spans="1:6" x14ac:dyDescent="0.2">
      <c r="A425" s="61"/>
      <c r="B425" s="51"/>
      <c r="C425" s="36" t="s">
        <v>1238</v>
      </c>
      <c r="D425" s="36"/>
      <c r="E425" s="36"/>
      <c r="F425" t="s">
        <v>831</v>
      </c>
    </row>
    <row r="426" spans="1:6" x14ac:dyDescent="0.2">
      <c r="A426" s="61"/>
      <c r="B426" s="51"/>
      <c r="C426" s="36" t="s">
        <v>1239</v>
      </c>
      <c r="D426" s="36"/>
      <c r="E426" s="36"/>
      <c r="F426" t="s">
        <v>831</v>
      </c>
    </row>
    <row r="427" spans="1:6" x14ac:dyDescent="0.2">
      <c r="A427" s="61"/>
      <c r="B427" s="51"/>
      <c r="C427" s="36" t="s">
        <v>1240</v>
      </c>
      <c r="D427" s="36"/>
      <c r="E427" s="36"/>
      <c r="F427" t="s">
        <v>831</v>
      </c>
    </row>
    <row r="428" spans="1:6" x14ac:dyDescent="0.2">
      <c r="A428" s="61"/>
      <c r="B428" s="51"/>
      <c r="C428" s="36" t="s">
        <v>1241</v>
      </c>
      <c r="D428" s="36"/>
      <c r="E428" s="36"/>
      <c r="F428" t="s">
        <v>831</v>
      </c>
    </row>
    <row r="429" spans="1:6" x14ac:dyDescent="0.2">
      <c r="A429" s="61"/>
      <c r="B429" s="51"/>
      <c r="C429" s="36" t="s">
        <v>1242</v>
      </c>
      <c r="D429" s="36"/>
      <c r="E429" s="36"/>
      <c r="F429" t="s">
        <v>831</v>
      </c>
    </row>
    <row r="430" spans="1:6" x14ac:dyDescent="0.2">
      <c r="A430" s="61"/>
      <c r="B430" s="51"/>
      <c r="C430" s="36" t="s">
        <v>1243</v>
      </c>
      <c r="D430" s="36"/>
      <c r="E430" s="36"/>
      <c r="F430" t="s">
        <v>831</v>
      </c>
    </row>
    <row r="431" spans="1:6" x14ac:dyDescent="0.2">
      <c r="A431" s="61"/>
      <c r="B431" s="51"/>
      <c r="C431" s="36" t="s">
        <v>1244</v>
      </c>
      <c r="D431" s="36"/>
      <c r="E431" s="36"/>
      <c r="F431" t="s">
        <v>831</v>
      </c>
    </row>
    <row r="432" spans="1:6" x14ac:dyDescent="0.2">
      <c r="A432" s="61"/>
      <c r="B432" s="51"/>
      <c r="C432" s="36" t="s">
        <v>1245</v>
      </c>
      <c r="D432" s="36"/>
      <c r="E432" s="36"/>
      <c r="F432" t="s">
        <v>831</v>
      </c>
    </row>
    <row r="433" spans="1:6" x14ac:dyDescent="0.2">
      <c r="A433" s="61"/>
      <c r="B433" s="51"/>
      <c r="C433" s="36" t="s">
        <v>1246</v>
      </c>
      <c r="D433" s="36"/>
      <c r="E433" s="36"/>
      <c r="F433" t="s">
        <v>831</v>
      </c>
    </row>
    <row r="434" spans="1:6" x14ac:dyDescent="0.2">
      <c r="A434" s="61"/>
      <c r="B434" s="51"/>
      <c r="C434" s="36" t="s">
        <v>1247</v>
      </c>
      <c r="D434" s="36"/>
      <c r="E434" s="36"/>
      <c r="F434" t="s">
        <v>831</v>
      </c>
    </row>
    <row r="435" spans="1:6" x14ac:dyDescent="0.2">
      <c r="A435" s="61"/>
      <c r="B435" s="51"/>
      <c r="C435" s="36" t="s">
        <v>1248</v>
      </c>
      <c r="D435" s="36"/>
      <c r="E435" s="36"/>
      <c r="F435" t="s">
        <v>831</v>
      </c>
    </row>
    <row r="436" spans="1:6" x14ac:dyDescent="0.2">
      <c r="A436" s="61"/>
      <c r="B436" s="51"/>
      <c r="C436" s="36" t="s">
        <v>1249</v>
      </c>
      <c r="D436" s="36"/>
      <c r="E436" s="36"/>
      <c r="F436" t="s">
        <v>831</v>
      </c>
    </row>
    <row r="437" spans="1:6" x14ac:dyDescent="0.2">
      <c r="A437" s="61"/>
      <c r="B437" s="51"/>
      <c r="C437" s="36" t="s">
        <v>1250</v>
      </c>
      <c r="D437" s="36"/>
      <c r="E437" s="36"/>
      <c r="F437" t="s">
        <v>831</v>
      </c>
    </row>
    <row r="438" spans="1:6" x14ac:dyDescent="0.2">
      <c r="A438" s="61"/>
      <c r="B438" s="51"/>
      <c r="C438" s="36" t="s">
        <v>1251</v>
      </c>
      <c r="D438" s="36"/>
      <c r="E438" s="36"/>
      <c r="F438" t="s">
        <v>831</v>
      </c>
    </row>
    <row r="439" spans="1:6" x14ac:dyDescent="0.2">
      <c r="A439" s="61"/>
      <c r="B439" s="51"/>
      <c r="C439" s="36" t="s">
        <v>1252</v>
      </c>
      <c r="D439" s="36"/>
      <c r="E439" s="36"/>
      <c r="F439" t="s">
        <v>831</v>
      </c>
    </row>
    <row r="440" spans="1:6" x14ac:dyDescent="0.2">
      <c r="A440" s="61"/>
      <c r="B440" s="51"/>
      <c r="C440" s="36" t="s">
        <v>1253</v>
      </c>
      <c r="D440" s="36"/>
      <c r="E440" s="36"/>
      <c r="F440" t="s">
        <v>831</v>
      </c>
    </row>
    <row r="441" spans="1:6" x14ac:dyDescent="0.2">
      <c r="A441" s="61"/>
      <c r="B441" s="51"/>
      <c r="C441" s="36" t="s">
        <v>1254</v>
      </c>
      <c r="D441" s="36"/>
      <c r="E441" s="36"/>
      <c r="F441" t="s">
        <v>831</v>
      </c>
    </row>
    <row r="442" spans="1:6" x14ac:dyDescent="0.2">
      <c r="A442" s="61"/>
      <c r="B442" s="51"/>
      <c r="C442" s="36" t="s">
        <v>1255</v>
      </c>
      <c r="D442" s="36"/>
      <c r="E442" s="36"/>
      <c r="F442" t="s">
        <v>831</v>
      </c>
    </row>
    <row r="443" spans="1:6" x14ac:dyDescent="0.2">
      <c r="A443" s="61"/>
      <c r="B443" s="51"/>
      <c r="C443" s="36" t="s">
        <v>1256</v>
      </c>
      <c r="D443" s="36"/>
      <c r="E443" s="36"/>
      <c r="F443" t="s">
        <v>831</v>
      </c>
    </row>
    <row r="444" spans="1:6" x14ac:dyDescent="0.2">
      <c r="A444" s="61"/>
      <c r="B444" s="51"/>
      <c r="C444" s="36" t="s">
        <v>1257</v>
      </c>
      <c r="D444" s="36"/>
      <c r="E444" s="36"/>
      <c r="F444" t="s">
        <v>831</v>
      </c>
    </row>
    <row r="445" spans="1:6" x14ac:dyDescent="0.2">
      <c r="A445" s="61"/>
      <c r="B445" s="51"/>
      <c r="C445" s="36" t="s">
        <v>1258</v>
      </c>
      <c r="D445" s="36"/>
      <c r="E445" s="36"/>
      <c r="F445" t="s">
        <v>831</v>
      </c>
    </row>
    <row r="446" spans="1:6" x14ac:dyDescent="0.2">
      <c r="A446" s="61"/>
      <c r="B446" s="51"/>
      <c r="C446" s="36" t="s">
        <v>1259</v>
      </c>
      <c r="D446" s="36"/>
      <c r="E446" s="36"/>
      <c r="F446" t="s">
        <v>831</v>
      </c>
    </row>
    <row r="447" spans="1:6" x14ac:dyDescent="0.2">
      <c r="A447" s="61"/>
      <c r="B447" s="51"/>
      <c r="C447" s="36" t="s">
        <v>1260</v>
      </c>
      <c r="D447" s="36"/>
      <c r="E447" s="36"/>
      <c r="F447" t="s">
        <v>831</v>
      </c>
    </row>
    <row r="448" spans="1:6" x14ac:dyDescent="0.2">
      <c r="A448" s="61"/>
      <c r="B448" s="51"/>
      <c r="C448" s="36" t="s">
        <v>1261</v>
      </c>
      <c r="D448" s="36"/>
      <c r="E448" s="36"/>
      <c r="F448" t="s">
        <v>831</v>
      </c>
    </row>
    <row r="449" spans="1:6" x14ac:dyDescent="0.2">
      <c r="A449" s="61"/>
      <c r="B449" s="51"/>
      <c r="C449" s="36" t="s">
        <v>1262</v>
      </c>
      <c r="D449" s="36"/>
      <c r="E449" s="36"/>
      <c r="F449" t="s">
        <v>831</v>
      </c>
    </row>
    <row r="450" spans="1:6" x14ac:dyDescent="0.2">
      <c r="A450" s="61"/>
      <c r="B450" s="51"/>
      <c r="C450" s="36" t="s">
        <v>1263</v>
      </c>
      <c r="D450" s="36"/>
      <c r="E450" s="36"/>
      <c r="F450" t="s">
        <v>831</v>
      </c>
    </row>
    <row r="451" spans="1:6" x14ac:dyDescent="0.2">
      <c r="A451" s="61"/>
      <c r="B451" s="51"/>
      <c r="C451" s="36" t="s">
        <v>1264</v>
      </c>
      <c r="D451" s="36"/>
      <c r="E451" s="36"/>
      <c r="F451" t="s">
        <v>831</v>
      </c>
    </row>
    <row r="452" spans="1:6" x14ac:dyDescent="0.2">
      <c r="A452" s="61"/>
      <c r="B452" s="51"/>
      <c r="C452" s="36" t="s">
        <v>1265</v>
      </c>
      <c r="D452" s="36"/>
      <c r="E452" s="36"/>
      <c r="F452" t="s">
        <v>831</v>
      </c>
    </row>
    <row r="453" spans="1:6" x14ac:dyDescent="0.2">
      <c r="A453" s="61"/>
      <c r="B453" s="51"/>
      <c r="C453" s="36" t="s">
        <v>1266</v>
      </c>
      <c r="D453" s="36"/>
      <c r="E453" s="36"/>
      <c r="F453" t="s">
        <v>831</v>
      </c>
    </row>
    <row r="454" spans="1:6" x14ac:dyDescent="0.2">
      <c r="A454" s="61"/>
      <c r="B454" s="51"/>
      <c r="C454" s="36" t="s">
        <v>1267</v>
      </c>
      <c r="D454" s="36"/>
      <c r="E454" s="36"/>
      <c r="F454" t="s">
        <v>831</v>
      </c>
    </row>
    <row r="455" spans="1:6" x14ac:dyDescent="0.2">
      <c r="A455" s="61"/>
      <c r="B455" s="51"/>
      <c r="C455" s="36" t="s">
        <v>1268</v>
      </c>
      <c r="D455" s="36"/>
      <c r="E455" s="36"/>
      <c r="F455" t="s">
        <v>831</v>
      </c>
    </row>
    <row r="456" spans="1:6" x14ac:dyDescent="0.2">
      <c r="A456" s="61"/>
      <c r="B456" s="51"/>
      <c r="C456" s="36" t="s">
        <v>1269</v>
      </c>
      <c r="D456" s="36"/>
      <c r="E456" s="36"/>
      <c r="F456" t="s">
        <v>831</v>
      </c>
    </row>
    <row r="457" spans="1:6" x14ac:dyDescent="0.2">
      <c r="A457" s="61"/>
      <c r="B457" s="51"/>
      <c r="C457" s="36" t="s">
        <v>1270</v>
      </c>
      <c r="D457" s="36"/>
      <c r="E457" s="36"/>
      <c r="F457" t="s">
        <v>831</v>
      </c>
    </row>
    <row r="458" spans="1:6" x14ac:dyDescent="0.2">
      <c r="A458" s="61"/>
      <c r="B458" s="51"/>
      <c r="C458" s="36" t="s">
        <v>1271</v>
      </c>
      <c r="D458" s="36"/>
      <c r="E458" s="36"/>
      <c r="F458" t="s">
        <v>831</v>
      </c>
    </row>
    <row r="459" spans="1:6" x14ac:dyDescent="0.2">
      <c r="A459" s="61"/>
      <c r="B459" s="51"/>
      <c r="C459" s="36" t="s">
        <v>1272</v>
      </c>
      <c r="D459" s="36"/>
      <c r="E459" s="36"/>
      <c r="F459" t="s">
        <v>831</v>
      </c>
    </row>
    <row r="460" spans="1:6" x14ac:dyDescent="0.2">
      <c r="A460" s="61"/>
      <c r="B460" s="51"/>
      <c r="C460" s="36" t="s">
        <v>1273</v>
      </c>
      <c r="D460" s="36"/>
      <c r="E460" s="36"/>
      <c r="F460" t="s">
        <v>831</v>
      </c>
    </row>
    <row r="461" spans="1:6" x14ac:dyDescent="0.2">
      <c r="A461" s="61"/>
      <c r="B461" s="51"/>
      <c r="C461" s="36" t="s">
        <v>1274</v>
      </c>
      <c r="D461" s="36"/>
      <c r="E461" s="36"/>
      <c r="F461" t="s">
        <v>831</v>
      </c>
    </row>
    <row r="462" spans="1:6" x14ac:dyDescent="0.2">
      <c r="A462" s="61"/>
      <c r="B462" s="51"/>
      <c r="C462" s="36" t="s">
        <v>1275</v>
      </c>
      <c r="D462" s="36"/>
      <c r="E462" s="36"/>
      <c r="F462" t="s">
        <v>831</v>
      </c>
    </row>
    <row r="463" spans="1:6" x14ac:dyDescent="0.2">
      <c r="A463" s="61"/>
      <c r="B463" s="51"/>
      <c r="C463" s="36" t="s">
        <v>1276</v>
      </c>
      <c r="D463" s="36"/>
      <c r="E463" s="36"/>
      <c r="F463" t="s">
        <v>831</v>
      </c>
    </row>
    <row r="464" spans="1:6" x14ac:dyDescent="0.2">
      <c r="A464" s="61"/>
      <c r="B464" s="51"/>
      <c r="C464" s="36" t="s">
        <v>1277</v>
      </c>
      <c r="D464" s="36"/>
      <c r="E464" s="36"/>
      <c r="F464" t="s">
        <v>831</v>
      </c>
    </row>
    <row r="465" spans="1:6" x14ac:dyDescent="0.2">
      <c r="A465" s="61"/>
      <c r="B465" s="51"/>
      <c r="C465" s="36" t="s">
        <v>1278</v>
      </c>
      <c r="D465" s="36"/>
      <c r="E465" s="36"/>
      <c r="F465" t="s">
        <v>831</v>
      </c>
    </row>
    <row r="466" spans="1:6" x14ac:dyDescent="0.2">
      <c r="A466" s="61"/>
      <c r="B466" s="51"/>
      <c r="C466" s="36" t="s">
        <v>1279</v>
      </c>
      <c r="D466" s="36"/>
      <c r="E466" s="36"/>
      <c r="F466" t="s">
        <v>831</v>
      </c>
    </row>
    <row r="467" spans="1:6" x14ac:dyDescent="0.2">
      <c r="A467" s="61"/>
      <c r="B467" s="51"/>
      <c r="C467" s="36" t="s">
        <v>1280</v>
      </c>
      <c r="D467" s="36"/>
      <c r="E467" s="36"/>
      <c r="F467" t="s">
        <v>831</v>
      </c>
    </row>
    <row r="468" spans="1:6" x14ac:dyDescent="0.2">
      <c r="A468" s="61"/>
      <c r="B468" s="51"/>
      <c r="C468" s="36" t="s">
        <v>1281</v>
      </c>
      <c r="D468" s="36"/>
      <c r="E468" s="36"/>
      <c r="F468" t="s">
        <v>831</v>
      </c>
    </row>
    <row r="469" spans="1:6" x14ac:dyDescent="0.2">
      <c r="A469" s="61"/>
      <c r="B469" s="51"/>
      <c r="C469" s="36" t="s">
        <v>1282</v>
      </c>
      <c r="D469" s="36"/>
      <c r="E469" s="36"/>
      <c r="F469" t="s">
        <v>831</v>
      </c>
    </row>
    <row r="470" spans="1:6" x14ac:dyDescent="0.2">
      <c r="A470" s="61"/>
      <c r="B470" s="51"/>
      <c r="C470" s="36" t="s">
        <v>1283</v>
      </c>
      <c r="D470" s="36"/>
      <c r="E470" s="36"/>
      <c r="F470" t="s">
        <v>831</v>
      </c>
    </row>
    <row r="471" spans="1:6" x14ac:dyDescent="0.2">
      <c r="A471" s="61"/>
      <c r="B471" s="51"/>
      <c r="C471" s="36" t="s">
        <v>1284</v>
      </c>
      <c r="D471" s="36"/>
      <c r="E471" s="36"/>
      <c r="F471" t="s">
        <v>831</v>
      </c>
    </row>
    <row r="472" spans="1:6" x14ac:dyDescent="0.2">
      <c r="A472" s="61"/>
      <c r="B472" s="51"/>
      <c r="C472" s="36" t="s">
        <v>1285</v>
      </c>
      <c r="D472" s="36"/>
      <c r="E472" s="36"/>
      <c r="F472" t="s">
        <v>831</v>
      </c>
    </row>
    <row r="473" spans="1:6" x14ac:dyDescent="0.2">
      <c r="A473" s="61"/>
      <c r="B473" s="51"/>
      <c r="C473" s="36" t="s">
        <v>1286</v>
      </c>
      <c r="D473" s="36"/>
      <c r="E473" s="36"/>
      <c r="F473" t="s">
        <v>831</v>
      </c>
    </row>
    <row r="474" spans="1:6" x14ac:dyDescent="0.2">
      <c r="A474" s="61"/>
      <c r="B474" s="51"/>
      <c r="C474" s="36" t="s">
        <v>1287</v>
      </c>
      <c r="D474" s="36"/>
      <c r="E474" s="36"/>
      <c r="F474" t="s">
        <v>831</v>
      </c>
    </row>
    <row r="475" spans="1:6" x14ac:dyDescent="0.2">
      <c r="A475" s="61"/>
      <c r="B475" s="51"/>
      <c r="C475" s="36" t="s">
        <v>1288</v>
      </c>
      <c r="D475" s="36"/>
      <c r="E475" s="36"/>
      <c r="F475" t="s">
        <v>831</v>
      </c>
    </row>
    <row r="476" spans="1:6" x14ac:dyDescent="0.2">
      <c r="A476" s="61"/>
      <c r="B476" s="51"/>
      <c r="C476" s="36" t="s">
        <v>1289</v>
      </c>
      <c r="D476" s="36"/>
      <c r="E476" s="36"/>
      <c r="F476" t="s">
        <v>831</v>
      </c>
    </row>
    <row r="477" spans="1:6" x14ac:dyDescent="0.2">
      <c r="A477" s="61"/>
      <c r="B477" s="51"/>
      <c r="C477" s="36" t="s">
        <v>1290</v>
      </c>
      <c r="D477" s="36"/>
      <c r="E477" s="36"/>
      <c r="F477" t="s">
        <v>831</v>
      </c>
    </row>
    <row r="478" spans="1:6" x14ac:dyDescent="0.2">
      <c r="A478" s="61"/>
      <c r="B478" s="51"/>
      <c r="C478" s="36" t="s">
        <v>1291</v>
      </c>
      <c r="D478" s="36"/>
      <c r="E478" s="36"/>
      <c r="F478" t="s">
        <v>831</v>
      </c>
    </row>
    <row r="479" spans="1:6" x14ac:dyDescent="0.2">
      <c r="A479" s="61"/>
      <c r="B479" s="51"/>
      <c r="C479" s="36" t="s">
        <v>1292</v>
      </c>
      <c r="D479" s="36"/>
      <c r="E479" s="36"/>
      <c r="F479" t="s">
        <v>831</v>
      </c>
    </row>
    <row r="480" spans="1:6" x14ac:dyDescent="0.2">
      <c r="A480" s="61"/>
      <c r="B480" s="51"/>
      <c r="C480" s="36" t="s">
        <v>1293</v>
      </c>
      <c r="D480" s="36"/>
      <c r="E480" s="36"/>
      <c r="F480" t="s">
        <v>831</v>
      </c>
    </row>
    <row r="481" spans="1:6" x14ac:dyDescent="0.2">
      <c r="A481" s="61"/>
      <c r="B481" s="51"/>
      <c r="C481" s="36" t="s">
        <v>1294</v>
      </c>
      <c r="D481" s="36"/>
      <c r="E481" s="36"/>
      <c r="F481" t="s">
        <v>831</v>
      </c>
    </row>
    <row r="482" spans="1:6" x14ac:dyDescent="0.2">
      <c r="A482" s="61"/>
      <c r="B482" s="51"/>
      <c r="C482" s="36" t="s">
        <v>1295</v>
      </c>
      <c r="D482" s="36"/>
      <c r="E482" s="36"/>
      <c r="F482" t="s">
        <v>831</v>
      </c>
    </row>
    <row r="483" spans="1:6" x14ac:dyDescent="0.2">
      <c r="A483" s="61"/>
      <c r="B483" s="51"/>
      <c r="C483" s="36" t="s">
        <v>1296</v>
      </c>
      <c r="D483" s="36"/>
      <c r="E483" s="36"/>
      <c r="F483" t="s">
        <v>831</v>
      </c>
    </row>
    <row r="484" spans="1:6" x14ac:dyDescent="0.2">
      <c r="A484" s="61"/>
      <c r="B484" s="51"/>
      <c r="C484" s="36" t="s">
        <v>1297</v>
      </c>
      <c r="D484" s="36"/>
      <c r="E484" s="36"/>
      <c r="F484" t="s">
        <v>831</v>
      </c>
    </row>
    <row r="485" spans="1:6" x14ac:dyDescent="0.2">
      <c r="A485" s="61"/>
      <c r="B485" s="51"/>
      <c r="C485" s="36" t="s">
        <v>1298</v>
      </c>
      <c r="D485" s="36"/>
      <c r="E485" s="36"/>
      <c r="F485" t="s">
        <v>831</v>
      </c>
    </row>
    <row r="486" spans="1:6" x14ac:dyDescent="0.2">
      <c r="A486" s="61"/>
      <c r="B486" s="51"/>
      <c r="C486" s="36" t="s">
        <v>1299</v>
      </c>
      <c r="D486" s="36"/>
      <c r="E486" s="36"/>
      <c r="F486" t="s">
        <v>831</v>
      </c>
    </row>
    <row r="487" spans="1:6" x14ac:dyDescent="0.2">
      <c r="A487" s="61"/>
      <c r="B487" s="51"/>
      <c r="C487" s="36" t="s">
        <v>245</v>
      </c>
      <c r="D487" s="36"/>
      <c r="E487" s="36"/>
    </row>
    <row r="488" spans="1:6" x14ac:dyDescent="0.2">
      <c r="A488" s="61"/>
      <c r="B488" s="51"/>
      <c r="C488" s="36" t="s">
        <v>1300</v>
      </c>
      <c r="D488" s="36"/>
      <c r="E488" s="36"/>
    </row>
    <row r="489" spans="1:6" x14ac:dyDescent="0.2">
      <c r="A489" s="61"/>
      <c r="B489" s="51"/>
      <c r="C489" s="36" t="s">
        <v>1301</v>
      </c>
      <c r="D489" s="36"/>
      <c r="E489" s="36"/>
    </row>
    <row r="490" spans="1:6" x14ac:dyDescent="0.2">
      <c r="A490" s="61"/>
      <c r="B490" s="51"/>
      <c r="C490" s="36" t="s">
        <v>1302</v>
      </c>
      <c r="D490" s="36"/>
      <c r="E490" s="36"/>
    </row>
    <row r="491" spans="1:6" x14ac:dyDescent="0.2">
      <c r="A491" s="61"/>
      <c r="B491" s="51"/>
      <c r="C491" s="36" t="s">
        <v>1303</v>
      </c>
      <c r="D491" s="36"/>
      <c r="E491" s="36"/>
    </row>
    <row r="492" spans="1:6" x14ac:dyDescent="0.2">
      <c r="A492" s="61"/>
      <c r="B492" s="51"/>
      <c r="C492" s="36" t="s">
        <v>1304</v>
      </c>
      <c r="D492" s="36"/>
      <c r="E492" s="36"/>
    </row>
    <row r="493" spans="1:6" x14ac:dyDescent="0.2">
      <c r="A493" s="61"/>
      <c r="B493" s="51"/>
      <c r="C493" s="36" t="s">
        <v>1305</v>
      </c>
      <c r="D493" s="36"/>
      <c r="E493" s="36"/>
    </row>
    <row r="494" spans="1:6" x14ac:dyDescent="0.2">
      <c r="A494" s="61"/>
      <c r="B494" s="51"/>
      <c r="C494" s="36" t="s">
        <v>1306</v>
      </c>
      <c r="D494" s="36"/>
      <c r="E494" s="36"/>
    </row>
    <row r="495" spans="1:6" x14ac:dyDescent="0.2">
      <c r="A495" s="61"/>
      <c r="B495" s="51"/>
      <c r="C495" s="36" t="s">
        <v>1307</v>
      </c>
      <c r="D495" s="36"/>
      <c r="E495" s="36"/>
    </row>
    <row r="496" spans="1:6" x14ac:dyDescent="0.2">
      <c r="A496" s="62"/>
      <c r="B496" s="52"/>
      <c r="C496" s="36" t="s">
        <v>338</v>
      </c>
      <c r="D496" s="36"/>
      <c r="E496" s="36"/>
    </row>
    <row r="497" spans="1:5" x14ac:dyDescent="0.2">
      <c r="A497" s="93"/>
      <c r="B497" s="98" t="s">
        <v>1308</v>
      </c>
      <c r="C497" s="34" t="s">
        <v>1024</v>
      </c>
      <c r="D497" s="34" t="s">
        <v>629</v>
      </c>
      <c r="E497" s="34"/>
    </row>
    <row r="498" spans="1:5" x14ac:dyDescent="0.2">
      <c r="A498" s="43"/>
      <c r="B498" s="98"/>
      <c r="C498" s="34" t="s">
        <v>1309</v>
      </c>
      <c r="D498" s="34"/>
      <c r="E498" s="34"/>
    </row>
    <row r="499" spans="1:5" x14ac:dyDescent="0.2">
      <c r="A499" s="43"/>
      <c r="B499" s="98"/>
      <c r="C499" s="34" t="s">
        <v>1310</v>
      </c>
      <c r="D499" s="34"/>
      <c r="E499" s="34"/>
    </row>
    <row r="500" spans="1:5" x14ac:dyDescent="0.2">
      <c r="A500" s="43"/>
      <c r="B500" s="98"/>
      <c r="C500" s="34" t="s">
        <v>1311</v>
      </c>
      <c r="D500" s="34"/>
      <c r="E500" s="34"/>
    </row>
    <row r="501" spans="1:5" x14ac:dyDescent="0.2">
      <c r="A501" s="43"/>
      <c r="B501" s="98"/>
      <c r="C501" s="34" t="s">
        <v>1312</v>
      </c>
      <c r="D501" s="34"/>
      <c r="E501" s="34"/>
    </row>
    <row r="502" spans="1:5" x14ac:dyDescent="0.2">
      <c r="A502" s="43"/>
      <c r="B502" s="98"/>
      <c r="C502" s="34" t="s">
        <v>86</v>
      </c>
      <c r="D502" s="34"/>
      <c r="E502" s="34"/>
    </row>
    <row r="503" spans="1:5" x14ac:dyDescent="0.2">
      <c r="A503" s="43"/>
      <c r="B503" s="98"/>
      <c r="C503" s="34" t="s">
        <v>1313</v>
      </c>
      <c r="D503" s="34"/>
      <c r="E503" s="34"/>
    </row>
    <row r="504" spans="1:5" x14ac:dyDescent="0.2">
      <c r="A504" s="43"/>
      <c r="B504" s="98"/>
      <c r="C504" s="34" t="s">
        <v>649</v>
      </c>
      <c r="D504" s="34"/>
      <c r="E504" s="34"/>
    </row>
    <row r="505" spans="1:5" x14ac:dyDescent="0.2">
      <c r="A505" s="43"/>
      <c r="B505" s="98"/>
      <c r="C505" s="34" t="s">
        <v>64</v>
      </c>
      <c r="D505" s="34"/>
      <c r="E505" s="34"/>
    </row>
    <row r="506" spans="1:5" x14ac:dyDescent="0.2">
      <c r="A506" s="43"/>
      <c r="B506" s="98"/>
      <c r="C506" s="34" t="s">
        <v>1314</v>
      </c>
      <c r="D506" s="34"/>
      <c r="E506" s="34"/>
    </row>
    <row r="507" spans="1:5" x14ac:dyDescent="0.2">
      <c r="A507" s="43"/>
      <c r="B507" s="98"/>
      <c r="C507" s="34" t="s">
        <v>1315</v>
      </c>
      <c r="D507" s="34"/>
      <c r="E507" s="34"/>
    </row>
    <row r="508" spans="1:5" x14ac:dyDescent="0.2">
      <c r="A508" s="43"/>
      <c r="B508" s="98"/>
      <c r="C508" s="34" t="s">
        <v>1316</v>
      </c>
      <c r="D508" s="34"/>
      <c r="E508" s="34"/>
    </row>
    <row r="509" spans="1:5" x14ac:dyDescent="0.2">
      <c r="A509" s="43"/>
      <c r="B509" s="98"/>
      <c r="C509" s="34" t="s">
        <v>1317</v>
      </c>
      <c r="D509" s="34"/>
      <c r="E509" s="34"/>
    </row>
    <row r="510" spans="1:5" x14ac:dyDescent="0.2">
      <c r="A510" s="43"/>
      <c r="B510" s="98"/>
      <c r="C510" s="34" t="s">
        <v>1058</v>
      </c>
      <c r="D510" s="34"/>
      <c r="E510" s="34"/>
    </row>
    <row r="511" spans="1:5" x14ac:dyDescent="0.2">
      <c r="A511" s="43"/>
      <c r="B511" s="98"/>
      <c r="C511" s="34" t="s">
        <v>245</v>
      </c>
      <c r="D511" s="34"/>
      <c r="E511" s="34"/>
    </row>
    <row r="512" spans="1:5" x14ac:dyDescent="0.2">
      <c r="A512" s="61"/>
      <c r="B512" s="47" t="s">
        <v>698</v>
      </c>
      <c r="C512" s="36" t="s">
        <v>235</v>
      </c>
      <c r="D512" s="36" t="s">
        <v>934</v>
      </c>
      <c r="E512" s="36"/>
    </row>
    <row r="513" spans="1:5" x14ac:dyDescent="0.2">
      <c r="A513" s="62"/>
      <c r="B513" s="49"/>
      <c r="C513" s="36" t="s">
        <v>51</v>
      </c>
      <c r="D513" s="36"/>
      <c r="E513" s="36"/>
    </row>
    <row r="514" spans="1:5" x14ac:dyDescent="0.2">
      <c r="A514" s="43"/>
      <c r="B514" s="98" t="s">
        <v>95</v>
      </c>
      <c r="C514" s="34" t="s">
        <v>1318</v>
      </c>
      <c r="D514" s="98" t="s">
        <v>95</v>
      </c>
      <c r="E514" s="34"/>
    </row>
    <row r="515" spans="1:5" x14ac:dyDescent="0.2">
      <c r="A515" s="43"/>
      <c r="B515" s="98"/>
      <c r="C515" s="34" t="s">
        <v>1319</v>
      </c>
      <c r="D515" s="34"/>
      <c r="E515" s="34"/>
    </row>
    <row r="516" spans="1:5" x14ac:dyDescent="0.2">
      <c r="A516" s="43"/>
      <c r="B516" s="98"/>
      <c r="C516" s="34" t="s">
        <v>192</v>
      </c>
      <c r="D516" s="34"/>
      <c r="E516" s="34"/>
    </row>
    <row r="517" spans="1:5" x14ac:dyDescent="0.2">
      <c r="A517" s="43"/>
      <c r="B517" s="98"/>
      <c r="C517" s="34" t="s">
        <v>724</v>
      </c>
      <c r="D517" s="34"/>
      <c r="E517" s="34"/>
    </row>
    <row r="518" spans="1:5" x14ac:dyDescent="0.2">
      <c r="A518" s="96"/>
      <c r="B518" s="47" t="s">
        <v>704</v>
      </c>
      <c r="C518" s="36" t="s">
        <v>1320</v>
      </c>
      <c r="D518" s="47" t="s">
        <v>704</v>
      </c>
      <c r="E518" s="36"/>
    </row>
    <row r="519" spans="1:5" x14ac:dyDescent="0.2">
      <c r="A519" s="59"/>
      <c r="B519" s="48"/>
      <c r="C519" s="36" t="s">
        <v>1321</v>
      </c>
      <c r="D519" s="36"/>
      <c r="E519" s="36"/>
    </row>
    <row r="520" spans="1:5" x14ac:dyDescent="0.2">
      <c r="A520" s="59"/>
      <c r="B520" s="48"/>
      <c r="C520" s="36" t="s">
        <v>1322</v>
      </c>
      <c r="D520" s="36"/>
      <c r="E520" s="36"/>
    </row>
    <row r="521" spans="1:5" x14ac:dyDescent="0.2">
      <c r="A521" s="59"/>
      <c r="B521" s="48"/>
      <c r="C521" s="36" t="s">
        <v>1323</v>
      </c>
      <c r="D521" s="36"/>
      <c r="E521" s="36"/>
    </row>
    <row r="522" spans="1:5" x14ac:dyDescent="0.2">
      <c r="A522" s="59"/>
      <c r="B522" s="48"/>
      <c r="C522" s="36" t="s">
        <v>726</v>
      </c>
      <c r="D522" s="36"/>
      <c r="E522" s="36"/>
    </row>
    <row r="523" spans="1:5" x14ac:dyDescent="0.2">
      <c r="A523" s="59"/>
      <c r="B523" s="48"/>
      <c r="C523" s="36" t="s">
        <v>1324</v>
      </c>
      <c r="D523" s="36"/>
      <c r="E523" s="36"/>
    </row>
    <row r="524" spans="1:5" x14ac:dyDescent="0.2">
      <c r="A524" s="59"/>
      <c r="B524" s="48"/>
      <c r="C524" s="36" t="s">
        <v>1325</v>
      </c>
      <c r="D524" s="36"/>
      <c r="E524" s="36"/>
    </row>
    <row r="525" spans="1:5" x14ac:dyDescent="0.2">
      <c r="A525" s="59"/>
      <c r="B525" s="48"/>
      <c r="C525" s="36" t="s">
        <v>1326</v>
      </c>
      <c r="D525" s="36"/>
      <c r="E525" s="36"/>
    </row>
    <row r="526" spans="1:5" x14ac:dyDescent="0.2">
      <c r="A526" s="59"/>
      <c r="B526" s="48"/>
      <c r="C526" s="36" t="s">
        <v>242</v>
      </c>
      <c r="D526" s="36"/>
      <c r="E526" s="36"/>
    </row>
    <row r="527" spans="1:5" x14ac:dyDescent="0.2">
      <c r="A527" s="59"/>
      <c r="B527" s="48"/>
      <c r="C527" s="36" t="s">
        <v>1314</v>
      </c>
      <c r="D527" s="36"/>
      <c r="E527" s="36"/>
    </row>
    <row r="528" spans="1:5" x14ac:dyDescent="0.2">
      <c r="A528" s="6"/>
      <c r="B528" s="48"/>
      <c r="C528" s="36" t="s">
        <v>1327</v>
      </c>
      <c r="D528" s="36"/>
      <c r="E528" s="36"/>
    </row>
    <row r="529" spans="1:5" ht="15" x14ac:dyDescent="0.25">
      <c r="A529" s="59"/>
      <c r="B529" s="48"/>
      <c r="C529" s="36" t="s">
        <v>1328</v>
      </c>
      <c r="D529" s="36"/>
      <c r="E529" s="36" t="s">
        <v>1329</v>
      </c>
    </row>
    <row r="530" spans="1:5" ht="15" x14ac:dyDescent="0.25">
      <c r="A530" s="59"/>
      <c r="B530" s="48"/>
      <c r="C530" s="36" t="s">
        <v>1330</v>
      </c>
      <c r="D530" s="36"/>
      <c r="E530" s="36" t="s">
        <v>1329</v>
      </c>
    </row>
    <row r="531" spans="1:5" ht="15" x14ac:dyDescent="0.25">
      <c r="A531" s="59"/>
      <c r="B531" s="48"/>
      <c r="C531" s="36" t="s">
        <v>1331</v>
      </c>
      <c r="D531" s="36"/>
      <c r="E531" s="36" t="s">
        <v>1329</v>
      </c>
    </row>
    <row r="532" spans="1:5" x14ac:dyDescent="0.2">
      <c r="A532" s="59"/>
      <c r="B532" s="48"/>
      <c r="C532" s="36" t="s">
        <v>1332</v>
      </c>
      <c r="D532" s="36"/>
      <c r="E532" s="36"/>
    </row>
    <row r="533" spans="1:5" x14ac:dyDescent="0.2">
      <c r="A533" s="59"/>
      <c r="B533" s="48"/>
      <c r="C533" s="36" t="s">
        <v>1333</v>
      </c>
      <c r="D533" s="36"/>
      <c r="E533" s="36"/>
    </row>
    <row r="534" spans="1:5" x14ac:dyDescent="0.2">
      <c r="A534" s="59"/>
      <c r="B534" s="48"/>
      <c r="C534" s="36" t="s">
        <v>301</v>
      </c>
      <c r="D534" s="36"/>
      <c r="E534" s="36"/>
    </row>
    <row r="535" spans="1:5" x14ac:dyDescent="0.2">
      <c r="A535" s="59"/>
      <c r="B535" s="48"/>
      <c r="C535" s="36" t="s">
        <v>742</v>
      </c>
      <c r="D535" s="36"/>
      <c r="E535" s="36"/>
    </row>
    <row r="536" spans="1:5" x14ac:dyDescent="0.2">
      <c r="A536" s="59"/>
      <c r="B536" s="48"/>
      <c r="C536" s="36" t="s">
        <v>1334</v>
      </c>
      <c r="D536" s="36"/>
      <c r="E536" s="36"/>
    </row>
    <row r="537" spans="1:5" x14ac:dyDescent="0.2">
      <c r="A537" s="59"/>
      <c r="B537" s="48"/>
      <c r="C537" s="36" t="s">
        <v>1335</v>
      </c>
      <c r="D537" s="36"/>
      <c r="E537" s="36"/>
    </row>
    <row r="538" spans="1:5" x14ac:dyDescent="0.2">
      <c r="A538" s="59"/>
      <c r="B538" s="48"/>
      <c r="C538" s="36" t="s">
        <v>1336</v>
      </c>
      <c r="D538" s="36"/>
      <c r="E538" s="36"/>
    </row>
    <row r="539" spans="1:5" x14ac:dyDescent="0.2">
      <c r="A539" s="59"/>
      <c r="B539" s="48"/>
      <c r="C539" s="36" t="s">
        <v>1337</v>
      </c>
      <c r="D539" s="36"/>
      <c r="E539" s="36"/>
    </row>
    <row r="540" spans="1:5" x14ac:dyDescent="0.2">
      <c r="A540" s="59"/>
      <c r="B540" s="48"/>
      <c r="C540" s="36" t="s">
        <v>1058</v>
      </c>
      <c r="D540" s="36"/>
      <c r="E540" s="36"/>
    </row>
    <row r="541" spans="1:5" x14ac:dyDescent="0.2">
      <c r="A541" s="59"/>
      <c r="B541" s="48"/>
      <c r="C541" s="36" t="s">
        <v>245</v>
      </c>
      <c r="D541" s="37"/>
      <c r="E541" s="37"/>
    </row>
    <row r="542" spans="1:5" x14ac:dyDescent="0.2">
      <c r="A542" s="65"/>
      <c r="B542" s="38" t="s">
        <v>708</v>
      </c>
      <c r="C542" s="34" t="s">
        <v>235</v>
      </c>
      <c r="D542" s="34" t="s">
        <v>934</v>
      </c>
      <c r="E542" s="34"/>
    </row>
    <row r="543" spans="1:5" x14ac:dyDescent="0.2">
      <c r="A543" s="66"/>
      <c r="B543" s="97"/>
      <c r="C543" s="34" t="s">
        <v>51</v>
      </c>
      <c r="D543" s="34"/>
      <c r="E543" s="34"/>
    </row>
    <row r="544" spans="1:5" x14ac:dyDescent="0.2">
      <c r="A544" s="59"/>
      <c r="B544" s="47" t="s">
        <v>709</v>
      </c>
      <c r="C544" s="36" t="s">
        <v>1338</v>
      </c>
      <c r="D544" s="47" t="s">
        <v>709</v>
      </c>
      <c r="E544" s="36"/>
    </row>
    <row r="545" spans="1:5" x14ac:dyDescent="0.2">
      <c r="A545" s="59"/>
      <c r="B545" s="48"/>
      <c r="C545" s="36" t="s">
        <v>1339</v>
      </c>
      <c r="D545" s="36"/>
      <c r="E545" s="36"/>
    </row>
    <row r="546" spans="1:5" x14ac:dyDescent="0.2">
      <c r="A546" s="59"/>
      <c r="B546" s="48"/>
      <c r="C546" s="36" t="s">
        <v>743</v>
      </c>
      <c r="D546" s="36"/>
      <c r="E546" s="36"/>
    </row>
    <row r="547" spans="1:5" x14ac:dyDescent="0.2">
      <c r="A547" s="59"/>
      <c r="B547" s="48"/>
      <c r="C547" s="36" t="s">
        <v>1340</v>
      </c>
      <c r="D547" s="36"/>
      <c r="E547" s="36"/>
    </row>
    <row r="548" spans="1:5" x14ac:dyDescent="0.2">
      <c r="A548" s="59"/>
      <c r="B548" s="48"/>
      <c r="C548" s="36" t="s">
        <v>1341</v>
      </c>
      <c r="D548" s="36"/>
      <c r="E548" s="36"/>
    </row>
    <row r="549" spans="1:5" x14ac:dyDescent="0.2">
      <c r="A549" s="65"/>
      <c r="B549" s="38" t="s">
        <v>711</v>
      </c>
      <c r="C549" s="34" t="s">
        <v>235</v>
      </c>
      <c r="D549" s="34" t="s">
        <v>934</v>
      </c>
      <c r="E549" s="34"/>
    </row>
    <row r="550" spans="1:5" x14ac:dyDescent="0.2">
      <c r="A550" s="66"/>
      <c r="B550" s="97"/>
      <c r="C550" s="34" t="s">
        <v>51</v>
      </c>
      <c r="D550" s="34"/>
      <c r="E550" s="34"/>
    </row>
    <row r="551" spans="1:5" x14ac:dyDescent="0.2">
      <c r="A551" s="44"/>
      <c r="B551" s="47" t="s">
        <v>697</v>
      </c>
      <c r="C551" s="36" t="s">
        <v>1342</v>
      </c>
      <c r="D551" s="47" t="s">
        <v>1343</v>
      </c>
      <c r="E551" s="36"/>
    </row>
    <row r="552" spans="1:5" x14ac:dyDescent="0.2">
      <c r="A552" s="45"/>
      <c r="B552" s="45"/>
      <c r="C552" s="115" t="s">
        <v>1344</v>
      </c>
      <c r="D552" s="36"/>
      <c r="E552" s="36"/>
    </row>
    <row r="553" spans="1:5" x14ac:dyDescent="0.2">
      <c r="A553" s="45"/>
      <c r="B553" s="45"/>
      <c r="C553" s="36" t="s">
        <v>1345</v>
      </c>
      <c r="D553" s="36"/>
      <c r="E553" s="36"/>
    </row>
    <row r="554" spans="1:5" x14ac:dyDescent="0.2">
      <c r="A554" s="45"/>
      <c r="B554" s="45"/>
      <c r="C554" s="36" t="s">
        <v>1346</v>
      </c>
      <c r="D554" s="36"/>
      <c r="E554" s="36"/>
    </row>
    <row r="555" spans="1:5" x14ac:dyDescent="0.2">
      <c r="A555" s="45"/>
      <c r="B555" s="45"/>
      <c r="C555" s="36" t="s">
        <v>1347</v>
      </c>
      <c r="D555" s="36"/>
      <c r="E555" s="36"/>
    </row>
    <row r="556" spans="1:5" x14ac:dyDescent="0.2">
      <c r="A556" s="45"/>
      <c r="B556" s="45"/>
      <c r="C556" s="36" t="s">
        <v>1348</v>
      </c>
      <c r="D556" s="36"/>
      <c r="E556" s="36"/>
    </row>
    <row r="557" spans="1:5" x14ac:dyDescent="0.2">
      <c r="A557" s="45"/>
      <c r="B557" s="45"/>
      <c r="C557" s="36" t="s">
        <v>1349</v>
      </c>
      <c r="D557" s="36"/>
      <c r="E557" s="36"/>
    </row>
    <row r="558" spans="1:5" x14ac:dyDescent="0.2">
      <c r="A558" s="45"/>
      <c r="B558" s="45"/>
      <c r="C558" s="36" t="s">
        <v>1350</v>
      </c>
      <c r="D558" s="36"/>
      <c r="E558" s="36"/>
    </row>
    <row r="559" spans="1:5" x14ac:dyDescent="0.2">
      <c r="A559" s="45"/>
      <c r="B559" s="45"/>
      <c r="C559" s="36" t="s">
        <v>1351</v>
      </c>
      <c r="D559" s="36"/>
      <c r="E559" s="36"/>
    </row>
    <row r="560" spans="1:5" x14ac:dyDescent="0.2">
      <c r="A560" s="45"/>
      <c r="B560" s="45"/>
      <c r="C560" s="36" t="s">
        <v>1352</v>
      </c>
      <c r="D560" s="36"/>
      <c r="E560" s="36"/>
    </row>
    <row r="561" spans="1:5" x14ac:dyDescent="0.2">
      <c r="A561" s="45"/>
      <c r="B561" s="45"/>
      <c r="C561" s="36" t="s">
        <v>1353</v>
      </c>
      <c r="D561" s="36"/>
      <c r="E561" s="36"/>
    </row>
    <row r="562" spans="1:5" x14ac:dyDescent="0.2">
      <c r="A562" s="45"/>
      <c r="B562" s="45"/>
      <c r="C562" s="36" t="s">
        <v>1354</v>
      </c>
      <c r="D562" s="36"/>
      <c r="E562" s="36"/>
    </row>
    <row r="563" spans="1:5" x14ac:dyDescent="0.2">
      <c r="A563" s="45"/>
      <c r="B563" s="45"/>
      <c r="C563" s="36" t="s">
        <v>1355</v>
      </c>
      <c r="D563" s="36"/>
      <c r="E563" s="36"/>
    </row>
    <row r="564" spans="1:5" x14ac:dyDescent="0.2">
      <c r="A564" s="45"/>
      <c r="B564" s="45"/>
      <c r="C564" s="36" t="s">
        <v>1356</v>
      </c>
      <c r="D564" s="36"/>
      <c r="E564" s="36"/>
    </row>
    <row r="565" spans="1:5" x14ac:dyDescent="0.2">
      <c r="A565" s="45"/>
      <c r="B565" s="45"/>
      <c r="C565" s="36" t="s">
        <v>1357</v>
      </c>
      <c r="D565" s="36"/>
      <c r="E565" s="36"/>
    </row>
    <row r="566" spans="1:5" x14ac:dyDescent="0.2">
      <c r="A566" s="45"/>
      <c r="B566" s="45"/>
      <c r="C566" s="36" t="s">
        <v>1358</v>
      </c>
      <c r="D566" s="36"/>
      <c r="E566" s="36"/>
    </row>
    <row r="567" spans="1:5" x14ac:dyDescent="0.2">
      <c r="A567" s="45"/>
      <c r="B567" s="45"/>
      <c r="C567" s="36" t="s">
        <v>1359</v>
      </c>
      <c r="D567" s="36"/>
      <c r="E567" s="36"/>
    </row>
    <row r="568" spans="1:5" x14ac:dyDescent="0.2">
      <c r="A568" s="45"/>
      <c r="B568" s="45"/>
      <c r="C568" s="36" t="s">
        <v>1360</v>
      </c>
      <c r="D568" s="36"/>
      <c r="E568" s="36"/>
    </row>
    <row r="569" spans="1:5" x14ac:dyDescent="0.2">
      <c r="A569" s="45"/>
      <c r="B569" s="45"/>
      <c r="C569" s="36" t="s">
        <v>1361</v>
      </c>
      <c r="D569" s="36"/>
      <c r="E569" s="36"/>
    </row>
    <row r="570" spans="1:5" x14ac:dyDescent="0.2">
      <c r="A570" s="45"/>
      <c r="B570" s="45"/>
      <c r="C570" s="36" t="s">
        <v>1362</v>
      </c>
      <c r="D570" s="36"/>
      <c r="E570" s="36"/>
    </row>
    <row r="571" spans="1:5" x14ac:dyDescent="0.2">
      <c r="A571" s="45"/>
      <c r="B571" s="45"/>
      <c r="C571" s="36" t="s">
        <v>1363</v>
      </c>
      <c r="D571" s="36"/>
      <c r="E571" s="36"/>
    </row>
    <row r="572" spans="1:5" x14ac:dyDescent="0.2">
      <c r="A572" s="45"/>
      <c r="B572" s="45"/>
      <c r="C572" s="36" t="s">
        <v>1364</v>
      </c>
      <c r="D572" s="36"/>
      <c r="E572" s="36"/>
    </row>
    <row r="573" spans="1:5" x14ac:dyDescent="0.2">
      <c r="A573" s="45"/>
      <c r="B573" s="45"/>
      <c r="C573" s="36" t="s">
        <v>1365</v>
      </c>
      <c r="D573" s="36"/>
      <c r="E573" s="36"/>
    </row>
    <row r="574" spans="1:5" x14ac:dyDescent="0.2">
      <c r="A574" s="45"/>
      <c r="B574" s="45"/>
      <c r="C574" s="36" t="s">
        <v>1366</v>
      </c>
      <c r="D574" s="36"/>
      <c r="E574" s="36"/>
    </row>
    <row r="575" spans="1:5" x14ac:dyDescent="0.2">
      <c r="A575" s="45"/>
      <c r="B575" s="45"/>
      <c r="C575" s="36" t="s">
        <v>1367</v>
      </c>
      <c r="D575" s="36"/>
      <c r="E575" s="36"/>
    </row>
    <row r="576" spans="1:5" x14ac:dyDescent="0.2">
      <c r="A576" s="45"/>
      <c r="B576" s="45"/>
      <c r="C576" s="36" t="s">
        <v>1368</v>
      </c>
      <c r="D576" s="36"/>
      <c r="E576" s="36"/>
    </row>
    <row r="577" spans="1:6" x14ac:dyDescent="0.2">
      <c r="A577" s="45"/>
      <c r="B577" s="45"/>
      <c r="C577" s="36" t="s">
        <v>1369</v>
      </c>
      <c r="D577" s="36"/>
      <c r="E577" s="36"/>
    </row>
    <row r="578" spans="1:6" x14ac:dyDescent="0.2">
      <c r="A578" s="45"/>
      <c r="B578" s="45"/>
      <c r="C578" s="36" t="s">
        <v>1370</v>
      </c>
      <c r="D578" s="36"/>
      <c r="E578" s="36"/>
      <c r="F578" t="s">
        <v>831</v>
      </c>
    </row>
    <row r="579" spans="1:6" x14ac:dyDescent="0.2">
      <c r="A579" s="45"/>
      <c r="B579" s="45"/>
      <c r="C579" s="36" t="s">
        <v>1371</v>
      </c>
      <c r="D579" s="36"/>
      <c r="E579" s="36"/>
      <c r="F579" t="s">
        <v>831</v>
      </c>
    </row>
    <row r="580" spans="1:6" x14ac:dyDescent="0.2">
      <c r="A580" s="45"/>
      <c r="B580" s="45"/>
      <c r="C580" s="36" t="s">
        <v>1372</v>
      </c>
      <c r="D580" s="36"/>
      <c r="E580" s="36"/>
    </row>
    <row r="581" spans="1:6" x14ac:dyDescent="0.2">
      <c r="A581" s="45"/>
      <c r="B581" s="45"/>
      <c r="C581" s="36" t="s">
        <v>1373</v>
      </c>
      <c r="D581" s="36"/>
      <c r="E581" s="36"/>
    </row>
    <row r="582" spans="1:6" x14ac:dyDescent="0.2">
      <c r="A582" s="45"/>
      <c r="B582" s="45"/>
      <c r="C582" s="36" t="s">
        <v>1374</v>
      </c>
      <c r="D582" s="36"/>
      <c r="E582" s="36"/>
    </row>
    <row r="583" spans="1:6" x14ac:dyDescent="0.2">
      <c r="A583" s="45"/>
      <c r="B583" s="45"/>
      <c r="C583" s="36" t="s">
        <v>1375</v>
      </c>
      <c r="D583" s="36"/>
      <c r="E583" s="36"/>
    </row>
    <row r="584" spans="1:6" x14ac:dyDescent="0.2">
      <c r="A584" s="45"/>
      <c r="B584" s="45"/>
      <c r="C584" s="36" t="s">
        <v>1376</v>
      </c>
      <c r="D584" s="36"/>
      <c r="E584" s="36"/>
    </row>
    <row r="585" spans="1:6" x14ac:dyDescent="0.2">
      <c r="A585" s="45"/>
      <c r="B585" s="45"/>
      <c r="C585" s="36" t="s">
        <v>1377</v>
      </c>
      <c r="D585" s="36"/>
      <c r="E585" s="36"/>
    </row>
    <row r="586" spans="1:6" x14ac:dyDescent="0.2">
      <c r="A586" s="45"/>
      <c r="B586" s="45"/>
      <c r="C586" s="36" t="s">
        <v>1378</v>
      </c>
      <c r="D586" s="36"/>
      <c r="E586" s="36"/>
    </row>
    <row r="587" spans="1:6" x14ac:dyDescent="0.2">
      <c r="A587" s="45"/>
      <c r="B587" s="45"/>
      <c r="C587" s="36" t="s">
        <v>1379</v>
      </c>
      <c r="D587" s="36"/>
      <c r="E587" s="36"/>
    </row>
    <row r="588" spans="1:6" x14ac:dyDescent="0.2">
      <c r="A588" s="45"/>
      <c r="B588" s="45"/>
      <c r="C588" s="36" t="s">
        <v>1380</v>
      </c>
      <c r="D588" s="36"/>
      <c r="E588" s="36"/>
    </row>
    <row r="589" spans="1:6" x14ac:dyDescent="0.2">
      <c r="A589" s="46"/>
      <c r="B589" s="46"/>
      <c r="C589" s="36" t="s">
        <v>1381</v>
      </c>
      <c r="D589" s="36"/>
      <c r="E589" s="36"/>
    </row>
    <row r="590" spans="1:6" x14ac:dyDescent="0.2">
      <c r="A590" s="43"/>
      <c r="B590" s="98" t="s">
        <v>702</v>
      </c>
      <c r="C590" s="34" t="s">
        <v>1382</v>
      </c>
      <c r="D590" s="98" t="s">
        <v>702</v>
      </c>
      <c r="E590" s="34"/>
    </row>
    <row r="591" spans="1:6" x14ac:dyDescent="0.2">
      <c r="A591" s="43"/>
      <c r="B591" s="98"/>
      <c r="C591" s="34" t="s">
        <v>1383</v>
      </c>
      <c r="D591" s="34"/>
      <c r="E591" s="34"/>
    </row>
    <row r="592" spans="1:6" x14ac:dyDescent="0.2">
      <c r="A592" s="43"/>
      <c r="B592" s="98"/>
      <c r="C592" s="34" t="s">
        <v>245</v>
      </c>
      <c r="D592" s="34"/>
      <c r="E592" s="34"/>
    </row>
    <row r="593" spans="1:5" x14ac:dyDescent="0.2">
      <c r="A593" s="47"/>
      <c r="B593" s="53" t="s">
        <v>102</v>
      </c>
      <c r="C593" s="36" t="s">
        <v>235</v>
      </c>
      <c r="D593" s="36" t="s">
        <v>934</v>
      </c>
      <c r="E593" s="36"/>
    </row>
    <row r="594" spans="1:5" x14ac:dyDescent="0.2">
      <c r="A594" s="99"/>
      <c r="B594" s="101"/>
      <c r="C594" s="100" t="s">
        <v>51</v>
      </c>
      <c r="D594" s="100"/>
      <c r="E594" s="36"/>
    </row>
    <row r="595" spans="1:5" x14ac:dyDescent="0.2">
      <c r="A595" s="93"/>
      <c r="B595" s="93" t="s">
        <v>320</v>
      </c>
      <c r="C595" s="34" t="s">
        <v>1384</v>
      </c>
      <c r="D595" s="93" t="s">
        <v>320</v>
      </c>
      <c r="E595" s="34"/>
    </row>
    <row r="596" spans="1:5" x14ac:dyDescent="0.2">
      <c r="A596" s="43"/>
      <c r="B596" s="43"/>
      <c r="C596" s="34" t="s">
        <v>390</v>
      </c>
      <c r="D596" s="34"/>
      <c r="E596" s="34"/>
    </row>
    <row r="597" spans="1:5" x14ac:dyDescent="0.2">
      <c r="A597" s="43"/>
      <c r="B597" s="43"/>
      <c r="C597" s="34" t="s">
        <v>1385</v>
      </c>
      <c r="D597" s="34"/>
      <c r="E597" s="34"/>
    </row>
    <row r="598" spans="1:5" x14ac:dyDescent="0.2">
      <c r="A598" s="43"/>
      <c r="B598" s="43"/>
      <c r="C598" s="34" t="s">
        <v>1386</v>
      </c>
      <c r="D598" s="34"/>
      <c r="E598" s="34"/>
    </row>
    <row r="599" spans="1:5" x14ac:dyDescent="0.2">
      <c r="A599" s="43"/>
      <c r="B599" s="43"/>
      <c r="C599" s="34" t="s">
        <v>559</v>
      </c>
      <c r="D599" s="34"/>
      <c r="E599" s="34"/>
    </row>
    <row r="600" spans="1:5" x14ac:dyDescent="0.2">
      <c r="A600" s="43"/>
      <c r="B600" s="43"/>
      <c r="C600" s="34" t="s">
        <v>1387</v>
      </c>
      <c r="D600" s="34"/>
      <c r="E600" s="34"/>
    </row>
    <row r="601" spans="1:5" x14ac:dyDescent="0.2">
      <c r="A601" s="43"/>
      <c r="B601" s="43"/>
      <c r="C601" s="34" t="s">
        <v>412</v>
      </c>
      <c r="D601" s="34"/>
      <c r="E601" s="34"/>
    </row>
    <row r="602" spans="1:5" x14ac:dyDescent="0.2">
      <c r="A602" s="43"/>
      <c r="B602" s="43"/>
      <c r="C602" s="34" t="s">
        <v>383</v>
      </c>
      <c r="D602" s="34"/>
      <c r="E602" s="34"/>
    </row>
    <row r="603" spans="1:5" x14ac:dyDescent="0.2">
      <c r="A603" s="43"/>
      <c r="B603" s="43"/>
      <c r="C603" s="34" t="s">
        <v>1388</v>
      </c>
      <c r="D603" s="34"/>
      <c r="E603" s="34"/>
    </row>
    <row r="604" spans="1:5" x14ac:dyDescent="0.2">
      <c r="A604" s="43"/>
      <c r="B604" s="43"/>
      <c r="C604" s="34" t="s">
        <v>555</v>
      </c>
      <c r="D604" s="34"/>
      <c r="E604" s="34"/>
    </row>
    <row r="605" spans="1:5" x14ac:dyDescent="0.2">
      <c r="A605" s="43"/>
      <c r="B605" s="43"/>
      <c r="C605" s="34" t="s">
        <v>1389</v>
      </c>
      <c r="D605" s="34"/>
      <c r="E605" s="34"/>
    </row>
    <row r="606" spans="1:5" x14ac:dyDescent="0.2">
      <c r="A606" s="43"/>
      <c r="B606" s="43"/>
      <c r="C606" s="34" t="s">
        <v>1390</v>
      </c>
      <c r="D606" s="34"/>
      <c r="E606" s="34"/>
    </row>
    <row r="607" spans="1:5" x14ac:dyDescent="0.2">
      <c r="A607" s="43"/>
      <c r="B607" s="43"/>
      <c r="C607" s="34" t="s">
        <v>1391</v>
      </c>
      <c r="D607" s="34"/>
      <c r="E607" s="34"/>
    </row>
    <row r="608" spans="1:5" x14ac:dyDescent="0.2">
      <c r="A608" s="43"/>
      <c r="B608" s="43"/>
      <c r="C608" s="34" t="s">
        <v>397</v>
      </c>
      <c r="D608" s="34"/>
      <c r="E608" s="34"/>
    </row>
    <row r="609" spans="1:5" x14ac:dyDescent="0.2">
      <c r="A609" s="43"/>
      <c r="B609" s="43"/>
      <c r="C609" s="34" t="s">
        <v>1392</v>
      </c>
      <c r="D609" s="34"/>
      <c r="E609" s="34"/>
    </row>
    <row r="610" spans="1:5" x14ac:dyDescent="0.2">
      <c r="A610" s="43"/>
      <c r="B610" s="43"/>
      <c r="C610" s="34" t="s">
        <v>350</v>
      </c>
      <c r="D610" s="34"/>
      <c r="E610" s="34"/>
    </row>
    <row r="611" spans="1:5" x14ac:dyDescent="0.2">
      <c r="A611" s="43"/>
      <c r="B611" s="43"/>
      <c r="C611" s="34" t="s">
        <v>1393</v>
      </c>
      <c r="D611" s="34"/>
      <c r="E611" s="34"/>
    </row>
    <row r="612" spans="1:5" x14ac:dyDescent="0.2">
      <c r="A612" s="43"/>
      <c r="B612" s="43"/>
      <c r="C612" s="34" t="s">
        <v>367</v>
      </c>
      <c r="D612" s="34"/>
      <c r="E612" s="34"/>
    </row>
    <row r="613" spans="1:5" x14ac:dyDescent="0.2">
      <c r="A613" s="43"/>
      <c r="B613" s="43"/>
      <c r="C613" s="34" t="s">
        <v>1394</v>
      </c>
      <c r="D613" s="34"/>
      <c r="E613" s="34"/>
    </row>
    <row r="614" spans="1:5" x14ac:dyDescent="0.2">
      <c r="A614" s="43"/>
      <c r="B614" s="43"/>
      <c r="C614" s="34" t="s">
        <v>329</v>
      </c>
      <c r="D614" s="34"/>
      <c r="E614" s="34"/>
    </row>
    <row r="615" spans="1:5" x14ac:dyDescent="0.2">
      <c r="A615" s="43"/>
      <c r="B615" s="43"/>
      <c r="C615" s="34" t="s">
        <v>1395</v>
      </c>
      <c r="D615" s="34"/>
      <c r="E615" s="34"/>
    </row>
    <row r="616" spans="1:5" x14ac:dyDescent="0.2">
      <c r="A616" s="43"/>
      <c r="B616" s="43"/>
      <c r="C616" s="34" t="s">
        <v>344</v>
      </c>
      <c r="D616" s="34"/>
      <c r="E616" s="34"/>
    </row>
    <row r="617" spans="1:5" x14ac:dyDescent="0.2">
      <c r="A617" s="43"/>
      <c r="B617" s="43"/>
      <c r="C617" s="34" t="s">
        <v>1396</v>
      </c>
      <c r="D617" s="34"/>
      <c r="E617" s="34"/>
    </row>
    <row r="618" spans="1:5" x14ac:dyDescent="0.2">
      <c r="A618" s="43"/>
      <c r="B618" s="43"/>
      <c r="C618" s="34" t="s">
        <v>1397</v>
      </c>
      <c r="D618" s="34"/>
      <c r="E618" s="34"/>
    </row>
    <row r="619" spans="1:5" x14ac:dyDescent="0.2">
      <c r="A619" s="43"/>
      <c r="B619" s="43"/>
      <c r="C619" s="34" t="s">
        <v>1398</v>
      </c>
      <c r="D619" s="34"/>
      <c r="E619" s="34"/>
    </row>
    <row r="620" spans="1:5" x14ac:dyDescent="0.2">
      <c r="A620" s="43"/>
      <c r="B620" s="43"/>
      <c r="C620" s="34" t="s">
        <v>1399</v>
      </c>
      <c r="D620" s="34"/>
      <c r="E620" s="34"/>
    </row>
    <row r="621" spans="1:5" x14ac:dyDescent="0.2">
      <c r="A621" s="43"/>
      <c r="B621" s="43"/>
      <c r="C621" s="34" t="s">
        <v>1400</v>
      </c>
      <c r="D621" s="34"/>
      <c r="E621" s="34"/>
    </row>
    <row r="622" spans="1:5" x14ac:dyDescent="0.2">
      <c r="A622" s="43"/>
      <c r="B622" s="43"/>
      <c r="C622" s="34" t="s">
        <v>1401</v>
      </c>
      <c r="D622" s="34"/>
      <c r="E622" s="34"/>
    </row>
    <row r="623" spans="1:5" x14ac:dyDescent="0.2">
      <c r="A623" s="43"/>
      <c r="B623" s="43"/>
      <c r="C623" s="34" t="s">
        <v>1402</v>
      </c>
      <c r="D623" s="34"/>
      <c r="E623" s="34"/>
    </row>
    <row r="624" spans="1:5" x14ac:dyDescent="0.2">
      <c r="A624" s="43"/>
      <c r="B624" s="43"/>
      <c r="C624" s="34" t="s">
        <v>338</v>
      </c>
      <c r="D624" s="34"/>
      <c r="E624" s="34"/>
    </row>
    <row r="625" spans="1:6" x14ac:dyDescent="0.2">
      <c r="A625" s="43"/>
      <c r="B625" s="43"/>
      <c r="C625" s="34" t="s">
        <v>1403</v>
      </c>
      <c r="D625" s="34"/>
      <c r="E625" s="34"/>
      <c r="F625" t="s">
        <v>831</v>
      </c>
    </row>
    <row r="626" spans="1:6" x14ac:dyDescent="0.2">
      <c r="A626" s="47"/>
      <c r="B626" s="47" t="s">
        <v>764</v>
      </c>
      <c r="C626" s="36" t="s">
        <v>1404</v>
      </c>
      <c r="D626" s="47" t="s">
        <v>764</v>
      </c>
      <c r="E626" s="36"/>
    </row>
    <row r="627" spans="1:6" x14ac:dyDescent="0.2">
      <c r="A627" s="48"/>
      <c r="B627" s="48"/>
      <c r="C627" s="36" t="s">
        <v>1405</v>
      </c>
      <c r="D627" s="36"/>
      <c r="E627" s="36"/>
    </row>
    <row r="628" spans="1:6" x14ac:dyDescent="0.2">
      <c r="A628" s="48"/>
      <c r="B628" s="48"/>
      <c r="C628" s="36" t="s">
        <v>1406</v>
      </c>
      <c r="D628" s="36"/>
      <c r="E628" s="36"/>
    </row>
    <row r="629" spans="1:6" x14ac:dyDescent="0.2">
      <c r="A629" s="48"/>
      <c r="B629" s="48"/>
      <c r="C629" s="36" t="s">
        <v>1407</v>
      </c>
      <c r="D629" s="36"/>
      <c r="E629" s="36"/>
    </row>
    <row r="630" spans="1:6" x14ac:dyDescent="0.2">
      <c r="A630" s="48"/>
      <c r="B630" s="48"/>
      <c r="C630" s="36" t="s">
        <v>1408</v>
      </c>
      <c r="D630" s="36"/>
      <c r="E630" s="36"/>
      <c r="F630" t="s">
        <v>831</v>
      </c>
    </row>
    <row r="631" spans="1:6" x14ac:dyDescent="0.2">
      <c r="A631" s="48"/>
      <c r="B631" s="48"/>
      <c r="C631" s="36" t="s">
        <v>1409</v>
      </c>
      <c r="D631" s="36"/>
      <c r="E631" s="36"/>
    </row>
    <row r="632" spans="1:6" x14ac:dyDescent="0.2">
      <c r="A632" s="48"/>
      <c r="B632" s="48"/>
      <c r="C632" s="36" t="s">
        <v>1410</v>
      </c>
      <c r="D632" s="36"/>
      <c r="E632" s="36"/>
    </row>
    <row r="633" spans="1:6" x14ac:dyDescent="0.2">
      <c r="A633" s="48"/>
      <c r="B633" s="48"/>
      <c r="C633" s="36" t="s">
        <v>255</v>
      </c>
      <c r="D633" s="36"/>
      <c r="E633" s="36"/>
    </row>
    <row r="634" spans="1:6" x14ac:dyDescent="0.2">
      <c r="A634" s="48"/>
      <c r="B634" s="48"/>
      <c r="C634" s="36" t="s">
        <v>1411</v>
      </c>
      <c r="D634" s="36"/>
      <c r="E634" s="36"/>
    </row>
    <row r="635" spans="1:6" x14ac:dyDescent="0.2">
      <c r="A635" s="48"/>
      <c r="B635" s="48"/>
      <c r="C635" s="36" t="s">
        <v>1412</v>
      </c>
      <c r="D635" s="36"/>
      <c r="E635" s="36"/>
    </row>
    <row r="636" spans="1:6" x14ac:dyDescent="0.2">
      <c r="A636" s="48"/>
      <c r="B636" s="48"/>
      <c r="C636" s="36" t="s">
        <v>1413</v>
      </c>
      <c r="D636" s="36"/>
      <c r="E636" s="36"/>
    </row>
    <row r="637" spans="1:6" x14ac:dyDescent="0.2">
      <c r="A637" s="49"/>
      <c r="B637" s="49"/>
      <c r="C637" s="36" t="s">
        <v>245</v>
      </c>
      <c r="D637" s="36"/>
      <c r="E637" s="36"/>
    </row>
    <row r="638" spans="1:6" x14ac:dyDescent="0.2">
      <c r="A638" s="43"/>
      <c r="B638" s="98" t="s">
        <v>765</v>
      </c>
      <c r="C638" s="34" t="s">
        <v>1414</v>
      </c>
      <c r="D638" s="98" t="s">
        <v>765</v>
      </c>
      <c r="E638" s="34" t="s">
        <v>1415</v>
      </c>
    </row>
    <row r="639" spans="1:6" x14ac:dyDescent="0.2">
      <c r="A639" s="43"/>
      <c r="B639" s="98"/>
      <c r="C639" s="34" t="s">
        <v>1416</v>
      </c>
      <c r="D639" s="34"/>
      <c r="E639" s="34" t="s">
        <v>1417</v>
      </c>
    </row>
    <row r="640" spans="1:6" x14ac:dyDescent="0.2">
      <c r="A640" s="43"/>
      <c r="B640" s="98"/>
      <c r="C640" s="34" t="s">
        <v>1418</v>
      </c>
      <c r="D640" s="34"/>
      <c r="E640" s="34" t="s">
        <v>1419</v>
      </c>
    </row>
    <row r="641" spans="1:5" x14ac:dyDescent="0.2">
      <c r="A641" s="43"/>
      <c r="B641" s="98"/>
      <c r="C641" s="34" t="s">
        <v>1420</v>
      </c>
      <c r="D641" s="34"/>
      <c r="E641" s="34" t="s">
        <v>1421</v>
      </c>
    </row>
    <row r="642" spans="1:5" x14ac:dyDescent="0.2">
      <c r="A642" s="43"/>
      <c r="B642" s="98"/>
      <c r="C642" s="34" t="s">
        <v>1422</v>
      </c>
      <c r="D642" s="34"/>
      <c r="E642" s="34" t="s">
        <v>1423</v>
      </c>
    </row>
    <row r="643" spans="1:5" x14ac:dyDescent="0.2">
      <c r="A643" s="43"/>
      <c r="B643" s="98"/>
      <c r="C643" s="34" t="s">
        <v>1424</v>
      </c>
      <c r="D643" s="34"/>
      <c r="E643" s="34" t="s">
        <v>1425</v>
      </c>
    </row>
    <row r="644" spans="1:5" x14ac:dyDescent="0.2">
      <c r="A644" s="43"/>
      <c r="B644" s="98"/>
      <c r="C644" s="34" t="s">
        <v>1426</v>
      </c>
      <c r="D644" s="34"/>
      <c r="E644" s="34" t="s">
        <v>1427</v>
      </c>
    </row>
    <row r="645" spans="1:5" x14ac:dyDescent="0.2">
      <c r="A645" s="43"/>
      <c r="B645" s="98"/>
      <c r="C645" s="34" t="s">
        <v>1428</v>
      </c>
      <c r="D645" s="34"/>
      <c r="E645" s="34" t="s">
        <v>1428</v>
      </c>
    </row>
    <row r="646" spans="1:5" x14ac:dyDescent="0.2">
      <c r="A646" s="43"/>
      <c r="B646" s="98"/>
      <c r="C646" s="34" t="s">
        <v>245</v>
      </c>
      <c r="D646" s="34"/>
      <c r="E646" s="34"/>
    </row>
    <row r="647" spans="1:5" x14ac:dyDescent="0.2">
      <c r="A647" s="50"/>
      <c r="B647" s="50" t="s">
        <v>768</v>
      </c>
      <c r="C647" s="36" t="s">
        <v>1429</v>
      </c>
      <c r="D647" s="50" t="s">
        <v>768</v>
      </c>
      <c r="E647" s="36" t="s">
        <v>1430</v>
      </c>
    </row>
    <row r="648" spans="1:5" x14ac:dyDescent="0.2">
      <c r="A648" s="51"/>
      <c r="B648" s="51"/>
      <c r="C648" s="36" t="s">
        <v>772</v>
      </c>
      <c r="D648" s="36"/>
      <c r="E648" s="36" t="s">
        <v>1431</v>
      </c>
    </row>
    <row r="649" spans="1:5" x14ac:dyDescent="0.2">
      <c r="A649" s="51"/>
      <c r="B649" s="51"/>
      <c r="C649" s="36" t="s">
        <v>1432</v>
      </c>
      <c r="D649" s="36"/>
      <c r="E649" s="36" t="s">
        <v>1433</v>
      </c>
    </row>
    <row r="650" spans="1:5" x14ac:dyDescent="0.2">
      <c r="A650" s="51"/>
      <c r="B650" s="51"/>
      <c r="C650" s="36" t="s">
        <v>1434</v>
      </c>
      <c r="D650" s="36"/>
      <c r="E650" s="36" t="s">
        <v>1435</v>
      </c>
    </row>
    <row r="651" spans="1:5" x14ac:dyDescent="0.2">
      <c r="A651" s="51"/>
      <c r="B651" s="51"/>
      <c r="C651" s="36" t="s">
        <v>1436</v>
      </c>
      <c r="D651" s="36"/>
      <c r="E651" s="36"/>
    </row>
    <row r="652" spans="1:5" x14ac:dyDescent="0.2">
      <c r="A652" s="52"/>
      <c r="B652" s="52"/>
      <c r="C652" s="36" t="s">
        <v>245</v>
      </c>
      <c r="D652" s="36"/>
      <c r="E652" s="36"/>
    </row>
    <row r="653" spans="1:5" x14ac:dyDescent="0.2">
      <c r="A653" s="43"/>
      <c r="B653" s="98" t="s">
        <v>103</v>
      </c>
      <c r="C653" s="34" t="s">
        <v>236</v>
      </c>
      <c r="D653" s="98" t="s">
        <v>103</v>
      </c>
      <c r="E653" s="34"/>
    </row>
    <row r="654" spans="1:5" x14ac:dyDescent="0.2">
      <c r="A654" s="43"/>
      <c r="B654" s="98"/>
      <c r="C654" s="34" t="s">
        <v>332</v>
      </c>
      <c r="D654" s="34"/>
      <c r="E654" s="34"/>
    </row>
    <row r="655" spans="1:5" x14ac:dyDescent="0.2">
      <c r="A655" s="43"/>
      <c r="B655" s="98"/>
      <c r="C655" s="34" t="s">
        <v>121</v>
      </c>
      <c r="D655" s="34"/>
      <c r="E655" s="34"/>
    </row>
    <row r="656" spans="1:5" x14ac:dyDescent="0.2">
      <c r="A656" s="43"/>
      <c r="B656" s="98"/>
      <c r="C656" s="34" t="s">
        <v>340</v>
      </c>
      <c r="D656" s="34"/>
      <c r="E656" s="34"/>
    </row>
    <row r="657" spans="1:5" x14ac:dyDescent="0.2">
      <c r="A657" s="43"/>
      <c r="B657" s="98"/>
      <c r="C657" s="34" t="s">
        <v>245</v>
      </c>
      <c r="D657" s="34"/>
      <c r="E657" s="34"/>
    </row>
    <row r="658" spans="1:5" x14ac:dyDescent="0.2">
      <c r="A658" s="50"/>
      <c r="B658" s="50" t="s">
        <v>104</v>
      </c>
      <c r="C658" s="36" t="s">
        <v>237</v>
      </c>
      <c r="D658" s="50" t="s">
        <v>104</v>
      </c>
      <c r="E658" s="36"/>
    </row>
    <row r="659" spans="1:5" x14ac:dyDescent="0.2">
      <c r="A659" s="51"/>
      <c r="B659" s="51"/>
      <c r="C659" s="36" t="s">
        <v>122</v>
      </c>
      <c r="D659" s="36"/>
      <c r="E659" s="36"/>
    </row>
    <row r="660" spans="1:5" x14ac:dyDescent="0.2">
      <c r="A660" s="43"/>
      <c r="B660" s="98" t="s">
        <v>94</v>
      </c>
      <c r="C660" s="34" t="s">
        <v>125</v>
      </c>
      <c r="D660" s="98" t="s">
        <v>94</v>
      </c>
      <c r="E660" s="34"/>
    </row>
    <row r="661" spans="1:5" x14ac:dyDescent="0.2">
      <c r="A661" s="43"/>
      <c r="B661" s="98"/>
      <c r="C661" s="34" t="s">
        <v>1437</v>
      </c>
      <c r="D661" s="34"/>
      <c r="E661" s="34"/>
    </row>
    <row r="662" spans="1:5" x14ac:dyDescent="0.2">
      <c r="A662" s="50"/>
      <c r="B662" s="50" t="s">
        <v>634</v>
      </c>
      <c r="C662" s="36" t="s">
        <v>1438</v>
      </c>
      <c r="D662" s="36" t="s">
        <v>1439</v>
      </c>
      <c r="E662" s="36"/>
    </row>
    <row r="663" spans="1:5" x14ac:dyDescent="0.2">
      <c r="A663" s="51"/>
      <c r="B663" s="51"/>
      <c r="C663" s="36" t="s">
        <v>1440</v>
      </c>
      <c r="D663" s="36"/>
      <c r="E663" s="36"/>
    </row>
    <row r="664" spans="1:5" x14ac:dyDescent="0.2">
      <c r="A664" s="51"/>
      <c r="B664" s="51"/>
      <c r="C664" s="36" t="s">
        <v>1441</v>
      </c>
      <c r="D664" s="36"/>
      <c r="E664" s="36"/>
    </row>
    <row r="665" spans="1:5" x14ac:dyDescent="0.2">
      <c r="A665" s="51"/>
      <c r="B665" s="51"/>
      <c r="C665" s="36" t="s">
        <v>1442</v>
      </c>
      <c r="D665" s="36"/>
      <c r="E665" s="36"/>
    </row>
    <row r="666" spans="1:5" x14ac:dyDescent="0.2">
      <c r="A666" s="51"/>
      <c r="B666" s="51"/>
      <c r="C666" s="36" t="s">
        <v>1443</v>
      </c>
      <c r="D666" s="36"/>
      <c r="E666" s="36"/>
    </row>
    <row r="667" spans="1:5" x14ac:dyDescent="0.2">
      <c r="A667" s="51"/>
      <c r="B667" s="51"/>
      <c r="C667" s="36" t="s">
        <v>1444</v>
      </c>
      <c r="D667" s="36"/>
      <c r="E667" s="36"/>
    </row>
    <row r="668" spans="1:5" x14ac:dyDescent="0.2">
      <c r="A668" s="51"/>
      <c r="B668" s="51"/>
      <c r="C668" s="36" t="s">
        <v>245</v>
      </c>
      <c r="D668" s="36"/>
      <c r="E668" s="36"/>
    </row>
    <row r="669" spans="1:5" x14ac:dyDescent="0.2">
      <c r="A669" s="52"/>
      <c r="B669" s="52"/>
      <c r="C669" s="36" t="s">
        <v>655</v>
      </c>
      <c r="D669" s="36"/>
      <c r="E669" s="36"/>
    </row>
    <row r="670" spans="1:5" x14ac:dyDescent="0.2">
      <c r="A670" s="43"/>
      <c r="B670" s="98" t="s">
        <v>635</v>
      </c>
      <c r="C670" s="34" t="s">
        <v>656</v>
      </c>
      <c r="D670" s="98" t="s">
        <v>635</v>
      </c>
      <c r="E670" s="34"/>
    </row>
    <row r="671" spans="1:5" x14ac:dyDescent="0.2">
      <c r="A671" s="43"/>
      <c r="B671" s="98"/>
      <c r="C671" s="34" t="s">
        <v>1445</v>
      </c>
      <c r="D671" s="34"/>
      <c r="E671" s="34"/>
    </row>
    <row r="672" spans="1:5" x14ac:dyDescent="0.2">
      <c r="A672" s="50"/>
      <c r="B672" s="50" t="s">
        <v>100</v>
      </c>
      <c r="C672" s="36" t="s">
        <v>1446</v>
      </c>
      <c r="D672" s="50" t="s">
        <v>100</v>
      </c>
      <c r="E672" s="36"/>
    </row>
    <row r="673" spans="1:5" x14ac:dyDescent="0.2">
      <c r="A673" s="51"/>
      <c r="B673" s="51"/>
      <c r="C673" s="36" t="s">
        <v>1447</v>
      </c>
      <c r="D673" s="36"/>
      <c r="E673" s="36"/>
    </row>
    <row r="674" spans="1:5" x14ac:dyDescent="0.2">
      <c r="A674" s="51"/>
      <c r="B674" s="51"/>
      <c r="C674" s="36" t="s">
        <v>1448</v>
      </c>
      <c r="D674" s="36"/>
      <c r="E674" s="36"/>
    </row>
    <row r="675" spans="1:5" x14ac:dyDescent="0.2">
      <c r="A675" s="51"/>
      <c r="B675" s="51"/>
      <c r="C675" s="36" t="s">
        <v>1449</v>
      </c>
      <c r="D675" s="36"/>
      <c r="E675" s="36"/>
    </row>
    <row r="676" spans="1:5" x14ac:dyDescent="0.2">
      <c r="A676" s="51"/>
      <c r="B676" s="51"/>
      <c r="C676" s="36" t="s">
        <v>1450</v>
      </c>
      <c r="D676" s="36"/>
      <c r="E676" s="36"/>
    </row>
    <row r="677" spans="1:5" x14ac:dyDescent="0.2">
      <c r="A677" s="51"/>
      <c r="B677" s="51"/>
      <c r="C677" s="36" t="s">
        <v>1451</v>
      </c>
      <c r="D677" s="36"/>
      <c r="E677" s="36"/>
    </row>
    <row r="678" spans="1:5" x14ac:dyDescent="0.2">
      <c r="A678" s="51"/>
      <c r="B678" s="51"/>
      <c r="C678" s="36" t="s">
        <v>1452</v>
      </c>
      <c r="D678" s="36"/>
      <c r="E678" s="36"/>
    </row>
    <row r="679" spans="1:5" x14ac:dyDescent="0.2">
      <c r="A679" s="51"/>
      <c r="B679" s="51"/>
      <c r="C679" s="36" t="s">
        <v>1453</v>
      </c>
      <c r="D679" s="36"/>
      <c r="E679" s="36"/>
    </row>
    <row r="680" spans="1:5" x14ac:dyDescent="0.2">
      <c r="A680" s="51"/>
      <c r="B680" s="51"/>
      <c r="C680" s="36" t="s">
        <v>1454</v>
      </c>
      <c r="D680" s="36"/>
      <c r="E680" s="36"/>
    </row>
    <row r="681" spans="1:5" x14ac:dyDescent="0.2">
      <c r="A681" s="51"/>
      <c r="B681" s="51"/>
      <c r="C681" s="36" t="s">
        <v>1455</v>
      </c>
      <c r="D681" s="36"/>
      <c r="E681" s="36"/>
    </row>
    <row r="682" spans="1:5" x14ac:dyDescent="0.2">
      <c r="A682" s="51"/>
      <c r="B682" s="51"/>
      <c r="C682" s="36" t="s">
        <v>338</v>
      </c>
      <c r="D682" s="36"/>
      <c r="E682" s="36"/>
    </row>
    <row r="683" spans="1:5" x14ac:dyDescent="0.2">
      <c r="A683" s="51"/>
      <c r="B683" s="51"/>
      <c r="C683" s="36" t="s">
        <v>1456</v>
      </c>
      <c r="D683" s="36"/>
      <c r="E683" s="36"/>
    </row>
    <row r="684" spans="1:5" x14ac:dyDescent="0.2">
      <c r="A684" s="52"/>
      <c r="B684" s="52"/>
      <c r="C684" s="36" t="s">
        <v>655</v>
      </c>
      <c r="D684" s="36"/>
      <c r="E684" s="36"/>
    </row>
    <row r="685" spans="1:5" x14ac:dyDescent="0.2">
      <c r="A685" s="72"/>
      <c r="B685" s="72" t="s">
        <v>638</v>
      </c>
      <c r="C685" s="34" t="s">
        <v>1438</v>
      </c>
      <c r="D685" s="34" t="s">
        <v>1439</v>
      </c>
      <c r="E685" s="34"/>
    </row>
    <row r="686" spans="1:5" x14ac:dyDescent="0.2">
      <c r="A686" s="74"/>
      <c r="B686" s="74"/>
      <c r="C686" s="34" t="s">
        <v>1440</v>
      </c>
      <c r="D686" s="34"/>
      <c r="E686" s="34"/>
    </row>
    <row r="687" spans="1:5" x14ac:dyDescent="0.2">
      <c r="A687" s="74"/>
      <c r="B687" s="74"/>
      <c r="C687" s="34" t="s">
        <v>1441</v>
      </c>
      <c r="D687" s="34"/>
      <c r="E687" s="34"/>
    </row>
    <row r="688" spans="1:5" x14ac:dyDescent="0.2">
      <c r="A688" s="74"/>
      <c r="B688" s="74"/>
      <c r="C688" s="34" t="s">
        <v>1442</v>
      </c>
      <c r="D688" s="34"/>
      <c r="E688" s="34"/>
    </row>
    <row r="689" spans="1:5" x14ac:dyDescent="0.2">
      <c r="A689" s="74"/>
      <c r="B689" s="74"/>
      <c r="C689" s="34" t="s">
        <v>1443</v>
      </c>
      <c r="D689" s="34"/>
      <c r="E689" s="34"/>
    </row>
    <row r="690" spans="1:5" x14ac:dyDescent="0.2">
      <c r="A690" s="74"/>
      <c r="B690" s="74"/>
      <c r="C690" s="34" t="s">
        <v>1444</v>
      </c>
      <c r="D690" s="34"/>
      <c r="E690" s="34"/>
    </row>
    <row r="691" spans="1:5" x14ac:dyDescent="0.2">
      <c r="A691" s="74"/>
      <c r="B691" s="74"/>
      <c r="C691" s="34" t="s">
        <v>245</v>
      </c>
      <c r="D691" s="34"/>
      <c r="E691" s="34"/>
    </row>
    <row r="692" spans="1:5" x14ac:dyDescent="0.2">
      <c r="A692" s="74"/>
      <c r="B692" s="74"/>
      <c r="C692" s="34" t="s">
        <v>655</v>
      </c>
      <c r="D692" s="34"/>
      <c r="E692" s="34"/>
    </row>
    <row r="693" spans="1:5" x14ac:dyDescent="0.2">
      <c r="A693" s="50"/>
      <c r="B693" s="47" t="s">
        <v>636</v>
      </c>
      <c r="C693" s="36" t="s">
        <v>1457</v>
      </c>
      <c r="D693" s="47" t="s">
        <v>1458</v>
      </c>
      <c r="E693" s="36"/>
    </row>
    <row r="694" spans="1:5" x14ac:dyDescent="0.2">
      <c r="A694" s="51"/>
      <c r="B694" s="49"/>
      <c r="C694" s="36" t="s">
        <v>1459</v>
      </c>
      <c r="D694" s="36"/>
      <c r="E694" s="36"/>
    </row>
    <row r="695" spans="1:5" x14ac:dyDescent="0.2">
      <c r="A695" s="72"/>
      <c r="B695" s="72" t="s">
        <v>637</v>
      </c>
      <c r="C695" s="34" t="s">
        <v>657</v>
      </c>
      <c r="D695" s="72" t="s">
        <v>637</v>
      </c>
      <c r="E695" s="34"/>
    </row>
    <row r="696" spans="1:5" x14ac:dyDescent="0.2">
      <c r="A696" s="74"/>
      <c r="B696" s="74"/>
      <c r="C696" s="34" t="s">
        <v>1460</v>
      </c>
      <c r="D696" s="34"/>
      <c r="E696" s="34"/>
    </row>
    <row r="697" spans="1:5" x14ac:dyDescent="0.2">
      <c r="A697" s="50"/>
      <c r="B697" s="50" t="s">
        <v>630</v>
      </c>
      <c r="C697" s="36" t="s">
        <v>1461</v>
      </c>
      <c r="D697" s="50" t="s">
        <v>630</v>
      </c>
      <c r="E697" s="36"/>
    </row>
    <row r="698" spans="1:5" x14ac:dyDescent="0.2">
      <c r="A698" s="51"/>
      <c r="B698" s="51"/>
      <c r="C698" s="36" t="s">
        <v>1313</v>
      </c>
      <c r="D698" s="36"/>
      <c r="E698" s="36"/>
    </row>
    <row r="699" spans="1:5" x14ac:dyDescent="0.2">
      <c r="A699" s="51"/>
      <c r="B699" s="51"/>
      <c r="C699" s="36" t="s">
        <v>650</v>
      </c>
      <c r="D699" s="36"/>
      <c r="E699" s="36"/>
    </row>
    <row r="700" spans="1:5" x14ac:dyDescent="0.2">
      <c r="A700" s="51"/>
      <c r="B700" s="51"/>
      <c r="C700" s="36" t="s">
        <v>1462</v>
      </c>
      <c r="D700" s="36"/>
      <c r="E700" s="36"/>
    </row>
    <row r="701" spans="1:5" x14ac:dyDescent="0.2">
      <c r="A701" s="51"/>
      <c r="B701" s="51"/>
      <c r="C701" s="36" t="s">
        <v>1463</v>
      </c>
      <c r="D701" s="36"/>
      <c r="E701" s="36"/>
    </row>
    <row r="702" spans="1:5" x14ac:dyDescent="0.2">
      <c r="A702" s="51"/>
      <c r="B702" s="51"/>
      <c r="C702" s="36" t="s">
        <v>27</v>
      </c>
      <c r="D702" s="36"/>
      <c r="E702" s="36"/>
    </row>
    <row r="703" spans="1:5" x14ac:dyDescent="0.2">
      <c r="A703" s="51"/>
      <c r="B703" s="51"/>
      <c r="C703" s="36" t="s">
        <v>1464</v>
      </c>
      <c r="D703" s="36"/>
      <c r="E703" s="36"/>
    </row>
    <row r="704" spans="1:5" x14ac:dyDescent="0.2">
      <c r="A704" s="51"/>
      <c r="B704" s="51"/>
      <c r="C704" s="36" t="s">
        <v>1465</v>
      </c>
      <c r="D704" s="36"/>
      <c r="E704" s="36"/>
    </row>
    <row r="705" spans="1:6" x14ac:dyDescent="0.2">
      <c r="A705" s="51"/>
      <c r="B705" s="51"/>
      <c r="C705" s="36" t="s">
        <v>245</v>
      </c>
      <c r="D705" s="36"/>
      <c r="E705" s="36"/>
    </row>
    <row r="706" spans="1:6" x14ac:dyDescent="0.2">
      <c r="A706" s="72"/>
      <c r="B706" s="72" t="s">
        <v>631</v>
      </c>
      <c r="C706" s="34" t="s">
        <v>1020</v>
      </c>
      <c r="D706" s="72" t="s">
        <v>631</v>
      </c>
      <c r="E706" s="34"/>
    </row>
    <row r="707" spans="1:6" x14ac:dyDescent="0.2">
      <c r="A707" s="74"/>
      <c r="B707" s="74"/>
      <c r="C707" s="34" t="s">
        <v>1022</v>
      </c>
      <c r="D707" s="34"/>
      <c r="E707" s="34"/>
    </row>
    <row r="708" spans="1:6" x14ac:dyDescent="0.2">
      <c r="A708" s="74"/>
      <c r="B708" s="74"/>
      <c r="C708" s="34" t="s">
        <v>1023</v>
      </c>
      <c r="D708" s="34"/>
      <c r="E708" s="34"/>
    </row>
    <row r="709" spans="1:6" x14ac:dyDescent="0.2">
      <c r="A709" s="74"/>
      <c r="B709" s="74"/>
      <c r="C709" s="34" t="s">
        <v>1024</v>
      </c>
      <c r="D709" s="34"/>
      <c r="E709" s="34"/>
    </row>
    <row r="710" spans="1:6" x14ac:dyDescent="0.2">
      <c r="A710" s="74"/>
      <c r="B710" s="74"/>
      <c r="C710" s="34" t="s">
        <v>49</v>
      </c>
      <c r="D710" s="34"/>
      <c r="E710" s="34"/>
    </row>
    <row r="711" spans="1:6" x14ac:dyDescent="0.2">
      <c r="A711" s="74"/>
      <c r="B711" s="74"/>
      <c r="C711" s="34" t="s">
        <v>1025</v>
      </c>
      <c r="D711" s="34"/>
      <c r="E711" s="34"/>
    </row>
    <row r="712" spans="1:6" x14ac:dyDescent="0.2">
      <c r="A712" s="74"/>
      <c r="B712" s="74"/>
      <c r="C712" s="34" t="s">
        <v>1026</v>
      </c>
      <c r="D712" s="34"/>
      <c r="E712" s="34"/>
    </row>
    <row r="713" spans="1:6" x14ac:dyDescent="0.2">
      <c r="A713" s="74"/>
      <c r="B713" s="74"/>
      <c r="C713" s="34" t="s">
        <v>1027</v>
      </c>
      <c r="D713" s="34"/>
      <c r="E713" s="34"/>
    </row>
    <row r="714" spans="1:6" x14ac:dyDescent="0.2">
      <c r="A714" s="74"/>
      <c r="B714" s="74"/>
      <c r="C714" s="34" t="s">
        <v>172</v>
      </c>
      <c r="D714" s="34"/>
      <c r="E714" s="34"/>
    </row>
    <row r="715" spans="1:6" x14ac:dyDescent="0.2">
      <c r="A715" s="74"/>
      <c r="B715" s="74"/>
      <c r="C715" s="34" t="s">
        <v>1028</v>
      </c>
      <c r="D715" s="34"/>
      <c r="E715" s="34"/>
    </row>
    <row r="716" spans="1:6" x14ac:dyDescent="0.2">
      <c r="A716" s="74"/>
      <c r="B716" s="74"/>
      <c r="C716" s="34" t="s">
        <v>213</v>
      </c>
      <c r="D716" s="34"/>
      <c r="E716" s="34"/>
    </row>
    <row r="717" spans="1:6" x14ac:dyDescent="0.2">
      <c r="A717" s="74"/>
      <c r="B717" s="74"/>
      <c r="C717" s="34" t="s">
        <v>1029</v>
      </c>
      <c r="D717" s="34"/>
      <c r="E717" s="34"/>
    </row>
    <row r="718" spans="1:6" x14ac:dyDescent="0.2">
      <c r="A718" s="74"/>
      <c r="B718" s="74"/>
      <c r="C718" s="34" t="s">
        <v>1030</v>
      </c>
      <c r="D718" s="34"/>
      <c r="E718" s="34"/>
    </row>
    <row r="719" spans="1:6" x14ac:dyDescent="0.2">
      <c r="A719" s="74"/>
      <c r="B719" s="74"/>
      <c r="C719" s="34" t="s">
        <v>132</v>
      </c>
      <c r="D719" s="34"/>
      <c r="E719" s="34"/>
    </row>
    <row r="720" spans="1:6" x14ac:dyDescent="0.2">
      <c r="A720" s="74"/>
      <c r="B720" s="74"/>
      <c r="C720" s="34" t="s">
        <v>243</v>
      </c>
      <c r="D720" s="34"/>
      <c r="E720" s="34" t="s">
        <v>1031</v>
      </c>
      <c r="F720" t="s">
        <v>831</v>
      </c>
    </row>
    <row r="721" spans="1:5" x14ac:dyDescent="0.2">
      <c r="A721" s="74"/>
      <c r="B721" s="74"/>
      <c r="C721" s="34" t="s">
        <v>202</v>
      </c>
      <c r="D721" s="34"/>
      <c r="E721" s="34"/>
    </row>
    <row r="722" spans="1:5" x14ac:dyDescent="0.2">
      <c r="A722" s="74"/>
      <c r="B722" s="74"/>
      <c r="C722" s="34" t="s">
        <v>1032</v>
      </c>
      <c r="D722" s="34"/>
      <c r="E722" s="34"/>
    </row>
    <row r="723" spans="1:5" x14ac:dyDescent="0.2">
      <c r="A723" s="74"/>
      <c r="B723" s="74"/>
      <c r="C723" s="34" t="s">
        <v>1033</v>
      </c>
      <c r="D723" s="34"/>
      <c r="E723" s="34"/>
    </row>
    <row r="724" spans="1:5" x14ac:dyDescent="0.2">
      <c r="A724" s="74"/>
      <c r="B724" s="74"/>
      <c r="C724" s="34" t="s">
        <v>1034</v>
      </c>
      <c r="D724" s="34"/>
      <c r="E724" s="109"/>
    </row>
    <row r="725" spans="1:5" x14ac:dyDescent="0.2">
      <c r="A725" s="74"/>
      <c r="B725" s="74"/>
      <c r="C725" s="34" t="s">
        <v>1035</v>
      </c>
      <c r="D725" s="34"/>
      <c r="E725" s="34"/>
    </row>
    <row r="726" spans="1:5" x14ac:dyDescent="0.2">
      <c r="A726" s="74"/>
      <c r="B726" s="74"/>
      <c r="C726" s="34" t="s">
        <v>1036</v>
      </c>
      <c r="D726" s="34"/>
      <c r="E726" s="34"/>
    </row>
    <row r="727" spans="1:5" x14ac:dyDescent="0.2">
      <c r="A727" s="74"/>
      <c r="B727" s="74"/>
      <c r="C727" s="34" t="s">
        <v>1037</v>
      </c>
      <c r="D727" s="34"/>
      <c r="E727" s="34"/>
    </row>
    <row r="728" spans="1:5" x14ac:dyDescent="0.2">
      <c r="A728" s="74"/>
      <c r="B728" s="74"/>
      <c r="C728" s="34" t="s">
        <v>1038</v>
      </c>
      <c r="D728" s="34"/>
      <c r="E728" s="34"/>
    </row>
    <row r="729" spans="1:5" x14ac:dyDescent="0.2">
      <c r="A729" s="74"/>
      <c r="B729" s="74"/>
      <c r="C729" s="34" t="s">
        <v>255</v>
      </c>
      <c r="D729" s="34"/>
      <c r="E729" s="34"/>
    </row>
    <row r="730" spans="1:5" x14ac:dyDescent="0.2">
      <c r="A730" s="74"/>
      <c r="B730" s="74"/>
      <c r="C730" s="34" t="s">
        <v>1039</v>
      </c>
      <c r="D730" s="34"/>
      <c r="E730" s="34"/>
    </row>
    <row r="731" spans="1:5" x14ac:dyDescent="0.2">
      <c r="A731" s="74"/>
      <c r="B731" s="74"/>
      <c r="C731" s="34" t="s">
        <v>115</v>
      </c>
      <c r="D731" s="34"/>
      <c r="E731" s="34"/>
    </row>
    <row r="732" spans="1:5" x14ac:dyDescent="0.2">
      <c r="A732" s="74"/>
      <c r="B732" s="74"/>
      <c r="C732" s="34" t="s">
        <v>1040</v>
      </c>
      <c r="D732" s="34"/>
      <c r="E732" s="34"/>
    </row>
    <row r="733" spans="1:5" x14ac:dyDescent="0.2">
      <c r="A733" s="74"/>
      <c r="B733" s="74"/>
      <c r="C733" s="34" t="s">
        <v>1041</v>
      </c>
      <c r="D733" s="34"/>
      <c r="E733" s="34"/>
    </row>
    <row r="734" spans="1:5" x14ac:dyDescent="0.2">
      <c r="A734" s="74"/>
      <c r="B734" s="74"/>
      <c r="C734" s="34" t="s">
        <v>1042</v>
      </c>
      <c r="D734" s="34"/>
      <c r="E734" s="34"/>
    </row>
    <row r="735" spans="1:5" x14ac:dyDescent="0.2">
      <c r="A735" s="74"/>
      <c r="B735" s="74"/>
      <c r="C735" s="34" t="s">
        <v>1043</v>
      </c>
      <c r="D735" s="34"/>
      <c r="E735" s="34"/>
    </row>
    <row r="736" spans="1:5" x14ac:dyDescent="0.2">
      <c r="A736" s="74"/>
      <c r="B736" s="74"/>
      <c r="C736" s="34" t="s">
        <v>1044</v>
      </c>
      <c r="D736" s="34"/>
      <c r="E736" s="34"/>
    </row>
    <row r="737" spans="1:5" x14ac:dyDescent="0.2">
      <c r="A737" s="74"/>
      <c r="B737" s="74"/>
      <c r="C737" s="34" t="s">
        <v>1045</v>
      </c>
      <c r="D737" s="34"/>
      <c r="E737" s="34"/>
    </row>
    <row r="738" spans="1:5" x14ac:dyDescent="0.2">
      <c r="A738" s="74"/>
      <c r="B738" s="74"/>
      <c r="C738" s="34" t="s">
        <v>1046</v>
      </c>
      <c r="D738" s="34"/>
      <c r="E738" s="34"/>
    </row>
    <row r="739" spans="1:5" x14ac:dyDescent="0.2">
      <c r="A739" s="74"/>
      <c r="B739" s="74"/>
      <c r="C739" s="34" t="s">
        <v>1047</v>
      </c>
      <c r="D739" s="34"/>
      <c r="E739" s="34"/>
    </row>
    <row r="740" spans="1:5" x14ac:dyDescent="0.2">
      <c r="A740" s="74"/>
      <c r="B740" s="74"/>
      <c r="C740" s="34" t="s">
        <v>1048</v>
      </c>
      <c r="D740" s="34"/>
      <c r="E740" s="34"/>
    </row>
    <row r="741" spans="1:5" x14ac:dyDescent="0.2">
      <c r="A741" s="74"/>
      <c r="B741" s="74"/>
      <c r="C741" s="34" t="s">
        <v>1049</v>
      </c>
      <c r="D741" s="34"/>
      <c r="E741" s="109"/>
    </row>
    <row r="742" spans="1:5" x14ac:dyDescent="0.2">
      <c r="A742" s="74"/>
      <c r="B742" s="74"/>
      <c r="C742" s="34" t="s">
        <v>1050</v>
      </c>
      <c r="D742" s="34"/>
      <c r="E742" s="34"/>
    </row>
    <row r="743" spans="1:5" x14ac:dyDescent="0.2">
      <c r="A743" s="74"/>
      <c r="B743" s="74"/>
      <c r="C743" s="34" t="s">
        <v>1051</v>
      </c>
      <c r="D743" s="34"/>
      <c r="E743" s="34"/>
    </row>
    <row r="744" spans="1:5" x14ac:dyDescent="0.2">
      <c r="A744" s="74"/>
      <c r="B744" s="74"/>
      <c r="C744" s="34" t="s">
        <v>184</v>
      </c>
      <c r="D744" s="34"/>
      <c r="E744" s="34"/>
    </row>
    <row r="745" spans="1:5" x14ac:dyDescent="0.2">
      <c r="A745" s="74"/>
      <c r="B745" s="74"/>
      <c r="C745" s="34" t="s">
        <v>156</v>
      </c>
      <c r="D745" s="34"/>
      <c r="E745" s="34"/>
    </row>
    <row r="746" spans="1:5" x14ac:dyDescent="0.2">
      <c r="A746" s="74"/>
      <c r="B746" s="74"/>
      <c r="C746" s="34" t="s">
        <v>1052</v>
      </c>
      <c r="D746" s="34"/>
      <c r="E746" s="34"/>
    </row>
    <row r="747" spans="1:5" x14ac:dyDescent="0.2">
      <c r="A747" s="74"/>
      <c r="B747" s="74"/>
      <c r="C747" s="34" t="s">
        <v>1053</v>
      </c>
      <c r="D747" s="34"/>
      <c r="E747" s="34"/>
    </row>
    <row r="748" spans="1:5" x14ac:dyDescent="0.2">
      <c r="A748" s="74"/>
      <c r="B748" s="74"/>
      <c r="C748" s="34" t="s">
        <v>1054</v>
      </c>
      <c r="D748" s="34"/>
      <c r="E748" s="34"/>
    </row>
    <row r="749" spans="1:5" x14ac:dyDescent="0.2">
      <c r="A749" s="74"/>
      <c r="B749" s="74"/>
      <c r="C749" s="34" t="s">
        <v>1055</v>
      </c>
      <c r="D749" s="34"/>
      <c r="E749" s="34"/>
    </row>
    <row r="750" spans="1:5" x14ac:dyDescent="0.2">
      <c r="A750" s="74"/>
      <c r="B750" s="74"/>
      <c r="C750" s="34" t="s">
        <v>1056</v>
      </c>
      <c r="D750" s="34"/>
      <c r="E750" s="34"/>
    </row>
    <row r="751" spans="1:5" x14ac:dyDescent="0.2">
      <c r="A751" s="74"/>
      <c r="B751" s="74"/>
      <c r="C751" s="34" t="s">
        <v>1057</v>
      </c>
      <c r="D751" s="34"/>
      <c r="E751" s="34"/>
    </row>
    <row r="752" spans="1:5" x14ac:dyDescent="0.2">
      <c r="A752" s="74"/>
      <c r="B752" s="74"/>
      <c r="C752" s="34" t="s">
        <v>1058</v>
      </c>
      <c r="D752" s="34"/>
      <c r="E752" s="34"/>
    </row>
    <row r="753" spans="1:5" x14ac:dyDescent="0.2">
      <c r="A753" s="74"/>
      <c r="B753" s="74"/>
      <c r="C753" s="34" t="s">
        <v>45</v>
      </c>
      <c r="D753" s="34"/>
      <c r="E753" s="34"/>
    </row>
    <row r="754" spans="1:5" x14ac:dyDescent="0.2">
      <c r="A754" s="74"/>
      <c r="B754" s="74"/>
      <c r="C754" s="34" t="s">
        <v>824</v>
      </c>
      <c r="D754" s="34"/>
      <c r="E754" s="34"/>
    </row>
    <row r="755" spans="1:5" x14ac:dyDescent="0.2">
      <c r="A755" s="74"/>
      <c r="B755" s="74"/>
      <c r="C755" s="34" t="s">
        <v>825</v>
      </c>
      <c r="D755" s="34"/>
      <c r="E755" s="34"/>
    </row>
    <row r="756" spans="1:5" x14ac:dyDescent="0.2">
      <c r="A756" s="74"/>
      <c r="B756" s="74"/>
      <c r="C756" s="34" t="s">
        <v>826</v>
      </c>
      <c r="D756" s="34"/>
      <c r="E756" s="34"/>
    </row>
    <row r="757" spans="1:5" x14ac:dyDescent="0.2">
      <c r="A757" s="74"/>
      <c r="B757" s="74"/>
      <c r="C757" s="34" t="s">
        <v>827</v>
      </c>
      <c r="D757" s="34"/>
      <c r="E757" s="34"/>
    </row>
    <row r="758" spans="1:5" x14ac:dyDescent="0.2">
      <c r="A758" s="74"/>
      <c r="B758" s="74"/>
      <c r="C758" s="34" t="s">
        <v>828</v>
      </c>
      <c r="D758" s="34"/>
      <c r="E758" s="34"/>
    </row>
    <row r="759" spans="1:5" x14ac:dyDescent="0.2">
      <c r="A759" s="74"/>
      <c r="B759" s="74"/>
      <c r="C759" s="34" t="s">
        <v>829</v>
      </c>
      <c r="D759" s="34"/>
      <c r="E759" s="34"/>
    </row>
    <row r="760" spans="1:5" x14ac:dyDescent="0.2">
      <c r="A760" s="74"/>
      <c r="B760" s="74"/>
      <c r="C760" s="34" t="s">
        <v>830</v>
      </c>
      <c r="D760" s="34"/>
      <c r="E760" s="34"/>
    </row>
    <row r="761" spans="1:5" x14ac:dyDescent="0.2">
      <c r="A761" s="74"/>
      <c r="B761" s="74"/>
      <c r="C761" s="34" t="s">
        <v>832</v>
      </c>
      <c r="D761" s="34"/>
      <c r="E761" s="34"/>
    </row>
    <row r="762" spans="1:5" x14ac:dyDescent="0.2">
      <c r="A762" s="74"/>
      <c r="B762" s="74"/>
      <c r="C762" s="34" t="s">
        <v>833</v>
      </c>
      <c r="D762" s="34"/>
      <c r="E762" s="34"/>
    </row>
    <row r="763" spans="1:5" x14ac:dyDescent="0.2">
      <c r="A763" s="74"/>
      <c r="B763" s="74"/>
      <c r="C763" s="34" t="s">
        <v>330</v>
      </c>
      <c r="D763" s="34"/>
      <c r="E763" s="34"/>
    </row>
    <row r="764" spans="1:5" x14ac:dyDescent="0.2">
      <c r="A764" s="74"/>
      <c r="B764" s="74"/>
      <c r="C764" s="34" t="s">
        <v>834</v>
      </c>
      <c r="D764" s="34"/>
      <c r="E764" s="34"/>
    </row>
    <row r="765" spans="1:5" x14ac:dyDescent="0.2">
      <c r="A765" s="74"/>
      <c r="B765" s="74"/>
      <c r="C765" s="34" t="s">
        <v>835</v>
      </c>
      <c r="D765" s="34"/>
      <c r="E765" s="34"/>
    </row>
    <row r="766" spans="1:5" x14ac:dyDescent="0.2">
      <c r="A766" s="74"/>
      <c r="B766" s="74"/>
      <c r="C766" s="34" t="s">
        <v>836</v>
      </c>
      <c r="D766" s="34"/>
      <c r="E766" s="34"/>
    </row>
    <row r="767" spans="1:5" x14ac:dyDescent="0.2">
      <c r="A767" s="74"/>
      <c r="B767" s="74"/>
      <c r="C767" s="34" t="s">
        <v>837</v>
      </c>
      <c r="D767" s="34"/>
      <c r="E767" s="34"/>
    </row>
    <row r="768" spans="1:5" x14ac:dyDescent="0.2">
      <c r="A768" s="74"/>
      <c r="B768" s="74"/>
      <c r="C768" s="34" t="s">
        <v>838</v>
      </c>
      <c r="D768" s="34"/>
      <c r="E768" s="34"/>
    </row>
    <row r="769" spans="1:5" x14ac:dyDescent="0.2">
      <c r="A769" s="74"/>
      <c r="B769" s="74"/>
      <c r="C769" s="34" t="s">
        <v>839</v>
      </c>
      <c r="D769" s="34"/>
      <c r="E769" s="34"/>
    </row>
    <row r="770" spans="1:5" x14ac:dyDescent="0.2">
      <c r="A770" s="74"/>
      <c r="B770" s="74"/>
      <c r="C770" s="34" t="s">
        <v>62</v>
      </c>
      <c r="D770" s="34"/>
      <c r="E770" s="34"/>
    </row>
    <row r="771" spans="1:5" x14ac:dyDescent="0.2">
      <c r="A771" s="74"/>
      <c r="B771" s="74"/>
      <c r="C771" s="34" t="s">
        <v>840</v>
      </c>
      <c r="D771" s="34"/>
      <c r="E771" s="34"/>
    </row>
    <row r="772" spans="1:5" x14ac:dyDescent="0.2">
      <c r="A772" s="74"/>
      <c r="B772" s="74"/>
      <c r="C772" s="34" t="s">
        <v>841</v>
      </c>
      <c r="D772" s="34"/>
      <c r="E772" s="34"/>
    </row>
    <row r="773" spans="1:5" x14ac:dyDescent="0.2">
      <c r="A773" s="74"/>
      <c r="B773" s="74"/>
      <c r="C773" s="34" t="s">
        <v>842</v>
      </c>
      <c r="D773" s="34"/>
      <c r="E773" s="34"/>
    </row>
    <row r="774" spans="1:5" x14ac:dyDescent="0.2">
      <c r="A774" s="74"/>
      <c r="B774" s="74"/>
      <c r="C774" s="34" t="s">
        <v>843</v>
      </c>
      <c r="D774" s="34"/>
      <c r="E774" s="34"/>
    </row>
    <row r="775" spans="1:5" x14ac:dyDescent="0.2">
      <c r="A775" s="74"/>
      <c r="B775" s="74"/>
      <c r="C775" s="34" t="s">
        <v>844</v>
      </c>
      <c r="D775" s="34"/>
      <c r="E775" s="34"/>
    </row>
    <row r="776" spans="1:5" x14ac:dyDescent="0.2">
      <c r="A776" s="74"/>
      <c r="B776" s="74"/>
      <c r="C776" s="34" t="s">
        <v>845</v>
      </c>
      <c r="D776" s="34"/>
      <c r="E776" s="34"/>
    </row>
    <row r="777" spans="1:5" x14ac:dyDescent="0.2">
      <c r="A777" s="74"/>
      <c r="B777" s="74"/>
      <c r="C777" s="34" t="s">
        <v>846</v>
      </c>
      <c r="D777" s="34"/>
      <c r="E777" s="34"/>
    </row>
    <row r="778" spans="1:5" x14ac:dyDescent="0.2">
      <c r="A778" s="74"/>
      <c r="B778" s="74"/>
      <c r="C778" s="34" t="s">
        <v>847</v>
      </c>
      <c r="D778" s="34"/>
      <c r="E778" s="34"/>
    </row>
    <row r="779" spans="1:5" x14ac:dyDescent="0.2">
      <c r="A779" s="74"/>
      <c r="B779" s="74"/>
      <c r="C779" s="34" t="s">
        <v>456</v>
      </c>
      <c r="D779" s="34"/>
      <c r="E779" s="34"/>
    </row>
    <row r="780" spans="1:5" x14ac:dyDescent="0.2">
      <c r="A780" s="74"/>
      <c r="B780" s="74"/>
      <c r="C780" s="34" t="s">
        <v>848</v>
      </c>
      <c r="D780" s="34"/>
      <c r="E780" s="34"/>
    </row>
    <row r="781" spans="1:5" x14ac:dyDescent="0.2">
      <c r="A781" s="74"/>
      <c r="B781" s="74"/>
      <c r="C781" s="34" t="s">
        <v>849</v>
      </c>
      <c r="D781" s="34"/>
      <c r="E781" s="34"/>
    </row>
    <row r="782" spans="1:5" x14ac:dyDescent="0.2">
      <c r="A782" s="74"/>
      <c r="B782" s="74"/>
      <c r="C782" s="34" t="s">
        <v>850</v>
      </c>
      <c r="D782" s="34"/>
      <c r="E782" s="34"/>
    </row>
    <row r="783" spans="1:5" x14ac:dyDescent="0.2">
      <c r="A783" s="74"/>
      <c r="B783" s="74"/>
      <c r="C783" s="34" t="s">
        <v>851</v>
      </c>
      <c r="D783" s="34"/>
      <c r="E783" s="34"/>
    </row>
    <row r="784" spans="1:5" x14ac:dyDescent="0.2">
      <c r="A784" s="74"/>
      <c r="B784" s="74"/>
      <c r="C784" s="34" t="s">
        <v>852</v>
      </c>
      <c r="D784" s="34"/>
      <c r="E784" s="34"/>
    </row>
    <row r="785" spans="1:6" x14ac:dyDescent="0.2">
      <c r="A785" s="74"/>
      <c r="B785" s="74"/>
      <c r="C785" s="34" t="s">
        <v>853</v>
      </c>
      <c r="D785" s="34"/>
      <c r="E785" s="34"/>
      <c r="F785" t="s">
        <v>831</v>
      </c>
    </row>
    <row r="786" spans="1:6" x14ac:dyDescent="0.2">
      <c r="A786" s="74"/>
      <c r="B786" s="74"/>
      <c r="C786" s="34" t="s">
        <v>345</v>
      </c>
      <c r="D786" s="34"/>
      <c r="E786" s="34"/>
      <c r="F786" t="s">
        <v>831</v>
      </c>
    </row>
    <row r="787" spans="1:6" x14ac:dyDescent="0.2">
      <c r="A787" s="74"/>
      <c r="B787" s="74"/>
      <c r="C787" s="34" t="s">
        <v>854</v>
      </c>
      <c r="D787" s="34"/>
      <c r="E787" s="34"/>
    </row>
    <row r="788" spans="1:6" x14ac:dyDescent="0.2">
      <c r="A788" s="74"/>
      <c r="B788" s="74"/>
      <c r="C788" s="34" t="s">
        <v>855</v>
      </c>
      <c r="D788" s="34"/>
      <c r="E788" s="34"/>
    </row>
    <row r="789" spans="1:6" x14ac:dyDescent="0.2">
      <c r="A789" s="74"/>
      <c r="B789" s="74"/>
      <c r="C789" s="34" t="s">
        <v>856</v>
      </c>
      <c r="D789" s="34"/>
      <c r="E789" s="34"/>
      <c r="F789" t="s">
        <v>831</v>
      </c>
    </row>
    <row r="790" spans="1:6" x14ac:dyDescent="0.2">
      <c r="A790" s="74"/>
      <c r="B790" s="74"/>
      <c r="C790" s="34" t="s">
        <v>857</v>
      </c>
      <c r="D790" s="34"/>
      <c r="E790" s="34"/>
    </row>
    <row r="791" spans="1:6" x14ac:dyDescent="0.2">
      <c r="A791" s="74"/>
      <c r="B791" s="74"/>
      <c r="C791" s="34" t="s">
        <v>858</v>
      </c>
      <c r="D791" s="34"/>
      <c r="E791" s="34"/>
    </row>
    <row r="792" spans="1:6" x14ac:dyDescent="0.2">
      <c r="A792" s="74"/>
      <c r="B792" s="74"/>
      <c r="C792" s="34" t="s">
        <v>859</v>
      </c>
      <c r="D792" s="34"/>
      <c r="E792" s="34"/>
    </row>
    <row r="793" spans="1:6" x14ac:dyDescent="0.2">
      <c r="A793" s="74"/>
      <c r="B793" s="74"/>
      <c r="C793" s="34" t="s">
        <v>860</v>
      </c>
      <c r="D793" s="34"/>
      <c r="E793" s="34"/>
    </row>
    <row r="794" spans="1:6" x14ac:dyDescent="0.2">
      <c r="A794" s="74"/>
      <c r="B794" s="74"/>
      <c r="C794" s="34" t="s">
        <v>861</v>
      </c>
      <c r="D794" s="34"/>
      <c r="E794" s="34"/>
    </row>
    <row r="795" spans="1:6" x14ac:dyDescent="0.2">
      <c r="A795" s="74"/>
      <c r="B795" s="74"/>
      <c r="C795" s="34" t="s">
        <v>862</v>
      </c>
      <c r="D795" s="34"/>
      <c r="E795" s="34"/>
      <c r="F795" t="s">
        <v>831</v>
      </c>
    </row>
    <row r="796" spans="1:6" x14ac:dyDescent="0.2">
      <c r="A796" s="74"/>
      <c r="B796" s="74"/>
      <c r="C796" s="34" t="s">
        <v>863</v>
      </c>
      <c r="D796" s="34"/>
      <c r="E796" s="34"/>
    </row>
    <row r="797" spans="1:6" x14ac:dyDescent="0.2">
      <c r="A797" s="74"/>
      <c r="B797" s="74"/>
      <c r="C797" s="34" t="s">
        <v>864</v>
      </c>
      <c r="D797" s="34"/>
      <c r="E797" s="34"/>
    </row>
    <row r="798" spans="1:6" x14ac:dyDescent="0.2">
      <c r="A798" s="74"/>
      <c r="B798" s="74"/>
      <c r="C798" s="34" t="s">
        <v>865</v>
      </c>
      <c r="D798" s="34"/>
      <c r="E798" s="34"/>
    </row>
    <row r="799" spans="1:6" x14ac:dyDescent="0.2">
      <c r="A799" s="74"/>
      <c r="B799" s="74"/>
      <c r="C799" s="34" t="s">
        <v>455</v>
      </c>
      <c r="D799" s="34"/>
      <c r="E799" s="34"/>
    </row>
    <row r="800" spans="1:6" x14ac:dyDescent="0.2">
      <c r="A800" s="74"/>
      <c r="B800" s="74"/>
      <c r="C800" s="34" t="s">
        <v>866</v>
      </c>
      <c r="D800" s="34"/>
      <c r="E800" s="34"/>
    </row>
    <row r="801" spans="1:6" x14ac:dyDescent="0.2">
      <c r="A801" s="74"/>
      <c r="B801" s="74"/>
      <c r="C801" s="34" t="s">
        <v>867</v>
      </c>
      <c r="D801" s="34"/>
      <c r="E801" s="34"/>
    </row>
    <row r="802" spans="1:6" x14ac:dyDescent="0.2">
      <c r="A802" s="74"/>
      <c r="B802" s="74"/>
      <c r="C802" s="34" t="s">
        <v>868</v>
      </c>
      <c r="D802" s="34"/>
      <c r="E802" s="34"/>
    </row>
    <row r="803" spans="1:6" x14ac:dyDescent="0.2">
      <c r="A803" s="74"/>
      <c r="B803" s="74"/>
      <c r="C803" s="34" t="s">
        <v>869</v>
      </c>
      <c r="D803" s="34"/>
      <c r="E803" s="34"/>
    </row>
    <row r="804" spans="1:6" x14ac:dyDescent="0.2">
      <c r="A804" s="74"/>
      <c r="B804" s="74"/>
      <c r="C804" s="34" t="s">
        <v>870</v>
      </c>
      <c r="D804" s="34"/>
      <c r="E804" s="34"/>
    </row>
    <row r="805" spans="1:6" x14ac:dyDescent="0.2">
      <c r="A805" s="74"/>
      <c r="B805" s="74"/>
      <c r="C805" s="34" t="s">
        <v>871</v>
      </c>
      <c r="D805" s="34"/>
      <c r="E805" s="34"/>
    </row>
    <row r="806" spans="1:6" x14ac:dyDescent="0.2">
      <c r="A806" s="74"/>
      <c r="B806" s="74"/>
      <c r="C806" s="34" t="s">
        <v>872</v>
      </c>
      <c r="D806" s="34"/>
      <c r="E806" s="34"/>
    </row>
    <row r="807" spans="1:6" x14ac:dyDescent="0.2">
      <c r="A807" s="74"/>
      <c r="B807" s="74"/>
      <c r="C807" s="34" t="s">
        <v>873</v>
      </c>
      <c r="D807" s="34"/>
      <c r="E807" s="34"/>
    </row>
    <row r="808" spans="1:6" x14ac:dyDescent="0.2">
      <c r="A808" s="74"/>
      <c r="B808" s="74"/>
      <c r="C808" s="34" t="s">
        <v>874</v>
      </c>
      <c r="D808" s="34"/>
      <c r="E808" s="34"/>
    </row>
    <row r="809" spans="1:6" x14ac:dyDescent="0.2">
      <c r="A809" s="74"/>
      <c r="B809" s="74"/>
      <c r="C809" s="34" t="s">
        <v>875</v>
      </c>
      <c r="D809" s="34"/>
      <c r="E809" s="34"/>
    </row>
    <row r="810" spans="1:6" x14ac:dyDescent="0.2">
      <c r="A810" s="74"/>
      <c r="B810" s="74"/>
      <c r="C810" s="34" t="s">
        <v>876</v>
      </c>
      <c r="D810" s="34"/>
      <c r="E810" s="34"/>
    </row>
    <row r="811" spans="1:6" x14ac:dyDescent="0.2">
      <c r="A811" s="74"/>
      <c r="B811" s="74"/>
      <c r="C811" s="34" t="s">
        <v>877</v>
      </c>
      <c r="D811" s="34"/>
      <c r="E811" s="34"/>
    </row>
    <row r="812" spans="1:6" x14ac:dyDescent="0.2">
      <c r="A812" s="74"/>
      <c r="B812" s="74"/>
      <c r="C812" s="34" t="s">
        <v>879</v>
      </c>
      <c r="D812" s="34"/>
      <c r="E812" s="34"/>
    </row>
    <row r="813" spans="1:6" x14ac:dyDescent="0.2">
      <c r="A813" s="74"/>
      <c r="B813" s="74"/>
      <c r="C813" s="34" t="s">
        <v>878</v>
      </c>
      <c r="D813" s="34"/>
      <c r="E813" s="34"/>
      <c r="F813" t="s">
        <v>831</v>
      </c>
    </row>
    <row r="814" spans="1:6" x14ac:dyDescent="0.2">
      <c r="A814" s="74"/>
      <c r="B814" s="74"/>
      <c r="C814" s="34" t="s">
        <v>880</v>
      </c>
      <c r="D814" s="34"/>
      <c r="E814" s="34"/>
    </row>
    <row r="815" spans="1:6" x14ac:dyDescent="0.2">
      <c r="A815" s="74"/>
      <c r="B815" s="74"/>
      <c r="C815" s="34" t="s">
        <v>881</v>
      </c>
      <c r="D815" s="34"/>
      <c r="E815" s="34"/>
    </row>
    <row r="816" spans="1:6" x14ac:dyDescent="0.2">
      <c r="A816" s="74"/>
      <c r="B816" s="74"/>
      <c r="C816" s="34" t="s">
        <v>882</v>
      </c>
      <c r="D816" s="34"/>
      <c r="E816" s="34"/>
    </row>
    <row r="817" spans="1:5" x14ac:dyDescent="0.2">
      <c r="A817" s="74"/>
      <c r="B817" s="74"/>
      <c r="C817" s="34" t="s">
        <v>883</v>
      </c>
      <c r="D817" s="34"/>
      <c r="E817" s="34"/>
    </row>
    <row r="818" spans="1:5" x14ac:dyDescent="0.2">
      <c r="A818" s="74"/>
      <c r="B818" s="74"/>
      <c r="C818" s="34" t="s">
        <v>884</v>
      </c>
      <c r="D818" s="34"/>
      <c r="E818" s="34"/>
    </row>
    <row r="819" spans="1:5" x14ac:dyDescent="0.2">
      <c r="A819" s="74"/>
      <c r="B819" s="74"/>
      <c r="C819" s="34" t="s">
        <v>885</v>
      </c>
      <c r="D819" s="34"/>
      <c r="E819" s="34"/>
    </row>
    <row r="820" spans="1:5" x14ac:dyDescent="0.2">
      <c r="A820" s="74"/>
      <c r="B820" s="74"/>
      <c r="C820" s="34" t="s">
        <v>886</v>
      </c>
      <c r="D820" s="34"/>
      <c r="E820" s="34"/>
    </row>
    <row r="821" spans="1:5" x14ac:dyDescent="0.2">
      <c r="A821" s="74"/>
      <c r="B821" s="74"/>
      <c r="C821" s="34" t="s">
        <v>887</v>
      </c>
      <c r="D821" s="34"/>
      <c r="E821" s="34"/>
    </row>
    <row r="822" spans="1:5" x14ac:dyDescent="0.2">
      <c r="A822" s="74"/>
      <c r="B822" s="74"/>
      <c r="C822" s="34" t="s">
        <v>888</v>
      </c>
      <c r="D822" s="34"/>
      <c r="E822" s="34"/>
    </row>
    <row r="823" spans="1:5" x14ac:dyDescent="0.2">
      <c r="A823" s="74"/>
      <c r="B823" s="74"/>
      <c r="C823" s="34" t="s">
        <v>889</v>
      </c>
      <c r="D823" s="34"/>
      <c r="E823" s="34"/>
    </row>
    <row r="824" spans="1:5" x14ac:dyDescent="0.2">
      <c r="A824" s="74"/>
      <c r="B824" s="74"/>
      <c r="C824" s="34" t="s">
        <v>890</v>
      </c>
      <c r="D824" s="34"/>
      <c r="E824" s="34"/>
    </row>
    <row r="825" spans="1:5" x14ac:dyDescent="0.2">
      <c r="A825" s="74"/>
      <c r="B825" s="74"/>
      <c r="C825" s="34" t="s">
        <v>891</v>
      </c>
      <c r="D825" s="34"/>
      <c r="E825" s="34"/>
    </row>
    <row r="826" spans="1:5" x14ac:dyDescent="0.2">
      <c r="A826" s="74"/>
      <c r="B826" s="74"/>
      <c r="C826" s="34" t="s">
        <v>892</v>
      </c>
      <c r="D826" s="34"/>
      <c r="E826" s="34"/>
    </row>
    <row r="827" spans="1:5" x14ac:dyDescent="0.2">
      <c r="A827" s="74"/>
      <c r="B827" s="74"/>
      <c r="C827" s="34" t="s">
        <v>893</v>
      </c>
      <c r="D827" s="34"/>
      <c r="E827" s="34"/>
    </row>
    <row r="828" spans="1:5" x14ac:dyDescent="0.2">
      <c r="A828" s="74"/>
      <c r="B828" s="74"/>
      <c r="C828" s="34" t="s">
        <v>894</v>
      </c>
      <c r="D828" s="34"/>
      <c r="E828" s="34"/>
    </row>
    <row r="829" spans="1:5" x14ac:dyDescent="0.2">
      <c r="A829" s="74"/>
      <c r="B829" s="74"/>
      <c r="C829" s="34" t="s">
        <v>542</v>
      </c>
      <c r="D829" s="34"/>
      <c r="E829" s="34"/>
    </row>
    <row r="830" spans="1:5" x14ac:dyDescent="0.2">
      <c r="A830" s="74"/>
      <c r="B830" s="74"/>
      <c r="C830" s="34" t="s">
        <v>895</v>
      </c>
      <c r="D830" s="34"/>
      <c r="E830" s="34"/>
    </row>
    <row r="831" spans="1:5" x14ac:dyDescent="0.2">
      <c r="A831" s="74"/>
      <c r="B831" s="74"/>
      <c r="C831" s="34" t="s">
        <v>896</v>
      </c>
      <c r="D831" s="34"/>
      <c r="E831" s="34"/>
    </row>
    <row r="832" spans="1:5" x14ac:dyDescent="0.2">
      <c r="A832" s="74"/>
      <c r="B832" s="74"/>
      <c r="C832" s="34" t="s">
        <v>897</v>
      </c>
      <c r="D832" s="34"/>
      <c r="E832" s="34"/>
    </row>
    <row r="833" spans="1:5" x14ac:dyDescent="0.2">
      <c r="A833" s="74"/>
      <c r="B833" s="74"/>
      <c r="C833" s="34" t="s">
        <v>898</v>
      </c>
      <c r="D833" s="34"/>
      <c r="E833" s="34"/>
    </row>
    <row r="834" spans="1:5" x14ac:dyDescent="0.2">
      <c r="A834" s="74"/>
      <c r="B834" s="74"/>
      <c r="C834" s="34" t="s">
        <v>899</v>
      </c>
      <c r="D834" s="34"/>
      <c r="E834" s="34"/>
    </row>
    <row r="835" spans="1:5" x14ac:dyDescent="0.2">
      <c r="A835" s="74"/>
      <c r="B835" s="74"/>
      <c r="C835" s="34" t="s">
        <v>1466</v>
      </c>
      <c r="D835" s="34"/>
      <c r="E835" s="105" t="s">
        <v>1467</v>
      </c>
    </row>
    <row r="836" spans="1:5" x14ac:dyDescent="0.2">
      <c r="A836" s="74"/>
      <c r="B836" s="74"/>
      <c r="C836" s="34" t="s">
        <v>1468</v>
      </c>
      <c r="D836" s="34"/>
      <c r="E836" s="105" t="s">
        <v>909</v>
      </c>
    </row>
    <row r="837" spans="1:5" x14ac:dyDescent="0.2">
      <c r="A837" s="74"/>
      <c r="B837" s="74"/>
      <c r="C837" s="34" t="s">
        <v>1469</v>
      </c>
      <c r="D837" s="34"/>
      <c r="E837" s="105" t="s">
        <v>909</v>
      </c>
    </row>
    <row r="838" spans="1:5" ht="15" x14ac:dyDescent="0.25">
      <c r="A838" s="74"/>
      <c r="B838" s="74"/>
      <c r="C838" s="34" t="s">
        <v>905</v>
      </c>
      <c r="D838" s="34"/>
      <c r="E838" s="104"/>
    </row>
    <row r="839" spans="1:5" x14ac:dyDescent="0.2">
      <c r="A839" s="74"/>
      <c r="B839" s="74"/>
      <c r="C839" s="34" t="s">
        <v>384</v>
      </c>
      <c r="D839" s="34"/>
      <c r="E839" s="34"/>
    </row>
    <row r="840" spans="1:5" x14ac:dyDescent="0.2">
      <c r="A840" s="74"/>
      <c r="B840" s="74"/>
      <c r="C840" s="34" t="s">
        <v>902</v>
      </c>
      <c r="D840" s="34"/>
      <c r="E840" s="34"/>
    </row>
    <row r="841" spans="1:5" x14ac:dyDescent="0.2">
      <c r="A841" s="74"/>
      <c r="B841" s="74"/>
      <c r="C841" s="34" t="s">
        <v>903</v>
      </c>
      <c r="D841" s="34"/>
      <c r="E841" s="34"/>
    </row>
    <row r="842" spans="1:5" x14ac:dyDescent="0.2">
      <c r="A842" s="74"/>
      <c r="B842" s="74"/>
      <c r="C842" s="34" t="s">
        <v>900</v>
      </c>
      <c r="D842" s="34"/>
      <c r="E842" s="34"/>
    </row>
    <row r="843" spans="1:5" x14ac:dyDescent="0.2">
      <c r="A843" s="74"/>
      <c r="B843" s="74"/>
      <c r="C843" s="34" t="s">
        <v>346</v>
      </c>
      <c r="D843" s="34"/>
      <c r="E843" s="34"/>
    </row>
    <row r="844" spans="1:5" x14ac:dyDescent="0.2">
      <c r="A844" s="74"/>
      <c r="B844" s="74"/>
      <c r="C844" s="34" t="s">
        <v>901</v>
      </c>
      <c r="D844" s="34"/>
      <c r="E844" s="34"/>
    </row>
    <row r="845" spans="1:5" x14ac:dyDescent="0.2">
      <c r="A845" s="74"/>
      <c r="B845" s="74"/>
      <c r="C845" s="34" t="s">
        <v>904</v>
      </c>
      <c r="D845" s="34"/>
      <c r="E845" s="34"/>
    </row>
    <row r="846" spans="1:5" x14ac:dyDescent="0.2">
      <c r="A846" s="74"/>
      <c r="B846" s="74"/>
      <c r="C846" s="34" t="s">
        <v>1470</v>
      </c>
      <c r="D846" s="34"/>
      <c r="E846" s="34"/>
    </row>
    <row r="847" spans="1:5" x14ac:dyDescent="0.2">
      <c r="A847" s="74"/>
      <c r="B847" s="74"/>
      <c r="C847" s="34" t="s">
        <v>1471</v>
      </c>
      <c r="D847" s="34"/>
      <c r="E847" s="34"/>
    </row>
    <row r="848" spans="1:5" x14ac:dyDescent="0.2">
      <c r="A848" s="74"/>
      <c r="B848" s="74"/>
      <c r="C848" s="34" t="s">
        <v>651</v>
      </c>
      <c r="D848" s="34"/>
      <c r="E848" s="34"/>
    </row>
    <row r="849" spans="1:5" x14ac:dyDescent="0.2">
      <c r="A849" s="74"/>
      <c r="B849" s="74"/>
      <c r="C849" s="34" t="s">
        <v>1472</v>
      </c>
      <c r="D849" s="34"/>
      <c r="E849" s="34"/>
    </row>
    <row r="850" spans="1:5" x14ac:dyDescent="0.2">
      <c r="A850" s="74"/>
      <c r="B850" s="74"/>
      <c r="C850" s="34" t="s">
        <v>1473</v>
      </c>
      <c r="D850" s="34"/>
      <c r="E850" s="34"/>
    </row>
    <row r="851" spans="1:5" x14ac:dyDescent="0.2">
      <c r="A851" s="74"/>
      <c r="B851" s="74"/>
      <c r="C851" s="34" t="s">
        <v>1474</v>
      </c>
      <c r="D851" s="34"/>
      <c r="E851" s="34"/>
    </row>
    <row r="852" spans="1:5" x14ac:dyDescent="0.2">
      <c r="A852" s="74"/>
      <c r="B852" s="74"/>
      <c r="C852" s="34" t="s">
        <v>1475</v>
      </c>
      <c r="D852" s="34"/>
      <c r="E852" s="34"/>
    </row>
    <row r="853" spans="1:5" x14ac:dyDescent="0.2">
      <c r="A853" s="74"/>
      <c r="B853" s="74"/>
      <c r="C853" s="34" t="s">
        <v>1476</v>
      </c>
      <c r="D853" s="34"/>
      <c r="E853" s="34"/>
    </row>
    <row r="854" spans="1:5" x14ac:dyDescent="0.2">
      <c r="A854" s="74"/>
      <c r="B854" s="74"/>
      <c r="C854" s="34" t="s">
        <v>245</v>
      </c>
      <c r="D854" s="34"/>
      <c r="E854" s="34"/>
    </row>
    <row r="855" spans="1:5" x14ac:dyDescent="0.2">
      <c r="A855" s="47"/>
      <c r="B855" s="47" t="s">
        <v>642</v>
      </c>
      <c r="C855" s="36" t="s">
        <v>235</v>
      </c>
      <c r="D855" s="36" t="s">
        <v>934</v>
      </c>
      <c r="E855" s="36"/>
    </row>
    <row r="856" spans="1:5" x14ac:dyDescent="0.2">
      <c r="A856" s="48"/>
      <c r="B856" s="48"/>
      <c r="C856" s="36" t="s">
        <v>51</v>
      </c>
      <c r="D856" s="36"/>
      <c r="E856" s="36"/>
    </row>
    <row r="857" spans="1:5" x14ac:dyDescent="0.2">
      <c r="A857" s="74" t="s">
        <v>284</v>
      </c>
      <c r="B857" s="74" t="s">
        <v>53</v>
      </c>
      <c r="C857" s="34" t="s">
        <v>801</v>
      </c>
      <c r="D857" s="34" t="s">
        <v>1477</v>
      </c>
      <c r="E857" s="34"/>
    </row>
    <row r="858" spans="1:5" x14ac:dyDescent="0.2">
      <c r="A858" s="74"/>
      <c r="B858" s="74"/>
      <c r="C858" s="34" t="s">
        <v>1478</v>
      </c>
      <c r="D858" s="34"/>
      <c r="E858" s="34"/>
    </row>
    <row r="859" spans="1:5" x14ac:dyDescent="0.2">
      <c r="A859" s="74"/>
      <c r="B859" s="74"/>
      <c r="C859" s="34" t="s">
        <v>800</v>
      </c>
      <c r="D859" s="34"/>
      <c r="E859" s="34"/>
    </row>
    <row r="860" spans="1:5" x14ac:dyDescent="0.2">
      <c r="A860" s="74"/>
      <c r="B860" s="74"/>
      <c r="C860" s="34" t="s">
        <v>1479</v>
      </c>
      <c r="D860" s="34"/>
      <c r="E860" s="34"/>
    </row>
    <row r="861" spans="1:5" x14ac:dyDescent="0.2">
      <c r="A861" s="74"/>
      <c r="B861" s="74"/>
      <c r="C861" s="34" t="s">
        <v>1480</v>
      </c>
      <c r="D861" s="34"/>
      <c r="E861" s="34"/>
    </row>
    <row r="862" spans="1:5" x14ac:dyDescent="0.2">
      <c r="A862" s="74"/>
      <c r="B862" s="74"/>
      <c r="C862" s="34" t="s">
        <v>1481</v>
      </c>
      <c r="D862" s="34"/>
      <c r="E862" s="34"/>
    </row>
    <row r="863" spans="1:5" x14ac:dyDescent="0.2">
      <c r="A863" s="74"/>
      <c r="B863" s="74"/>
      <c r="C863" s="34" t="s">
        <v>1482</v>
      </c>
      <c r="D863" s="34"/>
      <c r="E863" s="34"/>
    </row>
    <row r="864" spans="1:5" x14ac:dyDescent="0.2">
      <c r="A864" s="74"/>
      <c r="B864" s="74"/>
      <c r="C864" s="34" t="s">
        <v>1483</v>
      </c>
      <c r="D864" s="34"/>
      <c r="E864" s="34"/>
    </row>
    <row r="865" spans="1:5" x14ac:dyDescent="0.2">
      <c r="A865" s="74"/>
      <c r="B865" s="74"/>
      <c r="C865" s="34" t="s">
        <v>1484</v>
      </c>
      <c r="D865" s="34"/>
      <c r="E865" s="34"/>
    </row>
    <row r="866" spans="1:5" x14ac:dyDescent="0.2">
      <c r="A866" s="47" t="s">
        <v>285</v>
      </c>
      <c r="B866" s="47" t="s">
        <v>53</v>
      </c>
      <c r="C866" s="36" t="s">
        <v>1485</v>
      </c>
      <c r="D866" s="36" t="s">
        <v>1486</v>
      </c>
      <c r="E866" s="36"/>
    </row>
    <row r="867" spans="1:5" x14ac:dyDescent="0.2">
      <c r="A867" s="48"/>
      <c r="B867" s="48"/>
      <c r="C867" s="36" t="s">
        <v>1487</v>
      </c>
      <c r="D867" s="36"/>
      <c r="E867" s="36"/>
    </row>
    <row r="868" spans="1:5" x14ac:dyDescent="0.2">
      <c r="A868" s="48"/>
      <c r="B868" s="48"/>
      <c r="C868" s="36" t="s">
        <v>1488</v>
      </c>
      <c r="D868" s="36"/>
      <c r="E868" s="36"/>
    </row>
    <row r="869" spans="1:5" x14ac:dyDescent="0.2">
      <c r="A869" s="48"/>
      <c r="B869" s="48"/>
      <c r="C869" s="36" t="s">
        <v>1489</v>
      </c>
      <c r="D869" s="36"/>
      <c r="E869" s="36"/>
    </row>
    <row r="870" spans="1:5" x14ac:dyDescent="0.2">
      <c r="A870" s="48"/>
      <c r="B870" s="48"/>
      <c r="C870" s="36" t="s">
        <v>1490</v>
      </c>
      <c r="D870" s="36"/>
      <c r="E870" s="36"/>
    </row>
    <row r="871" spans="1:5" x14ac:dyDescent="0.2">
      <c r="A871" s="48"/>
      <c r="B871" s="48"/>
      <c r="C871" s="36" t="s">
        <v>1491</v>
      </c>
      <c r="D871" s="36"/>
      <c r="E871" s="36"/>
    </row>
    <row r="872" spans="1:5" x14ac:dyDescent="0.2">
      <c r="A872" s="48"/>
      <c r="B872" s="48"/>
      <c r="C872" s="36" t="s">
        <v>1492</v>
      </c>
      <c r="D872" s="36"/>
      <c r="E872" s="36"/>
    </row>
    <row r="873" spans="1:5" x14ac:dyDescent="0.2">
      <c r="A873" s="48"/>
      <c r="B873" s="48"/>
      <c r="C873" s="36" t="s">
        <v>1493</v>
      </c>
      <c r="D873" s="36"/>
      <c r="E873" s="36"/>
    </row>
    <row r="874" spans="1:5" x14ac:dyDescent="0.2">
      <c r="A874" s="74" t="s">
        <v>286</v>
      </c>
      <c r="B874" s="74" t="s">
        <v>53</v>
      </c>
      <c r="C874" s="34" t="s">
        <v>1485</v>
      </c>
      <c r="D874" s="34" t="s">
        <v>1494</v>
      </c>
      <c r="E874" s="34"/>
    </row>
    <row r="875" spans="1:5" x14ac:dyDescent="0.2">
      <c r="A875" s="74"/>
      <c r="B875" s="74"/>
      <c r="C875" s="34" t="s">
        <v>1488</v>
      </c>
      <c r="D875" s="34"/>
      <c r="E875" s="34"/>
    </row>
    <row r="876" spans="1:5" x14ac:dyDescent="0.2">
      <c r="A876" s="74"/>
      <c r="B876" s="74"/>
      <c r="C876" s="34" t="s">
        <v>1490</v>
      </c>
      <c r="D876" s="34"/>
      <c r="E876" s="34"/>
    </row>
    <row r="877" spans="1:5" x14ac:dyDescent="0.2">
      <c r="A877" s="74"/>
      <c r="B877" s="74"/>
      <c r="C877" s="34" t="s">
        <v>1495</v>
      </c>
      <c r="D877" s="34"/>
      <c r="E877" s="34"/>
    </row>
    <row r="878" spans="1:5" x14ac:dyDescent="0.2">
      <c r="A878" s="74"/>
      <c r="B878" s="74"/>
      <c r="C878" s="34" t="s">
        <v>245</v>
      </c>
      <c r="D878" s="34"/>
      <c r="E878" s="34"/>
    </row>
    <row r="879" spans="1:5" x14ac:dyDescent="0.2">
      <c r="A879" s="47" t="s">
        <v>287</v>
      </c>
      <c r="B879" s="47" t="s">
        <v>53</v>
      </c>
      <c r="C879" s="36" t="s">
        <v>1496</v>
      </c>
      <c r="D879" s="36" t="s">
        <v>1497</v>
      </c>
      <c r="E879" s="36"/>
    </row>
    <row r="880" spans="1:5" x14ac:dyDescent="0.2">
      <c r="A880" s="48"/>
      <c r="B880" s="48"/>
      <c r="C880" s="36" t="s">
        <v>1319</v>
      </c>
      <c r="D880" s="36"/>
      <c r="E880" s="36"/>
    </row>
    <row r="881" spans="1:6" x14ac:dyDescent="0.2">
      <c r="A881" s="48"/>
      <c r="B881" s="48"/>
      <c r="C881" s="36" t="s">
        <v>192</v>
      </c>
      <c r="D881" s="36"/>
      <c r="E881" s="36"/>
    </row>
    <row r="882" spans="1:6" x14ac:dyDescent="0.2">
      <c r="A882" s="48"/>
      <c r="B882" s="48"/>
      <c r="C882" s="36" t="s">
        <v>1493</v>
      </c>
      <c r="D882" s="36"/>
      <c r="E882" s="36"/>
    </row>
    <row r="883" spans="1:6" x14ac:dyDescent="0.2">
      <c r="A883" s="48"/>
      <c r="B883" s="48"/>
      <c r="C883" s="36" t="s">
        <v>724</v>
      </c>
      <c r="D883" s="36"/>
      <c r="E883" s="36"/>
    </row>
    <row r="884" spans="1:6" x14ac:dyDescent="0.2">
      <c r="A884" s="48"/>
      <c r="B884" s="48"/>
      <c r="C884" s="36" t="s">
        <v>1498</v>
      </c>
      <c r="D884" s="36"/>
      <c r="E884" s="36"/>
    </row>
    <row r="885" spans="1:6" x14ac:dyDescent="0.2">
      <c r="A885" s="48"/>
      <c r="B885" s="48"/>
      <c r="C885" s="36" t="s">
        <v>1499</v>
      </c>
      <c r="D885" s="36"/>
      <c r="E885" s="36"/>
    </row>
    <row r="886" spans="1:6" x14ac:dyDescent="0.2">
      <c r="A886" s="48"/>
      <c r="B886" s="48"/>
      <c r="C886" s="36" t="s">
        <v>1500</v>
      </c>
      <c r="D886" s="36"/>
      <c r="E886" s="36"/>
    </row>
    <row r="887" spans="1:6" x14ac:dyDescent="0.2">
      <c r="A887" s="48"/>
      <c r="B887" s="48"/>
      <c r="C887" s="36" t="s">
        <v>1501</v>
      </c>
      <c r="D887" s="36"/>
      <c r="E887" s="36"/>
    </row>
    <row r="888" spans="1:6" x14ac:dyDescent="0.2">
      <c r="A888" s="48"/>
      <c r="B888" s="48"/>
      <c r="C888" s="36" t="s">
        <v>1502</v>
      </c>
      <c r="D888" s="36"/>
      <c r="E888" s="36"/>
    </row>
    <row r="889" spans="1:6" x14ac:dyDescent="0.2">
      <c r="A889" s="48"/>
      <c r="B889" s="48"/>
      <c r="C889" s="36" t="s">
        <v>1503</v>
      </c>
      <c r="D889" s="36"/>
      <c r="E889" s="36" t="s">
        <v>1504</v>
      </c>
      <c r="F889" t="s">
        <v>831</v>
      </c>
    </row>
    <row r="890" spans="1:6" x14ac:dyDescent="0.2">
      <c r="A890" s="49"/>
      <c r="B890" s="49"/>
      <c r="C890" s="36" t="s">
        <v>245</v>
      </c>
      <c r="D890" s="36"/>
      <c r="E890" s="36"/>
    </row>
    <row r="891" spans="1:6" x14ac:dyDescent="0.2">
      <c r="A891" s="63" t="s">
        <v>288</v>
      </c>
      <c r="B891" s="63" t="s">
        <v>53</v>
      </c>
      <c r="C891" s="34" t="s">
        <v>1463</v>
      </c>
      <c r="D891" s="34" t="s">
        <v>1505</v>
      </c>
      <c r="E891" s="34"/>
    </row>
    <row r="892" spans="1:6" x14ac:dyDescent="0.2">
      <c r="A892" s="64"/>
      <c r="B892" s="64"/>
      <c r="C892" s="34" t="s">
        <v>1506</v>
      </c>
      <c r="D892" s="34"/>
      <c r="E892" s="34"/>
    </row>
    <row r="893" spans="1:6" x14ac:dyDescent="0.2">
      <c r="A893" s="64"/>
      <c r="B893" s="64"/>
      <c r="C893" s="34" t="s">
        <v>1507</v>
      </c>
      <c r="D893" s="34"/>
      <c r="E893" s="34"/>
    </row>
    <row r="894" spans="1:6" x14ac:dyDescent="0.2">
      <c r="A894" s="64"/>
      <c r="B894" s="64"/>
      <c r="C894" s="34" t="s">
        <v>1508</v>
      </c>
      <c r="D894" s="34"/>
      <c r="E894" s="34"/>
    </row>
    <row r="895" spans="1:6" x14ac:dyDescent="0.2">
      <c r="A895" s="64"/>
      <c r="B895" s="64"/>
      <c r="C895" s="34" t="s">
        <v>1509</v>
      </c>
      <c r="D895" s="34"/>
      <c r="E895" s="34"/>
    </row>
    <row r="896" spans="1:6" x14ac:dyDescent="0.2">
      <c r="A896" s="64"/>
      <c r="B896" s="64"/>
      <c r="C896" s="34" t="s">
        <v>1510</v>
      </c>
      <c r="D896" s="34"/>
      <c r="E896" s="34" t="s">
        <v>1511</v>
      </c>
    </row>
    <row r="897" spans="1:5" x14ac:dyDescent="0.2">
      <c r="A897" s="64"/>
      <c r="B897" s="64"/>
      <c r="C897" s="34" t="s">
        <v>1512</v>
      </c>
      <c r="D897" s="34"/>
      <c r="E897" s="34"/>
    </row>
    <row r="898" spans="1:5" x14ac:dyDescent="0.2">
      <c r="A898" s="47" t="s">
        <v>289</v>
      </c>
      <c r="B898" s="47" t="s">
        <v>53</v>
      </c>
      <c r="C898" s="36" t="s">
        <v>1513</v>
      </c>
      <c r="D898" s="36" t="s">
        <v>1514</v>
      </c>
      <c r="E898" s="36"/>
    </row>
    <row r="899" spans="1:5" x14ac:dyDescent="0.2">
      <c r="A899" s="48"/>
      <c r="B899" s="48"/>
      <c r="C899" s="36" t="s">
        <v>1515</v>
      </c>
      <c r="D899" s="36"/>
      <c r="E899" s="36"/>
    </row>
    <row r="900" spans="1:5" x14ac:dyDescent="0.2">
      <c r="A900" s="48"/>
      <c r="B900" s="48"/>
      <c r="C900" s="36" t="s">
        <v>1516</v>
      </c>
      <c r="D900" s="36"/>
      <c r="E900" s="36"/>
    </row>
    <row r="901" spans="1:5" x14ac:dyDescent="0.2">
      <c r="A901" s="48"/>
      <c r="B901" s="48"/>
      <c r="C901" s="36" t="s">
        <v>1517</v>
      </c>
      <c r="D901" s="36"/>
      <c r="E901" s="36"/>
    </row>
    <row r="902" spans="1:5" x14ac:dyDescent="0.2">
      <c r="A902" s="48"/>
      <c r="B902" s="48"/>
      <c r="C902" s="36" t="s">
        <v>1518</v>
      </c>
      <c r="D902" s="36"/>
      <c r="E902" s="36"/>
    </row>
    <row r="903" spans="1:5" x14ac:dyDescent="0.2">
      <c r="A903" s="48"/>
      <c r="B903" s="48"/>
      <c r="C903" s="36" t="s">
        <v>245</v>
      </c>
      <c r="D903" s="36"/>
      <c r="E903" s="36"/>
    </row>
    <row r="904" spans="1:5" x14ac:dyDescent="0.2">
      <c r="A904" s="63" t="s">
        <v>290</v>
      </c>
      <c r="B904" s="63" t="s">
        <v>53</v>
      </c>
      <c r="C904" s="34" t="s">
        <v>1519</v>
      </c>
      <c r="D904" s="63" t="s">
        <v>1520</v>
      </c>
      <c r="E904" s="34"/>
    </row>
    <row r="905" spans="1:5" x14ac:dyDescent="0.2">
      <c r="A905" s="64"/>
      <c r="B905" s="64"/>
      <c r="C905" s="34" t="s">
        <v>1521</v>
      </c>
      <c r="D905" s="34"/>
      <c r="E905" s="34"/>
    </row>
    <row r="906" spans="1:5" x14ac:dyDescent="0.2">
      <c r="A906" s="64"/>
      <c r="B906" s="64"/>
      <c r="C906" s="34" t="s">
        <v>1463</v>
      </c>
      <c r="D906" s="34"/>
      <c r="E906" s="34"/>
    </row>
    <row r="907" spans="1:5" x14ac:dyDescent="0.2">
      <c r="A907" s="64"/>
      <c r="B907" s="64"/>
      <c r="C907" s="34" t="s">
        <v>245</v>
      </c>
      <c r="D907" s="34"/>
      <c r="E907" s="34"/>
    </row>
    <row r="908" spans="1:5" x14ac:dyDescent="0.2">
      <c r="A908" s="47" t="s">
        <v>292</v>
      </c>
      <c r="B908" s="47" t="s">
        <v>53</v>
      </c>
      <c r="C908" s="36" t="s">
        <v>1522</v>
      </c>
      <c r="D908" s="36" t="str">
        <f>B908 &amp; " " &amp; A908</f>
        <v>מאפיין עיקרי אופציות</v>
      </c>
      <c r="E908" s="36"/>
    </row>
    <row r="909" spans="1:5" x14ac:dyDescent="0.2">
      <c r="A909" s="48"/>
      <c r="B909" s="48"/>
      <c r="C909" s="36" t="s">
        <v>1523</v>
      </c>
      <c r="D909" s="36"/>
      <c r="E909" s="116" t="s">
        <v>1524</v>
      </c>
    </row>
    <row r="910" spans="1:5" x14ac:dyDescent="0.2">
      <c r="A910" s="48"/>
      <c r="B910" s="48"/>
      <c r="C910" s="36" t="s">
        <v>1525</v>
      </c>
      <c r="D910" s="36"/>
      <c r="E910" s="36"/>
    </row>
    <row r="911" spans="1:5" x14ac:dyDescent="0.2">
      <c r="A911" s="48"/>
      <c r="B911" s="48"/>
      <c r="C911" s="36" t="s">
        <v>649</v>
      </c>
      <c r="D911" s="36"/>
      <c r="E911" s="36"/>
    </row>
    <row r="912" spans="1:5" x14ac:dyDescent="0.2">
      <c r="A912" s="48"/>
      <c r="B912" s="48"/>
      <c r="C912" s="36" t="s">
        <v>1526</v>
      </c>
      <c r="D912" s="36"/>
      <c r="E912" s="36"/>
    </row>
    <row r="913" spans="1:6" x14ac:dyDescent="0.2">
      <c r="A913" s="48"/>
      <c r="B913" s="48"/>
      <c r="C913" s="36" t="s">
        <v>1527</v>
      </c>
      <c r="D913" s="36"/>
      <c r="E913" s="36"/>
    </row>
    <row r="914" spans="1:6" x14ac:dyDescent="0.2">
      <c r="A914" s="73" t="s">
        <v>294</v>
      </c>
      <c r="B914" s="73" t="s">
        <v>53</v>
      </c>
      <c r="C914" s="39" t="s">
        <v>85</v>
      </c>
      <c r="D914" s="39" t="str">
        <f>B914 &amp; " " &amp; A914</f>
        <v>מאפיין עיקרי מוצרים מובנים</v>
      </c>
      <c r="E914" s="39"/>
    </row>
    <row r="915" spans="1:6" x14ac:dyDescent="0.2">
      <c r="A915" s="74"/>
      <c r="B915" s="74"/>
      <c r="C915" s="39" t="s">
        <v>750</v>
      </c>
      <c r="D915" s="39"/>
      <c r="E915" s="39"/>
    </row>
    <row r="916" spans="1:6" x14ac:dyDescent="0.2">
      <c r="A916" s="74"/>
      <c r="B916" s="74"/>
      <c r="C916" s="34" t="s">
        <v>1528</v>
      </c>
      <c r="D916" s="34"/>
      <c r="E916" s="34"/>
    </row>
    <row r="917" spans="1:6" x14ac:dyDescent="0.2">
      <c r="A917" s="74"/>
      <c r="B917" s="74"/>
      <c r="C917" s="34" t="s">
        <v>1529</v>
      </c>
      <c r="D917" s="34"/>
      <c r="E917" s="34"/>
    </row>
    <row r="918" spans="1:6" x14ac:dyDescent="0.2">
      <c r="A918" s="74"/>
      <c r="B918" s="74"/>
      <c r="C918" s="34" t="s">
        <v>1530</v>
      </c>
      <c r="D918" s="34"/>
      <c r="E918" s="34"/>
    </row>
    <row r="919" spans="1:6" x14ac:dyDescent="0.2">
      <c r="A919" s="74"/>
      <c r="B919" s="74"/>
      <c r="C919" s="34" t="s">
        <v>1531</v>
      </c>
      <c r="D919" s="34"/>
      <c r="E919" s="34"/>
    </row>
    <row r="920" spans="1:6" x14ac:dyDescent="0.2">
      <c r="A920" s="69" t="s">
        <v>295</v>
      </c>
      <c r="B920" s="69" t="s">
        <v>53</v>
      </c>
      <c r="C920" s="41" t="s">
        <v>1485</v>
      </c>
      <c r="D920" s="36" t="s">
        <v>1486</v>
      </c>
      <c r="E920" s="41"/>
    </row>
    <row r="921" spans="1:6" x14ac:dyDescent="0.2">
      <c r="A921" s="51"/>
      <c r="B921" s="51"/>
      <c r="C921" s="41" t="s">
        <v>1487</v>
      </c>
      <c r="D921" s="41"/>
      <c r="E921" s="41"/>
    </row>
    <row r="922" spans="1:6" x14ac:dyDescent="0.2">
      <c r="A922" s="51"/>
      <c r="B922" s="51"/>
      <c r="C922" s="36" t="s">
        <v>1488</v>
      </c>
      <c r="D922" s="36"/>
      <c r="E922" s="36"/>
    </row>
    <row r="923" spans="1:6" x14ac:dyDescent="0.2">
      <c r="A923" s="51"/>
      <c r="B923" s="51"/>
      <c r="C923" s="36" t="s">
        <v>1489</v>
      </c>
      <c r="D923" s="36"/>
      <c r="E923" s="36"/>
    </row>
    <row r="924" spans="1:6" x14ac:dyDescent="0.2">
      <c r="A924" s="51"/>
      <c r="B924" s="51"/>
      <c r="C924" s="36" t="s">
        <v>1490</v>
      </c>
      <c r="D924" s="36"/>
      <c r="E924" s="36"/>
    </row>
    <row r="925" spans="1:6" x14ac:dyDescent="0.2">
      <c r="A925" s="51"/>
      <c r="B925" s="51"/>
      <c r="C925" s="36" t="s">
        <v>1491</v>
      </c>
      <c r="D925" s="36"/>
      <c r="E925" s="36"/>
    </row>
    <row r="926" spans="1:6" x14ac:dyDescent="0.2">
      <c r="A926" s="51"/>
      <c r="B926" s="51"/>
      <c r="C926" s="41" t="s">
        <v>1492</v>
      </c>
      <c r="D926" s="41"/>
      <c r="E926" s="41"/>
    </row>
    <row r="927" spans="1:6" x14ac:dyDescent="0.2">
      <c r="A927" s="51"/>
      <c r="B927" s="51"/>
      <c r="C927" s="41" t="s">
        <v>1493</v>
      </c>
      <c r="D927" s="41"/>
      <c r="E927" s="41"/>
    </row>
    <row r="928" spans="1:6" ht="15" x14ac:dyDescent="0.25">
      <c r="A928" s="73" t="s">
        <v>296</v>
      </c>
      <c r="B928" s="73" t="s">
        <v>53</v>
      </c>
      <c r="C928" s="39" t="s">
        <v>1532</v>
      </c>
      <c r="D928" s="39" t="str">
        <f>B928 &amp; " " &amp; A928</f>
        <v>מאפיין עיקרי לא סחיר איגרות חוב מיועדות</v>
      </c>
      <c r="E928" s="39"/>
      <c r="F928" s="40"/>
    </row>
    <row r="929" spans="1:6" ht="15" x14ac:dyDescent="0.25">
      <c r="A929" s="74"/>
      <c r="B929" s="74"/>
      <c r="C929" s="39" t="s">
        <v>1533</v>
      </c>
      <c r="D929" s="39"/>
      <c r="E929" s="39"/>
      <c r="F929" s="40"/>
    </row>
    <row r="930" spans="1:6" ht="15" x14ac:dyDescent="0.25">
      <c r="A930" s="74"/>
      <c r="B930" s="74"/>
      <c r="C930" s="34" t="s">
        <v>1534</v>
      </c>
      <c r="D930" s="34"/>
      <c r="E930" s="34"/>
      <c r="F930" s="40"/>
    </row>
    <row r="931" spans="1:6" ht="15" x14ac:dyDescent="0.25">
      <c r="A931" s="74"/>
      <c r="B931" s="74"/>
      <c r="C931" s="34" t="s">
        <v>1535</v>
      </c>
      <c r="D931" s="34"/>
      <c r="E931" s="34"/>
      <c r="F931" s="40"/>
    </row>
    <row r="932" spans="1:6" ht="15" x14ac:dyDescent="0.25">
      <c r="A932" s="74"/>
      <c r="B932" s="74"/>
      <c r="C932" s="34" t="s">
        <v>1536</v>
      </c>
      <c r="D932" s="34"/>
      <c r="E932" s="34"/>
      <c r="F932" s="40"/>
    </row>
    <row r="933" spans="1:6" x14ac:dyDescent="0.2">
      <c r="A933" s="74"/>
      <c r="B933" s="74"/>
      <c r="C933" s="34" t="s">
        <v>245</v>
      </c>
      <c r="D933" s="34"/>
      <c r="E933" s="34"/>
    </row>
    <row r="934" spans="1:6" x14ac:dyDescent="0.2">
      <c r="A934" s="69" t="s">
        <v>297</v>
      </c>
      <c r="B934" s="69" t="s">
        <v>53</v>
      </c>
      <c r="C934" s="36" t="s">
        <v>1537</v>
      </c>
      <c r="D934" s="36" t="str">
        <f>B934 &amp; " " &amp; A934</f>
        <v>מאפיין עיקרי אפיק השקעה מובטח תשואה</v>
      </c>
      <c r="E934" s="36"/>
    </row>
    <row r="935" spans="1:6" x14ac:dyDescent="0.2">
      <c r="A935" s="51"/>
      <c r="B935" s="51"/>
      <c r="C935" s="36" t="s">
        <v>1538</v>
      </c>
      <c r="D935" s="36"/>
      <c r="E935" s="36"/>
    </row>
    <row r="936" spans="1:6" x14ac:dyDescent="0.2">
      <c r="A936" s="51"/>
      <c r="B936" s="51"/>
      <c r="C936" s="36" t="s">
        <v>1539</v>
      </c>
      <c r="D936" s="36"/>
      <c r="E936" s="36"/>
    </row>
    <row r="937" spans="1:6" x14ac:dyDescent="0.2">
      <c r="A937" s="70" t="s">
        <v>298</v>
      </c>
      <c r="B937" s="70" t="s">
        <v>53</v>
      </c>
      <c r="C937" s="39" t="s">
        <v>1319</v>
      </c>
      <c r="D937" s="39" t="str">
        <f>B937 &amp; " " &amp; A937</f>
        <v>מאפיין עיקרי לא סחיר ניירות ערך מסחריים</v>
      </c>
      <c r="E937" s="39"/>
    </row>
    <row r="938" spans="1:6" x14ac:dyDescent="0.2">
      <c r="A938" s="71"/>
      <c r="B938" s="71"/>
      <c r="C938" s="34" t="s">
        <v>1496</v>
      </c>
      <c r="D938" s="39"/>
      <c r="E938" s="39"/>
    </row>
    <row r="939" spans="1:6" x14ac:dyDescent="0.2">
      <c r="A939" s="71"/>
      <c r="B939" s="71"/>
      <c r="C939" s="34" t="s">
        <v>192</v>
      </c>
      <c r="D939" s="34"/>
      <c r="E939" s="34"/>
    </row>
    <row r="940" spans="1:6" x14ac:dyDescent="0.2">
      <c r="A940" s="71"/>
      <c r="B940" s="71"/>
      <c r="C940" s="34" t="s">
        <v>1493</v>
      </c>
      <c r="D940" s="34"/>
      <c r="E940" s="34"/>
    </row>
    <row r="941" spans="1:6" x14ac:dyDescent="0.2">
      <c r="A941" s="71"/>
      <c r="B941" s="71"/>
      <c r="C941" s="34" t="s">
        <v>113</v>
      </c>
      <c r="D941" s="34"/>
      <c r="E941" s="34"/>
    </row>
    <row r="942" spans="1:6" x14ac:dyDescent="0.2">
      <c r="A942" s="71"/>
      <c r="B942" s="71"/>
      <c r="C942" s="34" t="s">
        <v>131</v>
      </c>
      <c r="D942" s="34"/>
      <c r="E942" s="34"/>
    </row>
    <row r="943" spans="1:6" x14ac:dyDescent="0.2">
      <c r="A943" s="71"/>
      <c r="B943" s="71"/>
      <c r="C943" s="34" t="s">
        <v>1540</v>
      </c>
      <c r="D943" s="34"/>
      <c r="E943" s="34"/>
    </row>
    <row r="944" spans="1:6" x14ac:dyDescent="0.2">
      <c r="A944" s="71"/>
      <c r="B944" s="71"/>
      <c r="C944" s="34" t="s">
        <v>1541</v>
      </c>
      <c r="D944" s="34"/>
      <c r="E944" s="34"/>
    </row>
    <row r="945" spans="1:5" x14ac:dyDescent="0.2">
      <c r="A945" s="71"/>
      <c r="B945" s="71"/>
      <c r="C945" s="34" t="s">
        <v>245</v>
      </c>
      <c r="D945" s="34"/>
      <c r="E945" s="34"/>
    </row>
    <row r="946" spans="1:5" x14ac:dyDescent="0.2">
      <c r="A946" s="77" t="s">
        <v>299</v>
      </c>
      <c r="B946" s="77" t="s">
        <v>53</v>
      </c>
      <c r="C946" s="41" t="s">
        <v>1496</v>
      </c>
      <c r="D946" s="36" t="str">
        <f>B946 &amp; " " &amp; A946</f>
        <v>מאפיין עיקרי לא סחיר איגרות חוב</v>
      </c>
      <c r="E946" s="41"/>
    </row>
    <row r="947" spans="1:5" x14ac:dyDescent="0.2">
      <c r="A947" s="78"/>
      <c r="B947" s="78"/>
      <c r="C947" s="41" t="s">
        <v>1319</v>
      </c>
      <c r="D947" s="41"/>
      <c r="E947" s="41"/>
    </row>
    <row r="948" spans="1:5" x14ac:dyDescent="0.2">
      <c r="A948" s="78"/>
      <c r="B948" s="78"/>
      <c r="C948" s="36" t="s">
        <v>192</v>
      </c>
      <c r="D948" s="36"/>
      <c r="E948" s="36"/>
    </row>
    <row r="949" spans="1:5" x14ac:dyDescent="0.2">
      <c r="A949" s="78"/>
      <c r="B949" s="78"/>
      <c r="C949" s="36" t="s">
        <v>1493</v>
      </c>
      <c r="D949" s="36"/>
      <c r="E949" s="36"/>
    </row>
    <row r="950" spans="1:5" x14ac:dyDescent="0.2">
      <c r="A950" s="78"/>
      <c r="B950" s="78"/>
      <c r="C950" s="36" t="s">
        <v>724</v>
      </c>
      <c r="D950" s="36"/>
      <c r="E950" s="36"/>
    </row>
    <row r="951" spans="1:5" x14ac:dyDescent="0.2">
      <c r="A951" s="78"/>
      <c r="B951" s="78"/>
      <c r="C951" s="36" t="s">
        <v>1498</v>
      </c>
      <c r="D951" s="36"/>
      <c r="E951" s="36"/>
    </row>
    <row r="952" spans="1:5" x14ac:dyDescent="0.2">
      <c r="A952" s="78"/>
      <c r="B952" s="78"/>
      <c r="C952" s="41" t="s">
        <v>1499</v>
      </c>
      <c r="D952" s="41"/>
      <c r="E952" s="41"/>
    </row>
    <row r="953" spans="1:5" x14ac:dyDescent="0.2">
      <c r="A953" s="78"/>
      <c r="B953" s="78"/>
      <c r="C953" s="36" t="s">
        <v>1500</v>
      </c>
      <c r="D953" s="36"/>
      <c r="E953" s="36"/>
    </row>
    <row r="954" spans="1:5" x14ac:dyDescent="0.2">
      <c r="A954" s="78"/>
      <c r="B954" s="78"/>
      <c r="C954" s="41" t="s">
        <v>1501</v>
      </c>
      <c r="D954" s="41"/>
      <c r="E954" s="41"/>
    </row>
    <row r="955" spans="1:5" x14ac:dyDescent="0.2">
      <c r="A955" s="78"/>
      <c r="B955" s="78"/>
      <c r="C955" s="41" t="s">
        <v>1502</v>
      </c>
      <c r="D955" s="41"/>
      <c r="E955" s="41"/>
    </row>
    <row r="956" spans="1:5" x14ac:dyDescent="0.2">
      <c r="A956" s="78"/>
      <c r="B956" s="78"/>
      <c r="C956" s="41" t="s">
        <v>131</v>
      </c>
      <c r="D956" s="41"/>
      <c r="E956" s="41" t="str">
        <f>"[" &amp; _xlfn.TEXTJOIN("], [", TRUE, C956:C960) &amp; "]"</f>
        <v>[נש"ר לא צמוד למדד המחירים לצרכן], [נש"ר צמוד למדד המחירים לצרכן], [נש"ר צמוד למט"ח], [נש"ר נקוב במט"ח], [נש"ר צמוד למדד אחר]</v>
      </c>
    </row>
    <row r="957" spans="1:5" x14ac:dyDescent="0.2">
      <c r="A957" s="78"/>
      <c r="B957" s="78"/>
      <c r="C957" s="41" t="s">
        <v>113</v>
      </c>
      <c r="D957" s="41"/>
      <c r="E957" s="41"/>
    </row>
    <row r="958" spans="1:5" x14ac:dyDescent="0.2">
      <c r="A958" s="78"/>
      <c r="B958" s="78"/>
      <c r="C958" s="41" t="s">
        <v>1540</v>
      </c>
      <c r="D958" s="41"/>
      <c r="E958" s="41"/>
    </row>
    <row r="959" spans="1:5" x14ac:dyDescent="0.2">
      <c r="A959" s="78"/>
      <c r="B959" s="78"/>
      <c r="C959" s="41" t="s">
        <v>1541</v>
      </c>
      <c r="D959" s="41"/>
      <c r="E959" s="41"/>
    </row>
    <row r="960" spans="1:5" x14ac:dyDescent="0.2">
      <c r="A960" s="78"/>
      <c r="B960" s="78"/>
      <c r="C960" s="41" t="s">
        <v>1542</v>
      </c>
      <c r="D960" s="41"/>
      <c r="E960" s="41"/>
    </row>
    <row r="961" spans="1:6" x14ac:dyDescent="0.2">
      <c r="A961" s="78"/>
      <c r="B961" s="78"/>
      <c r="C961" s="36" t="s">
        <v>1503</v>
      </c>
      <c r="D961" s="36"/>
      <c r="E961" s="36" t="s">
        <v>1543</v>
      </c>
      <c r="F961" t="s">
        <v>831</v>
      </c>
    </row>
    <row r="962" spans="1:6" x14ac:dyDescent="0.2">
      <c r="A962" s="102"/>
      <c r="B962" s="102"/>
      <c r="C962" s="36" t="s">
        <v>245</v>
      </c>
      <c r="D962" s="36"/>
      <c r="E962" s="36"/>
    </row>
    <row r="963" spans="1:6" ht="14.25" customHeight="1" x14ac:dyDescent="0.2">
      <c r="A963" s="70" t="s">
        <v>300</v>
      </c>
      <c r="B963" s="70" t="s">
        <v>53</v>
      </c>
      <c r="C963" s="39" t="s">
        <v>1544</v>
      </c>
      <c r="D963" s="39" t="str">
        <f>B963 &amp; " " &amp; A963</f>
        <v>מאפיין עיקרי לא סחיר מניות מבכ ויהש</v>
      </c>
      <c r="E963" s="39"/>
    </row>
    <row r="964" spans="1:6" x14ac:dyDescent="0.2">
      <c r="A964" s="71"/>
      <c r="B964" s="71"/>
      <c r="C964" s="39" t="s">
        <v>1545</v>
      </c>
      <c r="D964" s="39"/>
      <c r="E964" s="39"/>
    </row>
    <row r="965" spans="1:6" x14ac:dyDescent="0.2">
      <c r="A965" s="71"/>
      <c r="B965" s="71"/>
      <c r="C965" s="34" t="s">
        <v>1546</v>
      </c>
      <c r="D965" s="34"/>
      <c r="E965" s="34"/>
    </row>
    <row r="966" spans="1:6" x14ac:dyDescent="0.2">
      <c r="A966" s="71"/>
      <c r="B966" s="71"/>
      <c r="C966" s="34" t="s">
        <v>1547</v>
      </c>
      <c r="D966" s="34"/>
      <c r="E966" s="34"/>
    </row>
    <row r="967" spans="1:6" x14ac:dyDescent="0.2">
      <c r="A967" s="71"/>
      <c r="B967" s="71"/>
      <c r="C967" s="34" t="s">
        <v>1548</v>
      </c>
      <c r="D967" s="34"/>
      <c r="E967" s="34"/>
    </row>
    <row r="968" spans="1:6" x14ac:dyDescent="0.2">
      <c r="A968" s="71"/>
      <c r="B968" s="71"/>
      <c r="C968" s="39" t="s">
        <v>242</v>
      </c>
      <c r="D968" s="39"/>
      <c r="E968" s="39"/>
    </row>
    <row r="969" spans="1:6" x14ac:dyDescent="0.2">
      <c r="A969" s="71"/>
      <c r="B969" s="71"/>
      <c r="C969" s="39" t="s">
        <v>1549</v>
      </c>
      <c r="D969" s="39"/>
      <c r="E969" s="39"/>
    </row>
    <row r="970" spans="1:6" x14ac:dyDescent="0.2">
      <c r="A970" s="71"/>
      <c r="B970" s="71"/>
      <c r="C970" s="34" t="s">
        <v>1550</v>
      </c>
      <c r="D970" s="34"/>
      <c r="E970" s="34" t="s">
        <v>1551</v>
      </c>
    </row>
    <row r="971" spans="1:6" x14ac:dyDescent="0.2">
      <c r="A971" s="71"/>
      <c r="B971" s="71"/>
      <c r="C971" s="34" t="s">
        <v>1510</v>
      </c>
      <c r="D971" s="34"/>
      <c r="E971" s="34" t="s">
        <v>1511</v>
      </c>
    </row>
    <row r="972" spans="1:6" x14ac:dyDescent="0.2">
      <c r="A972" s="71"/>
      <c r="B972" s="71"/>
      <c r="C972" s="34" t="s">
        <v>245</v>
      </c>
      <c r="D972" s="34"/>
      <c r="E972" s="34"/>
    </row>
    <row r="973" spans="1:6" x14ac:dyDescent="0.2">
      <c r="A973" s="77" t="s">
        <v>301</v>
      </c>
      <c r="B973" s="77" t="s">
        <v>53</v>
      </c>
      <c r="C973" s="36" t="s">
        <v>1552</v>
      </c>
      <c r="D973" s="36" t="str">
        <f>B973 &amp; " " &amp; A973</f>
        <v>מאפיין עיקרי קרנות השקעה</v>
      </c>
      <c r="E973" s="36"/>
    </row>
    <row r="974" spans="1:6" x14ac:dyDescent="0.2">
      <c r="A974" s="78"/>
      <c r="B974" s="78"/>
      <c r="C974" s="36" t="s">
        <v>328</v>
      </c>
      <c r="D974" s="36"/>
      <c r="E974" s="36"/>
    </row>
    <row r="975" spans="1:6" x14ac:dyDescent="0.2">
      <c r="A975" s="78"/>
      <c r="B975" s="78"/>
      <c r="C975" s="36" t="s">
        <v>1553</v>
      </c>
      <c r="D975" s="36"/>
      <c r="E975" s="36"/>
    </row>
    <row r="976" spans="1:6" x14ac:dyDescent="0.2">
      <c r="A976" s="78"/>
      <c r="B976" s="78"/>
      <c r="C976" s="36" t="s">
        <v>337</v>
      </c>
      <c r="D976" s="36"/>
      <c r="E976" s="36"/>
    </row>
    <row r="977" spans="1:6" x14ac:dyDescent="0.2">
      <c r="A977" s="78"/>
      <c r="B977" s="78"/>
      <c r="C977" s="36" t="s">
        <v>491</v>
      </c>
      <c r="D977" s="36"/>
      <c r="E977" s="36"/>
    </row>
    <row r="978" spans="1:6" x14ac:dyDescent="0.2">
      <c r="A978" s="78"/>
      <c r="B978" s="78"/>
      <c r="C978" s="36" t="s">
        <v>382</v>
      </c>
      <c r="D978" s="36"/>
      <c r="E978" s="36"/>
    </row>
    <row r="979" spans="1:6" x14ac:dyDescent="0.2">
      <c r="A979" s="78"/>
      <c r="B979" s="78"/>
      <c r="C979" s="36" t="s">
        <v>1554</v>
      </c>
      <c r="D979" s="36"/>
      <c r="E979" s="36"/>
    </row>
    <row r="980" spans="1:6" x14ac:dyDescent="0.2">
      <c r="A980" s="78"/>
      <c r="B980" s="78"/>
      <c r="C980" s="36" t="s">
        <v>1403</v>
      </c>
      <c r="D980" s="36"/>
      <c r="E980" s="36"/>
      <c r="F980" t="s">
        <v>831</v>
      </c>
    </row>
    <row r="981" spans="1:6" x14ac:dyDescent="0.2">
      <c r="A981" s="79" t="s">
        <v>303</v>
      </c>
      <c r="B981" s="70" t="s">
        <v>53</v>
      </c>
      <c r="C981" s="34" t="s">
        <v>1522</v>
      </c>
      <c r="D981" s="39" t="str">
        <f>B981 &amp; " " &amp; A981</f>
        <v>מאפיין עיקרי לא סחיר אופציות</v>
      </c>
      <c r="E981" s="34"/>
    </row>
    <row r="982" spans="1:6" x14ac:dyDescent="0.2">
      <c r="A982" s="80"/>
      <c r="B982" s="71"/>
      <c r="C982" s="34" t="s">
        <v>1523</v>
      </c>
      <c r="D982" s="34"/>
      <c r="E982" s="109" t="s">
        <v>1524</v>
      </c>
    </row>
    <row r="983" spans="1:6" x14ac:dyDescent="0.2">
      <c r="A983" s="80"/>
      <c r="B983" s="71"/>
      <c r="C983" s="34" t="s">
        <v>1525</v>
      </c>
      <c r="D983" s="34"/>
      <c r="E983" s="109"/>
    </row>
    <row r="984" spans="1:6" x14ac:dyDescent="0.2">
      <c r="A984" s="80"/>
      <c r="B984" s="71"/>
      <c r="C984" s="34" t="s">
        <v>649</v>
      </c>
      <c r="D984" s="34"/>
      <c r="E984" s="34"/>
    </row>
    <row r="985" spans="1:6" x14ac:dyDescent="0.2">
      <c r="A985" s="80"/>
      <c r="B985" s="71"/>
      <c r="C985" s="34" t="s">
        <v>1526</v>
      </c>
      <c r="D985" s="34"/>
      <c r="E985" s="34"/>
    </row>
    <row r="986" spans="1:6" x14ac:dyDescent="0.2">
      <c r="A986" s="80"/>
      <c r="B986" s="71"/>
      <c r="C986" s="34" t="s">
        <v>1527</v>
      </c>
      <c r="D986" s="34"/>
      <c r="E986" s="34"/>
    </row>
    <row r="987" spans="1:6" x14ac:dyDescent="0.2">
      <c r="A987" s="80"/>
      <c r="B987" s="71"/>
      <c r="C987" s="34" t="s">
        <v>1555</v>
      </c>
      <c r="D987" s="34"/>
      <c r="E987" s="34"/>
      <c r="F987" t="s">
        <v>831</v>
      </c>
    </row>
    <row r="988" spans="1:6" x14ac:dyDescent="0.2">
      <c r="A988" s="81" t="s">
        <v>305</v>
      </c>
      <c r="B988" s="77" t="s">
        <v>53</v>
      </c>
      <c r="C988" s="36" t="s">
        <v>1556</v>
      </c>
      <c r="D988" s="36" t="str">
        <f>B988 &amp; " " &amp; A988</f>
        <v>מאפיין עיקרי הלוואות</v>
      </c>
      <c r="E988" s="36"/>
    </row>
    <row r="989" spans="1:6" x14ac:dyDescent="0.2">
      <c r="A989" s="82"/>
      <c r="B989" s="78"/>
      <c r="C989" s="36" t="s">
        <v>1557</v>
      </c>
      <c r="D989" s="36"/>
      <c r="E989" s="36"/>
    </row>
    <row r="990" spans="1:6" x14ac:dyDescent="0.2">
      <c r="A990" s="82"/>
      <c r="B990" s="78"/>
      <c r="C990" s="36" t="s">
        <v>1558</v>
      </c>
      <c r="D990" s="36"/>
      <c r="E990" s="36"/>
    </row>
    <row r="991" spans="1:6" x14ac:dyDescent="0.2">
      <c r="A991" s="82"/>
      <c r="B991" s="78"/>
      <c r="C991" s="36" t="s">
        <v>1559</v>
      </c>
      <c r="D991" s="36"/>
      <c r="E991" s="36"/>
    </row>
    <row r="992" spans="1:6" x14ac:dyDescent="0.2">
      <c r="A992" s="82"/>
      <c r="B992" s="78"/>
      <c r="C992" s="36" t="s">
        <v>719</v>
      </c>
      <c r="D992" s="36"/>
      <c r="E992" s="36"/>
    </row>
    <row r="993" spans="1:6" x14ac:dyDescent="0.2">
      <c r="A993" s="82"/>
      <c r="B993" s="78"/>
      <c r="C993" s="36" t="s">
        <v>736</v>
      </c>
      <c r="D993" s="36"/>
      <c r="E993" s="36"/>
    </row>
    <row r="994" spans="1:6" x14ac:dyDescent="0.2">
      <c r="A994" s="103"/>
      <c r="B994" s="102"/>
      <c r="C994" s="36" t="s">
        <v>245</v>
      </c>
      <c r="D994" s="36"/>
      <c r="E994" s="36"/>
    </row>
    <row r="995" spans="1:6" x14ac:dyDescent="0.2">
      <c r="A995" s="70" t="s">
        <v>304</v>
      </c>
      <c r="B995" s="70" t="s">
        <v>53</v>
      </c>
      <c r="C995" s="34" t="s">
        <v>1560</v>
      </c>
      <c r="D995" s="39" t="str">
        <f>B995 &amp; " " &amp; A995</f>
        <v>מאפיין עיקרי לא סחיר נגזרים אחרים</v>
      </c>
      <c r="E995" s="34"/>
      <c r="F995" t="s">
        <v>1561</v>
      </c>
    </row>
    <row r="996" spans="1:6" x14ac:dyDescent="0.2">
      <c r="A996" s="71"/>
      <c r="B996" s="71"/>
      <c r="C996" s="34" t="s">
        <v>1562</v>
      </c>
      <c r="D996" s="34"/>
      <c r="E996" s="34"/>
    </row>
    <row r="997" spans="1:6" x14ac:dyDescent="0.2">
      <c r="A997" s="71"/>
      <c r="B997" s="71"/>
      <c r="C997" s="34" t="s">
        <v>1563</v>
      </c>
      <c r="D997" s="34"/>
      <c r="E997" s="34"/>
    </row>
    <row r="998" spans="1:6" x14ac:dyDescent="0.2">
      <c r="A998" s="71"/>
      <c r="B998" s="71"/>
      <c r="C998" s="34" t="s">
        <v>647</v>
      </c>
      <c r="D998" s="34"/>
      <c r="E998" s="34"/>
    </row>
    <row r="999" spans="1:6" x14ac:dyDescent="0.2">
      <c r="A999" s="71"/>
      <c r="B999" s="71"/>
      <c r="C999" s="34" t="s">
        <v>1564</v>
      </c>
      <c r="D999" s="34"/>
      <c r="E999" s="34"/>
    </row>
    <row r="1000" spans="1:6" x14ac:dyDescent="0.2">
      <c r="A1000" s="71"/>
      <c r="B1000" s="71"/>
      <c r="C1000" s="34" t="s">
        <v>1565</v>
      </c>
      <c r="D1000" s="34"/>
      <c r="E1000" s="34"/>
    </row>
    <row r="1001" spans="1:6" x14ac:dyDescent="0.2">
      <c r="A1001" s="71"/>
      <c r="B1001" s="71"/>
      <c r="C1001" s="34" t="s">
        <v>1566</v>
      </c>
      <c r="D1001" s="34"/>
      <c r="E1001" s="34"/>
    </row>
    <row r="1002" spans="1:6" x14ac:dyDescent="0.2">
      <c r="A1002" s="71"/>
      <c r="B1002" s="71"/>
      <c r="C1002" s="34" t="s">
        <v>1567</v>
      </c>
      <c r="D1002" s="34"/>
      <c r="E1002" s="34"/>
    </row>
    <row r="1003" spans="1:6" x14ac:dyDescent="0.2">
      <c r="A1003" s="71"/>
      <c r="B1003" s="71"/>
      <c r="C1003" s="34" t="s">
        <v>1568</v>
      </c>
      <c r="D1003" s="34"/>
      <c r="E1003" s="34" t="s">
        <v>1569</v>
      </c>
      <c r="F1003" t="s">
        <v>831</v>
      </c>
    </row>
    <row r="1004" spans="1:6" x14ac:dyDescent="0.2">
      <c r="A1004" s="81" t="s">
        <v>306</v>
      </c>
      <c r="B1004" s="77" t="s">
        <v>53</v>
      </c>
      <c r="C1004" s="36" t="s">
        <v>85</v>
      </c>
      <c r="D1004" s="36" t="str">
        <f>B1004 &amp; " " &amp; A1004</f>
        <v>מאפיין עיקרי לא סחיר מוצרים מובנים</v>
      </c>
      <c r="E1004" s="36"/>
    </row>
    <row r="1005" spans="1:6" x14ac:dyDescent="0.2">
      <c r="A1005" s="82"/>
      <c r="B1005" s="78"/>
      <c r="C1005" s="36" t="s">
        <v>750</v>
      </c>
      <c r="D1005" s="36"/>
      <c r="E1005" s="36"/>
    </row>
    <row r="1006" spans="1:6" x14ac:dyDescent="0.2">
      <c r="A1006" s="82"/>
      <c r="B1006" s="78"/>
      <c r="C1006" s="36" t="s">
        <v>1570</v>
      </c>
      <c r="D1006" s="36"/>
      <c r="E1006" s="36"/>
    </row>
    <row r="1007" spans="1:6" x14ac:dyDescent="0.2">
      <c r="A1007" s="82"/>
      <c r="B1007" s="78"/>
      <c r="C1007" s="36" t="s">
        <v>1571</v>
      </c>
      <c r="D1007" s="36"/>
      <c r="E1007" s="36"/>
    </row>
    <row r="1008" spans="1:6" x14ac:dyDescent="0.2">
      <c r="A1008" s="82"/>
      <c r="B1008" s="78"/>
      <c r="C1008" s="36" t="s">
        <v>1572</v>
      </c>
      <c r="D1008" s="36"/>
      <c r="E1008" s="36"/>
    </row>
    <row r="1009" spans="1:6" x14ac:dyDescent="0.2">
      <c r="A1009" s="82"/>
      <c r="B1009" s="78"/>
      <c r="C1009" s="36" t="s">
        <v>1573</v>
      </c>
      <c r="D1009" s="36"/>
      <c r="E1009" s="36"/>
    </row>
    <row r="1010" spans="1:6" x14ac:dyDescent="0.2">
      <c r="A1010" s="70" t="s">
        <v>307</v>
      </c>
      <c r="B1010" s="70" t="s">
        <v>53</v>
      </c>
      <c r="C1010" s="34" t="s">
        <v>1319</v>
      </c>
      <c r="D1010" s="39" t="str">
        <f>B1010 &amp; " " &amp; A1010</f>
        <v>מאפיין עיקרי פיקדונות מעל 3 חודשים</v>
      </c>
      <c r="E1010" s="34"/>
    </row>
    <row r="1011" spans="1:6" x14ac:dyDescent="0.2">
      <c r="A1011" s="71"/>
      <c r="B1011" s="71"/>
      <c r="C1011" s="34" t="s">
        <v>1496</v>
      </c>
      <c r="D1011" s="34"/>
      <c r="E1011" s="34"/>
    </row>
    <row r="1012" spans="1:6" x14ac:dyDescent="0.2">
      <c r="A1012" s="71"/>
      <c r="B1012" s="71"/>
      <c r="C1012" s="34" t="s">
        <v>1493</v>
      </c>
      <c r="D1012" s="34"/>
      <c r="E1012" s="34"/>
    </row>
    <row r="1013" spans="1:6" x14ac:dyDescent="0.2">
      <c r="A1013" s="71"/>
      <c r="B1013" s="71"/>
      <c r="C1013" s="34" t="s">
        <v>192</v>
      </c>
      <c r="D1013" s="34"/>
      <c r="E1013" s="34"/>
    </row>
    <row r="1014" spans="1:6" x14ac:dyDescent="0.2">
      <c r="A1014" s="71"/>
      <c r="B1014" s="71"/>
      <c r="C1014" s="34" t="s">
        <v>1574</v>
      </c>
      <c r="D1014" s="34"/>
      <c r="E1014" s="34" t="s">
        <v>1575</v>
      </c>
    </row>
    <row r="1015" spans="1:6" x14ac:dyDescent="0.2">
      <c r="A1015" s="71"/>
      <c r="B1015" s="71"/>
      <c r="C1015" s="34" t="s">
        <v>245</v>
      </c>
      <c r="D1015" s="34"/>
      <c r="E1015" s="34"/>
    </row>
    <row r="1016" spans="1:6" x14ac:dyDescent="0.2">
      <c r="A1016" s="77" t="s">
        <v>308</v>
      </c>
      <c r="B1016" s="77" t="s">
        <v>53</v>
      </c>
      <c r="C1016" s="36" t="s">
        <v>770</v>
      </c>
      <c r="D1016" s="36" t="str">
        <f>B1016 &amp; " " &amp; A1016</f>
        <v>מאפיין עיקרי זכויות מקרקעין</v>
      </c>
      <c r="E1016" s="36"/>
      <c r="F1016" t="s">
        <v>1561</v>
      </c>
    </row>
    <row r="1017" spans="1:6" x14ac:dyDescent="0.2">
      <c r="A1017" s="78"/>
      <c r="B1017" s="78"/>
      <c r="C1017" s="36" t="s">
        <v>1576</v>
      </c>
      <c r="D1017" s="36"/>
      <c r="E1017" s="36"/>
    </row>
    <row r="1018" spans="1:6" x14ac:dyDescent="0.2">
      <c r="A1018" s="70" t="s">
        <v>310</v>
      </c>
      <c r="B1018" s="70" t="s">
        <v>53</v>
      </c>
      <c r="C1018" s="34" t="s">
        <v>1577</v>
      </c>
      <c r="D1018" s="39" t="str">
        <f>B1018 &amp; " " &amp; A1018</f>
        <v>מאפיין עיקרי נכסים אחרים</v>
      </c>
      <c r="E1018" s="34"/>
    </row>
    <row r="1019" spans="1:6" x14ac:dyDescent="0.2">
      <c r="A1019" s="71"/>
      <c r="B1019" s="71"/>
      <c r="C1019" s="34" t="s">
        <v>1578</v>
      </c>
      <c r="D1019" s="34"/>
      <c r="E1019" s="34"/>
    </row>
    <row r="1020" spans="1:6" x14ac:dyDescent="0.2">
      <c r="A1020" s="71"/>
      <c r="B1020" s="71"/>
      <c r="C1020" s="34" t="s">
        <v>1579</v>
      </c>
      <c r="D1020" s="34"/>
      <c r="E1020" s="34"/>
    </row>
    <row r="1021" spans="1:6" x14ac:dyDescent="0.2">
      <c r="A1021" s="71"/>
      <c r="B1021" s="71"/>
      <c r="C1021" s="34" t="s">
        <v>1580</v>
      </c>
      <c r="D1021" s="34"/>
      <c r="E1021" s="34"/>
      <c r="F1021" t="s">
        <v>831</v>
      </c>
    </row>
    <row r="1022" spans="1:6" x14ac:dyDescent="0.2">
      <c r="A1022" s="71"/>
      <c r="B1022" s="71"/>
      <c r="C1022" s="34" t="s">
        <v>1581</v>
      </c>
      <c r="D1022" s="34"/>
      <c r="E1022" s="34"/>
    </row>
    <row r="1023" spans="1:6" x14ac:dyDescent="0.2">
      <c r="A1023" s="71"/>
      <c r="B1023" s="71"/>
      <c r="C1023" s="34" t="s">
        <v>1582</v>
      </c>
      <c r="D1023" s="34"/>
      <c r="E1023" s="34"/>
    </row>
    <row r="1024" spans="1:6" x14ac:dyDescent="0.2">
      <c r="A1024" s="71"/>
      <c r="B1024" s="71"/>
      <c r="C1024" s="34" t="s">
        <v>1583</v>
      </c>
      <c r="D1024" s="34"/>
      <c r="E1024" s="34"/>
      <c r="F1024" t="s">
        <v>831</v>
      </c>
    </row>
    <row r="1025" spans="1:5" x14ac:dyDescent="0.2">
      <c r="A1025" s="71"/>
      <c r="B1025" s="71"/>
      <c r="C1025" s="34" t="s">
        <v>789</v>
      </c>
      <c r="D1025" s="34"/>
      <c r="E1025" s="34"/>
    </row>
    <row r="1026" spans="1:5" x14ac:dyDescent="0.2">
      <c r="A1026" s="71"/>
      <c r="B1026" s="71"/>
      <c r="C1026" s="34" t="s">
        <v>1584</v>
      </c>
      <c r="D1026" s="34"/>
      <c r="E1026" s="34"/>
    </row>
    <row r="1027" spans="1:5" x14ac:dyDescent="0.2">
      <c r="A1027" s="71"/>
      <c r="B1027" s="71"/>
      <c r="C1027" s="34" t="s">
        <v>1585</v>
      </c>
      <c r="D1027" s="34"/>
      <c r="E1027" s="34"/>
    </row>
    <row r="1028" spans="1:5" x14ac:dyDescent="0.2">
      <c r="A1028" s="71"/>
      <c r="B1028" s="71"/>
      <c r="C1028" s="34" t="s">
        <v>1586</v>
      </c>
      <c r="D1028" s="34"/>
      <c r="E1028" s="34"/>
    </row>
    <row r="1029" spans="1:5" x14ac:dyDescent="0.2">
      <c r="A1029" s="71"/>
      <c r="B1029" s="71"/>
      <c r="C1029" s="34" t="s">
        <v>1587</v>
      </c>
      <c r="D1029" s="34"/>
      <c r="E1029" s="34"/>
    </row>
    <row r="1030" spans="1:5" x14ac:dyDescent="0.2">
      <c r="A1030" s="71"/>
      <c r="B1030" s="71"/>
      <c r="C1030" s="34" t="s">
        <v>1588</v>
      </c>
      <c r="D1030" s="34"/>
      <c r="E1030" s="34"/>
    </row>
    <row r="1031" spans="1:5" x14ac:dyDescent="0.2">
      <c r="A1031" s="71"/>
      <c r="B1031" s="71"/>
      <c r="C1031" s="34" t="s">
        <v>1589</v>
      </c>
      <c r="D1031" s="34"/>
      <c r="E1031" s="34"/>
    </row>
    <row r="1032" spans="1:5" x14ac:dyDescent="0.2">
      <c r="A1032" s="71"/>
      <c r="B1032" s="71"/>
      <c r="C1032" s="34" t="s">
        <v>1590</v>
      </c>
      <c r="D1032" s="34"/>
      <c r="E1032" s="34"/>
    </row>
    <row r="1033" spans="1:5" x14ac:dyDescent="0.2">
      <c r="A1033" s="71"/>
      <c r="B1033" s="71"/>
      <c r="C1033" s="34" t="s">
        <v>781</v>
      </c>
      <c r="D1033" s="34"/>
      <c r="E1033" s="34"/>
    </row>
    <row r="1034" spans="1:5" x14ac:dyDescent="0.2">
      <c r="A1034" s="71"/>
      <c r="B1034" s="71"/>
      <c r="C1034" s="34" t="s">
        <v>1591</v>
      </c>
      <c r="D1034" s="34"/>
      <c r="E1034" s="34"/>
    </row>
    <row r="1035" spans="1:5" x14ac:dyDescent="0.2">
      <c r="A1035" s="71"/>
      <c r="B1035" s="71"/>
      <c r="C1035" s="34" t="s">
        <v>784</v>
      </c>
      <c r="D1035" s="34"/>
      <c r="E1035" s="34"/>
    </row>
    <row r="1036" spans="1:5" x14ac:dyDescent="0.2">
      <c r="A1036" s="71"/>
      <c r="B1036" s="71"/>
      <c r="C1036" s="34" t="s">
        <v>1592</v>
      </c>
      <c r="D1036" s="34"/>
      <c r="E1036" s="34"/>
    </row>
    <row r="1037" spans="1:5" x14ac:dyDescent="0.2">
      <c r="A1037" s="71"/>
      <c r="B1037" s="71"/>
      <c r="C1037" s="34" t="s">
        <v>1593</v>
      </c>
      <c r="D1037" s="34"/>
      <c r="E1037" s="34"/>
    </row>
    <row r="1038" spans="1:5" x14ac:dyDescent="0.2">
      <c r="A1038" s="71"/>
      <c r="B1038" s="71"/>
      <c r="C1038" s="34" t="s">
        <v>1594</v>
      </c>
      <c r="D1038" s="34"/>
      <c r="E1038" s="34"/>
    </row>
    <row r="1039" spans="1:5" x14ac:dyDescent="0.2">
      <c r="A1039" s="71"/>
      <c r="B1039" s="71"/>
      <c r="C1039" s="34" t="s">
        <v>1595</v>
      </c>
      <c r="D1039" s="34"/>
      <c r="E1039" s="34"/>
    </row>
    <row r="1040" spans="1:5" x14ac:dyDescent="0.2">
      <c r="A1040" s="71"/>
      <c r="B1040" s="71"/>
      <c r="C1040" s="34" t="s">
        <v>1596</v>
      </c>
      <c r="D1040" s="34"/>
      <c r="E1040" s="34"/>
    </row>
    <row r="1041" spans="1:6" x14ac:dyDescent="0.2">
      <c r="A1041" s="71"/>
      <c r="B1041" s="71"/>
      <c r="C1041" s="34" t="s">
        <v>1597</v>
      </c>
      <c r="D1041" s="34"/>
      <c r="E1041" s="34"/>
    </row>
    <row r="1042" spans="1:6" x14ac:dyDescent="0.2">
      <c r="A1042" s="71"/>
      <c r="B1042" s="71"/>
      <c r="C1042" s="34" t="s">
        <v>1598</v>
      </c>
      <c r="D1042" s="34"/>
      <c r="E1042" s="34"/>
    </row>
    <row r="1043" spans="1:6" x14ac:dyDescent="0.2">
      <c r="A1043" s="71"/>
      <c r="B1043" s="71"/>
      <c r="C1043" s="34" t="s">
        <v>1599</v>
      </c>
      <c r="D1043" s="34"/>
      <c r="E1043" s="34"/>
    </row>
    <row r="1044" spans="1:6" x14ac:dyDescent="0.2">
      <c r="A1044" s="71"/>
      <c r="B1044" s="71"/>
      <c r="C1044" s="34" t="s">
        <v>1600</v>
      </c>
      <c r="D1044" s="34"/>
      <c r="E1044" s="34"/>
    </row>
    <row r="1045" spans="1:6" x14ac:dyDescent="0.2">
      <c r="A1045" s="71"/>
      <c r="B1045" s="71"/>
      <c r="C1045" s="34" t="s">
        <v>1601</v>
      </c>
      <c r="D1045" s="34"/>
      <c r="E1045" s="34"/>
    </row>
    <row r="1046" spans="1:6" x14ac:dyDescent="0.2">
      <c r="A1046" s="71"/>
      <c r="B1046" s="71"/>
      <c r="C1046" s="34" t="s">
        <v>1602</v>
      </c>
      <c r="D1046" s="34"/>
      <c r="E1046" s="34"/>
    </row>
    <row r="1047" spans="1:6" x14ac:dyDescent="0.2">
      <c r="A1047" s="71"/>
      <c r="B1047" s="71"/>
      <c r="C1047" s="34" t="s">
        <v>1603</v>
      </c>
      <c r="D1047" s="34"/>
      <c r="E1047" s="34"/>
    </row>
    <row r="1048" spans="1:6" x14ac:dyDescent="0.2">
      <c r="A1048" s="71"/>
      <c r="B1048" s="71"/>
      <c r="C1048" s="34" t="s">
        <v>1604</v>
      </c>
      <c r="D1048" s="34"/>
      <c r="E1048" s="34"/>
    </row>
    <row r="1049" spans="1:6" x14ac:dyDescent="0.2">
      <c r="A1049" s="71"/>
      <c r="B1049" s="71"/>
      <c r="C1049" s="109" t="s">
        <v>1605</v>
      </c>
      <c r="D1049" s="109"/>
      <c r="E1049" s="34"/>
      <c r="F1049" t="s">
        <v>831</v>
      </c>
    </row>
    <row r="1050" spans="1:6" x14ac:dyDescent="0.2">
      <c r="A1050" s="71"/>
      <c r="B1050" s="71"/>
      <c r="C1050" s="34" t="s">
        <v>1606</v>
      </c>
      <c r="D1050" s="34"/>
      <c r="E1050" s="34"/>
    </row>
    <row r="1051" spans="1:6" x14ac:dyDescent="0.2">
      <c r="A1051" s="71"/>
      <c r="B1051" s="71"/>
      <c r="C1051" s="34" t="s">
        <v>245</v>
      </c>
      <c r="D1051" s="34"/>
      <c r="E1051" s="34"/>
    </row>
    <row r="1052" spans="1:6" x14ac:dyDescent="0.2">
      <c r="A1052" s="47" t="s">
        <v>309</v>
      </c>
      <c r="B1052" s="47" t="s">
        <v>53</v>
      </c>
      <c r="C1052" s="36" t="s">
        <v>1607</v>
      </c>
      <c r="D1052" s="36" t="str">
        <f>B1052 &amp; " " &amp; A1052</f>
        <v>מאפיין עיקרי השקעה בחברות מוחזקות</v>
      </c>
      <c r="E1052" s="36"/>
      <c r="F1052" t="s">
        <v>1561</v>
      </c>
    </row>
    <row r="1053" spans="1:6" x14ac:dyDescent="0.2">
      <c r="A1053" s="48"/>
      <c r="B1053" s="48"/>
      <c r="C1053" s="36" t="s">
        <v>1608</v>
      </c>
      <c r="D1053" s="36"/>
      <c r="E1053" s="36"/>
    </row>
    <row r="1054" spans="1:6" x14ac:dyDescent="0.2">
      <c r="A1054" s="48"/>
      <c r="B1054" s="48"/>
      <c r="C1054" s="36" t="s">
        <v>245</v>
      </c>
      <c r="D1054" s="36"/>
      <c r="E1054" s="36"/>
    </row>
    <row r="1055" spans="1:6" x14ac:dyDescent="0.2">
      <c r="A1055" s="70" t="s">
        <v>313</v>
      </c>
      <c r="B1055" s="70" t="s">
        <v>53</v>
      </c>
      <c r="C1055" s="34" t="s">
        <v>1609</v>
      </c>
      <c r="D1055" s="39" t="str">
        <f>B1055 &amp; " " &amp; A1055</f>
        <v>מאפיין עיקרי יתרות התחייבות להשקעה</v>
      </c>
      <c r="E1055" s="34"/>
    </row>
    <row r="1056" spans="1:6" x14ac:dyDescent="0.2">
      <c r="A1056" s="71"/>
      <c r="B1056" s="71"/>
      <c r="C1056" s="34" t="s">
        <v>1610</v>
      </c>
      <c r="D1056" s="34"/>
      <c r="E1056" s="34" t="s">
        <v>1611</v>
      </c>
    </row>
    <row r="1057" spans="1:5" x14ac:dyDescent="0.2">
      <c r="A1057" s="71"/>
      <c r="B1057" s="71"/>
      <c r="C1057" s="34" t="s">
        <v>1612</v>
      </c>
      <c r="D1057" s="34"/>
      <c r="E1057" s="34" t="s">
        <v>1613</v>
      </c>
    </row>
    <row r="1058" spans="1:5" x14ac:dyDescent="0.2">
      <c r="A1058" s="71"/>
      <c r="B1058" s="71"/>
      <c r="C1058" s="34" t="s">
        <v>1614</v>
      </c>
      <c r="D1058" s="34"/>
      <c r="E1058" s="34" t="s">
        <v>1615</v>
      </c>
    </row>
  </sheetData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2" activePane="bottomLeft" state="frozen"/>
      <selection pane="bottomLeft"/>
    </sheetView>
  </sheetViews>
  <sheetFormatPr defaultColWidth="0" defaultRowHeight="15" zeroHeight="1" outlineLevelRow="1" x14ac:dyDescent="0.25"/>
  <cols>
    <col min="1" max="1" width="25.625" style="40" customWidth="1"/>
    <col min="2" max="2" width="48.75" style="40" customWidth="1"/>
    <col min="3" max="3" width="12" customWidth="1"/>
    <col min="4" max="4" width="23.5" style="1" customWidth="1"/>
    <col min="5" max="5" width="9" hidden="1" customWidth="1"/>
    <col min="6" max="16384" width="9" hidden="1"/>
  </cols>
  <sheetData>
    <row r="1" spans="1:4" ht="15.75" x14ac:dyDescent="0.25">
      <c r="A1" s="88" t="s">
        <v>1616</v>
      </c>
      <c r="B1" s="89" t="s">
        <v>1617</v>
      </c>
      <c r="C1" s="89" t="s">
        <v>1618</v>
      </c>
      <c r="D1" s="90" t="s">
        <v>1619</v>
      </c>
    </row>
    <row r="2" spans="1:4" ht="15.75" hidden="1" outlineLevel="1" x14ac:dyDescent="0.2">
      <c r="A2" s="22" t="s">
        <v>284</v>
      </c>
      <c r="B2" s="23" t="s">
        <v>14</v>
      </c>
      <c r="C2" s="22">
        <v>5.0999999999999996</v>
      </c>
      <c r="D2" s="92"/>
    </row>
    <row r="3" spans="1:4" ht="15.75" hidden="1" outlineLevel="1" x14ac:dyDescent="0.2">
      <c r="A3" s="22" t="s">
        <v>284</v>
      </c>
      <c r="B3" s="23" t="s">
        <v>15</v>
      </c>
      <c r="C3" s="22">
        <v>5.2</v>
      </c>
      <c r="D3" s="92"/>
    </row>
    <row r="4" spans="1:4" ht="15.75" hidden="1" outlineLevel="1" x14ac:dyDescent="0.2">
      <c r="A4" s="22" t="s">
        <v>284</v>
      </c>
      <c r="B4" s="23" t="s">
        <v>755</v>
      </c>
      <c r="C4" s="22">
        <v>5.4</v>
      </c>
      <c r="D4" s="92"/>
    </row>
    <row r="5" spans="1:4" ht="15.75" hidden="1" outlineLevel="1" x14ac:dyDescent="0.2">
      <c r="A5" s="22" t="s">
        <v>284</v>
      </c>
      <c r="B5" s="23" t="s">
        <v>756</v>
      </c>
      <c r="C5" s="22">
        <v>5.7</v>
      </c>
      <c r="D5" s="92"/>
    </row>
    <row r="6" spans="1:4" ht="15.75" hidden="1" outlineLevel="1" x14ac:dyDescent="0.2">
      <c r="A6" s="22" t="s">
        <v>284</v>
      </c>
      <c r="B6" s="23" t="s">
        <v>757</v>
      </c>
      <c r="C6" s="22">
        <v>5.1100000000000003</v>
      </c>
      <c r="D6" s="92"/>
    </row>
    <row r="7" spans="1:4" ht="15.75" hidden="1" outlineLevel="1" x14ac:dyDescent="0.2">
      <c r="A7" s="22" t="s">
        <v>284</v>
      </c>
      <c r="B7" s="23" t="s">
        <v>53</v>
      </c>
      <c r="C7" s="22">
        <v>5.26</v>
      </c>
      <c r="D7" s="92"/>
    </row>
    <row r="8" spans="1:4" ht="15.75" hidden="1" outlineLevel="1" x14ac:dyDescent="0.2">
      <c r="A8" s="22" t="s">
        <v>284</v>
      </c>
      <c r="B8" s="23" t="s">
        <v>22</v>
      </c>
      <c r="C8" s="22">
        <v>5.27</v>
      </c>
      <c r="D8" s="92"/>
    </row>
    <row r="9" spans="1:4" ht="15.75" hidden="1" outlineLevel="1" x14ac:dyDescent="0.2">
      <c r="A9" s="22" t="s">
        <v>284</v>
      </c>
      <c r="B9" s="23" t="s">
        <v>29</v>
      </c>
      <c r="C9" s="22">
        <v>5.36</v>
      </c>
      <c r="D9" s="92"/>
    </row>
    <row r="10" spans="1:4" ht="15.75" hidden="1" outlineLevel="1" x14ac:dyDescent="0.2">
      <c r="A10" s="22" t="s">
        <v>284</v>
      </c>
      <c r="B10" s="23" t="s">
        <v>759</v>
      </c>
      <c r="C10" s="24">
        <v>5.5</v>
      </c>
      <c r="D10" s="92"/>
    </row>
    <row r="11" spans="1:4" ht="15.75" hidden="1" outlineLevel="1" x14ac:dyDescent="0.2">
      <c r="A11" s="22" t="s">
        <v>284</v>
      </c>
      <c r="B11" s="23" t="s">
        <v>79</v>
      </c>
      <c r="C11" s="22">
        <v>5.51</v>
      </c>
      <c r="D11" s="92"/>
    </row>
    <row r="12" spans="1:4" ht="15.75" hidden="1" outlineLevel="1" x14ac:dyDescent="0.2">
      <c r="A12" s="22" t="s">
        <v>284</v>
      </c>
      <c r="B12" s="23" t="s">
        <v>30</v>
      </c>
      <c r="C12" s="22">
        <v>5.53</v>
      </c>
      <c r="D12" s="92"/>
    </row>
    <row r="13" spans="1:4" ht="15.75" hidden="1" outlineLevel="1" x14ac:dyDescent="0.2">
      <c r="A13" s="22" t="s">
        <v>284</v>
      </c>
      <c r="B13" s="23" t="s">
        <v>760</v>
      </c>
      <c r="C13" s="22">
        <v>5.59</v>
      </c>
      <c r="D13" s="92"/>
    </row>
    <row r="14" spans="1:4" ht="15.75" hidden="1" outlineLevel="1" x14ac:dyDescent="0.2">
      <c r="A14" s="22" t="s">
        <v>284</v>
      </c>
      <c r="B14" s="23" t="s">
        <v>34</v>
      </c>
      <c r="C14" s="22">
        <v>5.54</v>
      </c>
      <c r="D14" s="92"/>
    </row>
    <row r="15" spans="1:4" ht="15.75" hidden="1" outlineLevel="1" x14ac:dyDescent="0.2">
      <c r="A15" s="22" t="s">
        <v>284</v>
      </c>
      <c r="B15" s="23" t="s">
        <v>76</v>
      </c>
      <c r="C15" s="24">
        <v>5.7</v>
      </c>
      <c r="D15" s="91" t="s">
        <v>1620</v>
      </c>
    </row>
    <row r="16" spans="1:4" ht="15.75" hidden="1" outlineLevel="1" x14ac:dyDescent="0.2">
      <c r="A16" s="22" t="s">
        <v>284</v>
      </c>
      <c r="B16" s="23" t="s">
        <v>36</v>
      </c>
      <c r="C16" s="22">
        <v>5.63</v>
      </c>
      <c r="D16" s="92"/>
    </row>
    <row r="17" spans="1:4" ht="15.75" hidden="1" outlineLevel="1" x14ac:dyDescent="0.2">
      <c r="A17" s="22" t="s">
        <v>284</v>
      </c>
      <c r="B17" s="23" t="s">
        <v>37</v>
      </c>
      <c r="C17" s="22">
        <v>5.47</v>
      </c>
      <c r="D17" s="92"/>
    </row>
    <row r="18" spans="1:4" ht="15.75" hidden="1" outlineLevel="1" x14ac:dyDescent="0.2">
      <c r="A18" s="22" t="s">
        <v>284</v>
      </c>
      <c r="B18" s="23" t="s">
        <v>38</v>
      </c>
      <c r="C18" s="22">
        <v>5.48</v>
      </c>
      <c r="D18" s="92"/>
    </row>
    <row r="19" spans="1:4" ht="15.75" x14ac:dyDescent="0.2">
      <c r="A19" s="26" t="s">
        <v>284</v>
      </c>
      <c r="B19" s="23"/>
      <c r="C19" s="22"/>
      <c r="D19" s="92"/>
    </row>
    <row r="20" spans="1:4" ht="15.75" hidden="1" outlineLevel="1" x14ac:dyDescent="0.2">
      <c r="A20" s="22" t="s">
        <v>285</v>
      </c>
      <c r="B20" s="23" t="s">
        <v>14</v>
      </c>
      <c r="C20" s="22">
        <v>5.0999999999999996</v>
      </c>
      <c r="D20" s="92"/>
    </row>
    <row r="21" spans="1:4" ht="15.75" hidden="1" outlineLevel="1" x14ac:dyDescent="0.2">
      <c r="A21" s="22" t="s">
        <v>285</v>
      </c>
      <c r="B21" s="23" t="s">
        <v>15</v>
      </c>
      <c r="C21" s="22">
        <v>5.2</v>
      </c>
      <c r="D21" s="92"/>
    </row>
    <row r="22" spans="1:4" ht="15.75" hidden="1" outlineLevel="1" x14ac:dyDescent="0.2">
      <c r="A22" s="22" t="s">
        <v>285</v>
      </c>
      <c r="B22" s="23" t="s">
        <v>16</v>
      </c>
      <c r="C22" s="22">
        <v>5.3</v>
      </c>
      <c r="D22" s="92"/>
    </row>
    <row r="23" spans="1:4" ht="15.75" hidden="1" outlineLevel="1" x14ac:dyDescent="0.2">
      <c r="A23" s="22" t="s">
        <v>285</v>
      </c>
      <c r="B23" s="23" t="s">
        <v>1621</v>
      </c>
      <c r="C23" s="22">
        <v>5.14</v>
      </c>
      <c r="D23" s="92"/>
    </row>
    <row r="24" spans="1:4" ht="15.75" hidden="1" outlineLevel="1" x14ac:dyDescent="0.2">
      <c r="A24" s="22" t="s">
        <v>285</v>
      </c>
      <c r="B24" s="23" t="s">
        <v>20</v>
      </c>
      <c r="C24" s="22">
        <v>5.19</v>
      </c>
      <c r="D24" s="92"/>
    </row>
    <row r="25" spans="1:4" ht="15.75" hidden="1" outlineLevel="1" x14ac:dyDescent="0.2">
      <c r="A25" s="22" t="s">
        <v>285</v>
      </c>
      <c r="B25" s="23" t="s">
        <v>53</v>
      </c>
      <c r="C25" s="22">
        <v>5.26</v>
      </c>
      <c r="D25" s="92"/>
    </row>
    <row r="26" spans="1:4" ht="15.75" hidden="1" outlineLevel="1" x14ac:dyDescent="0.2">
      <c r="A26" s="22" t="s">
        <v>285</v>
      </c>
      <c r="B26" s="23" t="s">
        <v>22</v>
      </c>
      <c r="C26" s="22">
        <v>5.27</v>
      </c>
      <c r="D26" s="92"/>
    </row>
    <row r="27" spans="1:4" ht="15.75" hidden="1" outlineLevel="1" x14ac:dyDescent="0.2">
      <c r="A27" s="22" t="s">
        <v>285</v>
      </c>
      <c r="B27" s="23" t="s">
        <v>23</v>
      </c>
      <c r="C27" s="22">
        <v>5.28</v>
      </c>
      <c r="D27" s="92"/>
    </row>
    <row r="28" spans="1:4" ht="15.75" hidden="1" outlineLevel="1" x14ac:dyDescent="0.2">
      <c r="A28" s="22" t="s">
        <v>285</v>
      </c>
      <c r="B28" s="23" t="s">
        <v>25</v>
      </c>
      <c r="C28" s="24">
        <v>5.3</v>
      </c>
      <c r="D28" s="92"/>
    </row>
    <row r="29" spans="1:4" ht="15.75" hidden="1" outlineLevel="1" x14ac:dyDescent="0.2">
      <c r="A29" s="22" t="s">
        <v>285</v>
      </c>
      <c r="B29" s="23" t="s">
        <v>78</v>
      </c>
      <c r="C29" s="22">
        <v>5.49</v>
      </c>
      <c r="D29" s="92"/>
    </row>
    <row r="30" spans="1:4" ht="15.75" hidden="1" outlineLevel="1" x14ac:dyDescent="0.2">
      <c r="A30" s="22" t="s">
        <v>285</v>
      </c>
      <c r="B30" s="23" t="s">
        <v>79</v>
      </c>
      <c r="C30" s="22">
        <v>5.51</v>
      </c>
      <c r="D30" s="92"/>
    </row>
    <row r="31" spans="1:4" ht="15.75" hidden="1" outlineLevel="1" x14ac:dyDescent="0.2">
      <c r="A31" s="22" t="s">
        <v>285</v>
      </c>
      <c r="B31" s="23" t="s">
        <v>30</v>
      </c>
      <c r="C31" s="22">
        <v>5.53</v>
      </c>
      <c r="D31" s="92"/>
    </row>
    <row r="32" spans="1:4" ht="15.75" hidden="1" outlineLevel="1" x14ac:dyDescent="0.2">
      <c r="A32" s="22" t="s">
        <v>285</v>
      </c>
      <c r="B32" s="23" t="s">
        <v>75</v>
      </c>
      <c r="C32" s="22">
        <v>5.69</v>
      </c>
      <c r="D32" s="92"/>
    </row>
    <row r="33" spans="1:4" ht="15.75" hidden="1" outlineLevel="1" x14ac:dyDescent="0.2">
      <c r="A33" s="22" t="s">
        <v>285</v>
      </c>
      <c r="B33" s="23" t="s">
        <v>92</v>
      </c>
      <c r="C33" s="22">
        <v>5.75</v>
      </c>
      <c r="D33" s="92"/>
    </row>
    <row r="34" spans="1:4" ht="15.75" hidden="1" outlineLevel="1" x14ac:dyDescent="0.2">
      <c r="A34" s="22" t="s">
        <v>285</v>
      </c>
      <c r="B34" s="23" t="s">
        <v>76</v>
      </c>
      <c r="C34" s="24">
        <v>5.7</v>
      </c>
      <c r="D34" s="92"/>
    </row>
    <row r="35" spans="1:4" ht="15.75" hidden="1" outlineLevel="1" x14ac:dyDescent="0.2">
      <c r="A35" s="22" t="s">
        <v>285</v>
      </c>
      <c r="B35" s="23" t="s">
        <v>77</v>
      </c>
      <c r="C35" s="22">
        <v>5.74</v>
      </c>
      <c r="D35" s="92"/>
    </row>
    <row r="36" spans="1:4" ht="15.75" hidden="1" outlineLevel="1" x14ac:dyDescent="0.2">
      <c r="A36" s="22" t="s">
        <v>285</v>
      </c>
      <c r="B36" s="23" t="s">
        <v>1622</v>
      </c>
      <c r="C36" s="22">
        <v>5.62</v>
      </c>
      <c r="D36" s="92"/>
    </row>
    <row r="37" spans="1:4" ht="15.75" hidden="1" outlineLevel="1" x14ac:dyDescent="0.2">
      <c r="A37" s="22" t="s">
        <v>285</v>
      </c>
      <c r="B37" s="23" t="s">
        <v>33</v>
      </c>
      <c r="C37" s="22">
        <v>5.58</v>
      </c>
      <c r="D37" s="92"/>
    </row>
    <row r="38" spans="1:4" ht="15.75" hidden="1" outlineLevel="1" x14ac:dyDescent="0.2">
      <c r="A38" s="22" t="s">
        <v>285</v>
      </c>
      <c r="B38" s="23" t="s">
        <v>34</v>
      </c>
      <c r="C38" s="22">
        <v>5.54</v>
      </c>
      <c r="D38" s="92"/>
    </row>
    <row r="39" spans="1:4" ht="15.75" hidden="1" outlineLevel="1" x14ac:dyDescent="0.2">
      <c r="A39" s="22" t="s">
        <v>285</v>
      </c>
      <c r="B39" s="23" t="s">
        <v>35</v>
      </c>
      <c r="C39" s="22">
        <v>5.55</v>
      </c>
      <c r="D39" s="92"/>
    </row>
    <row r="40" spans="1:4" ht="15.75" hidden="1" outlineLevel="1" x14ac:dyDescent="0.2">
      <c r="A40" s="22" t="s">
        <v>285</v>
      </c>
      <c r="B40" s="23" t="s">
        <v>36</v>
      </c>
      <c r="C40" s="22">
        <v>5.63</v>
      </c>
      <c r="D40" s="92"/>
    </row>
    <row r="41" spans="1:4" ht="15.75" hidden="1" outlineLevel="1" x14ac:dyDescent="0.2">
      <c r="A41" s="22" t="s">
        <v>285</v>
      </c>
      <c r="B41" s="23" t="s">
        <v>93</v>
      </c>
      <c r="C41" s="22">
        <v>5.65</v>
      </c>
      <c r="D41" s="92"/>
    </row>
    <row r="42" spans="1:4" ht="15.75" hidden="1" outlineLevel="1" x14ac:dyDescent="0.2">
      <c r="A42" s="22" t="s">
        <v>285</v>
      </c>
      <c r="B42" s="23" t="s">
        <v>94</v>
      </c>
      <c r="C42" s="22">
        <v>5.68</v>
      </c>
      <c r="D42" s="92"/>
    </row>
    <row r="43" spans="1:4" ht="15.75" hidden="1" outlineLevel="1" x14ac:dyDescent="0.2">
      <c r="A43" s="22" t="s">
        <v>285</v>
      </c>
      <c r="B43" s="23" t="s">
        <v>1623</v>
      </c>
      <c r="C43" s="22">
        <v>5.45</v>
      </c>
      <c r="D43" s="92"/>
    </row>
    <row r="44" spans="1:4" ht="15.75" hidden="1" outlineLevel="1" x14ac:dyDescent="0.2">
      <c r="A44" s="22" t="s">
        <v>285</v>
      </c>
      <c r="B44" s="23" t="s">
        <v>37</v>
      </c>
      <c r="C44" s="22">
        <v>5.47</v>
      </c>
      <c r="D44" s="92"/>
    </row>
    <row r="45" spans="1:4" ht="15.75" hidden="1" outlineLevel="1" x14ac:dyDescent="0.2">
      <c r="A45" s="22" t="s">
        <v>285</v>
      </c>
      <c r="B45" s="23" t="s">
        <v>38</v>
      </c>
      <c r="C45" s="22">
        <v>5.48</v>
      </c>
      <c r="D45" s="92"/>
    </row>
    <row r="46" spans="1:4" ht="15.75" x14ac:dyDescent="0.2">
      <c r="A46" s="26" t="s">
        <v>285</v>
      </c>
      <c r="B46" s="23"/>
      <c r="C46" s="22"/>
      <c r="D46" s="92"/>
    </row>
    <row r="47" spans="1:4" ht="15.75" hidden="1" outlineLevel="1" x14ac:dyDescent="0.2">
      <c r="A47" s="22" t="s">
        <v>286</v>
      </c>
      <c r="B47" s="23" t="s">
        <v>14</v>
      </c>
      <c r="C47" s="22">
        <v>5.0999999999999996</v>
      </c>
      <c r="D47" s="92"/>
    </row>
    <row r="48" spans="1:4" ht="15.75" hidden="1" outlineLevel="1" x14ac:dyDescent="0.2">
      <c r="A48" s="22" t="s">
        <v>286</v>
      </c>
      <c r="B48" s="23" t="s">
        <v>15</v>
      </c>
      <c r="C48" s="22">
        <v>5.2</v>
      </c>
      <c r="D48" s="92"/>
    </row>
    <row r="49" spans="1:4" ht="15.75" hidden="1" outlineLevel="1" x14ac:dyDescent="0.2">
      <c r="A49" s="22" t="s">
        <v>286</v>
      </c>
      <c r="B49" s="23" t="s">
        <v>16</v>
      </c>
      <c r="C49" s="22">
        <v>5.3</v>
      </c>
      <c r="D49" s="92"/>
    </row>
    <row r="50" spans="1:4" ht="15.75" hidden="1" outlineLevel="1" x14ac:dyDescent="0.2">
      <c r="A50" s="22" t="s">
        <v>286</v>
      </c>
      <c r="B50" s="23" t="s">
        <v>17</v>
      </c>
      <c r="C50" s="22">
        <v>5.6</v>
      </c>
      <c r="D50" s="92"/>
    </row>
    <row r="51" spans="1:4" ht="15.75" hidden="1" outlineLevel="1" x14ac:dyDescent="0.2">
      <c r="A51" s="22" t="s">
        <v>286</v>
      </c>
      <c r="B51" s="23" t="s">
        <v>1624</v>
      </c>
      <c r="C51" s="24">
        <v>5.0999999999999996</v>
      </c>
      <c r="D51" s="92"/>
    </row>
    <row r="52" spans="1:4" ht="15.75" hidden="1" outlineLevel="1" x14ac:dyDescent="0.2">
      <c r="A52" s="22" t="s">
        <v>286</v>
      </c>
      <c r="B52" s="23" t="s">
        <v>1621</v>
      </c>
      <c r="C52" s="22">
        <v>5.14</v>
      </c>
      <c r="D52" s="92"/>
    </row>
    <row r="53" spans="1:4" ht="15.75" hidden="1" outlineLevel="1" x14ac:dyDescent="0.2">
      <c r="A53" s="22" t="s">
        <v>286</v>
      </c>
      <c r="B53" s="23" t="s">
        <v>20</v>
      </c>
      <c r="C53" s="22">
        <v>5.19</v>
      </c>
      <c r="D53" s="92"/>
    </row>
    <row r="54" spans="1:4" ht="15.75" hidden="1" outlineLevel="1" x14ac:dyDescent="0.2">
      <c r="A54" s="22" t="s">
        <v>286</v>
      </c>
      <c r="B54" s="23" t="s">
        <v>21</v>
      </c>
      <c r="C54" s="22">
        <v>5.24</v>
      </c>
      <c r="D54" s="92"/>
    </row>
    <row r="55" spans="1:4" ht="15.75" hidden="1" outlineLevel="1" x14ac:dyDescent="0.2">
      <c r="A55" s="22" t="s">
        <v>286</v>
      </c>
      <c r="B55" s="23" t="s">
        <v>53</v>
      </c>
      <c r="C55" s="22">
        <v>5.26</v>
      </c>
      <c r="D55" s="92"/>
    </row>
    <row r="56" spans="1:4" ht="15.75" hidden="1" outlineLevel="1" x14ac:dyDescent="0.2">
      <c r="A56" s="22" t="s">
        <v>286</v>
      </c>
      <c r="B56" s="23" t="s">
        <v>22</v>
      </c>
      <c r="C56" s="22">
        <v>5.27</v>
      </c>
      <c r="D56" s="92"/>
    </row>
    <row r="57" spans="1:4" ht="15.75" hidden="1" outlineLevel="1" x14ac:dyDescent="0.2">
      <c r="A57" s="22" t="s">
        <v>286</v>
      </c>
      <c r="B57" s="23" t="s">
        <v>23</v>
      </c>
      <c r="C57" s="22">
        <v>5.28</v>
      </c>
      <c r="D57" s="92"/>
    </row>
    <row r="58" spans="1:4" ht="15.75" hidden="1" outlineLevel="1" x14ac:dyDescent="0.2">
      <c r="A58" s="22" t="s">
        <v>286</v>
      </c>
      <c r="B58" s="23" t="s">
        <v>25</v>
      </c>
      <c r="C58" s="24">
        <v>5.3</v>
      </c>
      <c r="D58" s="92"/>
    </row>
    <row r="59" spans="1:4" ht="15.75" hidden="1" outlineLevel="1" x14ac:dyDescent="0.2">
      <c r="A59" s="22" t="s">
        <v>286</v>
      </c>
      <c r="B59" s="23" t="s">
        <v>27</v>
      </c>
      <c r="C59" s="22">
        <v>5.31</v>
      </c>
      <c r="D59" s="92"/>
    </row>
    <row r="60" spans="1:4" ht="15.75" hidden="1" outlineLevel="1" x14ac:dyDescent="0.2">
      <c r="A60" s="22" t="s">
        <v>286</v>
      </c>
      <c r="B60" s="23" t="s">
        <v>29</v>
      </c>
      <c r="C60" s="22">
        <v>5.36</v>
      </c>
      <c r="D60" s="92"/>
    </row>
    <row r="61" spans="1:4" ht="15.75" hidden="1" outlineLevel="1" x14ac:dyDescent="0.2">
      <c r="A61" s="22" t="s">
        <v>286</v>
      </c>
      <c r="B61" s="23" t="s">
        <v>78</v>
      </c>
      <c r="C61" s="22">
        <v>5.49</v>
      </c>
      <c r="D61" s="92"/>
    </row>
    <row r="62" spans="1:4" ht="15.75" hidden="1" outlineLevel="1" x14ac:dyDescent="0.2">
      <c r="A62" s="22" t="s">
        <v>286</v>
      </c>
      <c r="B62" s="23" t="s">
        <v>79</v>
      </c>
      <c r="C62" s="22">
        <v>5.51</v>
      </c>
      <c r="D62" s="92"/>
    </row>
    <row r="63" spans="1:4" ht="15.75" hidden="1" outlineLevel="1" x14ac:dyDescent="0.2">
      <c r="A63" s="22" t="s">
        <v>286</v>
      </c>
      <c r="B63" s="23" t="s">
        <v>1625</v>
      </c>
      <c r="C63" s="22">
        <v>5.52</v>
      </c>
      <c r="D63" s="92"/>
    </row>
    <row r="64" spans="1:4" ht="15.75" hidden="1" outlineLevel="1" x14ac:dyDescent="0.2">
      <c r="A64" s="22" t="s">
        <v>286</v>
      </c>
      <c r="B64" s="23" t="s">
        <v>30</v>
      </c>
      <c r="C64" s="22">
        <v>5.53</v>
      </c>
      <c r="D64" s="92"/>
    </row>
    <row r="65" spans="1:4" ht="15.75" hidden="1" outlineLevel="1" x14ac:dyDescent="0.2">
      <c r="A65" s="22" t="s">
        <v>286</v>
      </c>
      <c r="B65" s="23" t="s">
        <v>75</v>
      </c>
      <c r="C65" s="22">
        <v>5.69</v>
      </c>
      <c r="D65" s="92"/>
    </row>
    <row r="66" spans="1:4" ht="15.75" hidden="1" outlineLevel="1" x14ac:dyDescent="0.2">
      <c r="A66" s="22" t="s">
        <v>286</v>
      </c>
      <c r="B66" s="23" t="s">
        <v>100</v>
      </c>
      <c r="C66" s="24">
        <v>5.72</v>
      </c>
      <c r="D66" s="92"/>
    </row>
    <row r="67" spans="1:4" ht="15.75" hidden="1" outlineLevel="1" x14ac:dyDescent="0.2">
      <c r="A67" s="22" t="s">
        <v>286</v>
      </c>
      <c r="B67" s="23" t="s">
        <v>92</v>
      </c>
      <c r="C67" s="22">
        <v>5.75</v>
      </c>
      <c r="D67" s="92"/>
    </row>
    <row r="68" spans="1:4" ht="15.75" hidden="1" outlineLevel="1" x14ac:dyDescent="0.2">
      <c r="A68" s="22" t="s">
        <v>286</v>
      </c>
      <c r="B68" s="23" t="s">
        <v>76</v>
      </c>
      <c r="C68" s="24">
        <v>5.7</v>
      </c>
      <c r="D68" s="92"/>
    </row>
    <row r="69" spans="1:4" ht="15.75" hidden="1" outlineLevel="1" x14ac:dyDescent="0.2">
      <c r="A69" s="22" t="s">
        <v>286</v>
      </c>
      <c r="B69" s="23" t="s">
        <v>77</v>
      </c>
      <c r="C69" s="22">
        <v>5.74</v>
      </c>
      <c r="D69" s="92"/>
    </row>
    <row r="70" spans="1:4" ht="15.75" hidden="1" outlineLevel="1" x14ac:dyDescent="0.2">
      <c r="A70" s="22" t="s">
        <v>286</v>
      </c>
      <c r="B70" s="23" t="s">
        <v>101</v>
      </c>
      <c r="C70" s="22">
        <v>5.76</v>
      </c>
      <c r="D70" s="92"/>
    </row>
    <row r="71" spans="1:4" ht="15.75" hidden="1" outlineLevel="1" x14ac:dyDescent="0.2">
      <c r="A71" s="22" t="s">
        <v>286</v>
      </c>
      <c r="B71" s="23" t="s">
        <v>102</v>
      </c>
      <c r="C71" s="22">
        <v>5.89</v>
      </c>
      <c r="D71" s="91" t="s">
        <v>1620</v>
      </c>
    </row>
    <row r="72" spans="1:4" ht="15.75" hidden="1" outlineLevel="1" x14ac:dyDescent="0.2">
      <c r="A72" s="22" t="s">
        <v>286</v>
      </c>
      <c r="B72" s="23" t="s">
        <v>33</v>
      </c>
      <c r="C72" s="22">
        <v>5.58</v>
      </c>
      <c r="D72" s="92"/>
    </row>
    <row r="73" spans="1:4" ht="15.75" hidden="1" outlineLevel="1" x14ac:dyDescent="0.2">
      <c r="A73" s="22" t="s">
        <v>286</v>
      </c>
      <c r="B73" s="23" t="s">
        <v>1622</v>
      </c>
      <c r="C73" s="22">
        <v>5.62</v>
      </c>
      <c r="D73" s="92"/>
    </row>
    <row r="74" spans="1:4" ht="15.75" hidden="1" outlineLevel="1" x14ac:dyDescent="0.2">
      <c r="A74" s="22" t="s">
        <v>286</v>
      </c>
      <c r="B74" s="23" t="s">
        <v>34</v>
      </c>
      <c r="C74" s="22">
        <v>5.54</v>
      </c>
      <c r="D74" s="92"/>
    </row>
    <row r="75" spans="1:4" ht="15.75" hidden="1" outlineLevel="1" x14ac:dyDescent="0.2">
      <c r="A75" s="22" t="s">
        <v>286</v>
      </c>
      <c r="B75" s="23" t="s">
        <v>35</v>
      </c>
      <c r="C75" s="22">
        <v>5.55</v>
      </c>
      <c r="D75" s="92"/>
    </row>
    <row r="76" spans="1:4" ht="15.75" hidden="1" outlineLevel="1" x14ac:dyDescent="0.2">
      <c r="A76" s="22" t="s">
        <v>286</v>
      </c>
      <c r="B76" s="23" t="s">
        <v>36</v>
      </c>
      <c r="C76" s="22">
        <v>5.63</v>
      </c>
      <c r="D76" s="92"/>
    </row>
    <row r="77" spans="1:4" ht="15.75" hidden="1" outlineLevel="1" x14ac:dyDescent="0.2">
      <c r="A77" s="22" t="s">
        <v>286</v>
      </c>
      <c r="B77" s="23" t="s">
        <v>93</v>
      </c>
      <c r="C77" s="22">
        <v>5.65</v>
      </c>
      <c r="D77" s="92"/>
    </row>
    <row r="78" spans="1:4" ht="15.75" hidden="1" outlineLevel="1" x14ac:dyDescent="0.2">
      <c r="A78" s="22" t="s">
        <v>286</v>
      </c>
      <c r="B78" s="23" t="s">
        <v>108</v>
      </c>
      <c r="C78" s="22">
        <v>5.66</v>
      </c>
      <c r="D78" s="92"/>
    </row>
    <row r="79" spans="1:4" ht="15.75" hidden="1" outlineLevel="1" x14ac:dyDescent="0.2">
      <c r="A79" s="22" t="s">
        <v>286</v>
      </c>
      <c r="B79" s="23" t="s">
        <v>94</v>
      </c>
      <c r="C79" s="22">
        <v>5.68</v>
      </c>
      <c r="D79" s="92"/>
    </row>
    <row r="80" spans="1:4" ht="15.75" hidden="1" outlineLevel="1" x14ac:dyDescent="0.2">
      <c r="A80" s="22" t="s">
        <v>286</v>
      </c>
      <c r="B80" s="23" t="s">
        <v>1623</v>
      </c>
      <c r="C80" s="22">
        <v>5.45</v>
      </c>
      <c r="D80" s="92"/>
    </row>
    <row r="81" spans="1:4" ht="15.75" hidden="1" outlineLevel="1" x14ac:dyDescent="0.2">
      <c r="A81" s="22" t="s">
        <v>286</v>
      </c>
      <c r="B81" s="23" t="s">
        <v>37</v>
      </c>
      <c r="C81" s="22">
        <v>5.47</v>
      </c>
      <c r="D81" s="92"/>
    </row>
    <row r="82" spans="1:4" ht="15.75" hidden="1" outlineLevel="1" x14ac:dyDescent="0.2">
      <c r="A82" s="22" t="s">
        <v>286</v>
      </c>
      <c r="B82" s="23" t="s">
        <v>38</v>
      </c>
      <c r="C82" s="22">
        <v>5.48</v>
      </c>
      <c r="D82" s="92"/>
    </row>
    <row r="83" spans="1:4" ht="15.75" x14ac:dyDescent="0.2">
      <c r="A83" s="26" t="s">
        <v>286</v>
      </c>
      <c r="B83" s="23"/>
      <c r="C83" s="22"/>
      <c r="D83" s="92"/>
    </row>
    <row r="84" spans="1:4" ht="15.75" hidden="1" outlineLevel="1" x14ac:dyDescent="0.2">
      <c r="A84" s="22" t="s">
        <v>287</v>
      </c>
      <c r="B84" s="23" t="s">
        <v>14</v>
      </c>
      <c r="C84" s="22">
        <v>5.0999999999999996</v>
      </c>
      <c r="D84" s="92"/>
    </row>
    <row r="85" spans="1:4" ht="15.75" hidden="1" outlineLevel="1" x14ac:dyDescent="0.2">
      <c r="A85" s="22" t="s">
        <v>287</v>
      </c>
      <c r="B85" s="23" t="s">
        <v>15</v>
      </c>
      <c r="C85" s="22">
        <v>5.2</v>
      </c>
      <c r="D85" s="92"/>
    </row>
    <row r="86" spans="1:4" ht="15.75" hidden="1" outlineLevel="1" x14ac:dyDescent="0.2">
      <c r="A86" s="22" t="s">
        <v>287</v>
      </c>
      <c r="B86" s="23" t="s">
        <v>16</v>
      </c>
      <c r="C86" s="22">
        <v>5.3</v>
      </c>
      <c r="D86" s="92"/>
    </row>
    <row r="87" spans="1:4" ht="15.75" hidden="1" outlineLevel="1" x14ac:dyDescent="0.2">
      <c r="A87" s="22" t="s">
        <v>287</v>
      </c>
      <c r="B87" s="23" t="s">
        <v>17</v>
      </c>
      <c r="C87" s="22">
        <v>5.6</v>
      </c>
      <c r="D87" s="92"/>
    </row>
    <row r="88" spans="1:4" ht="15.75" hidden="1" outlineLevel="1" x14ac:dyDescent="0.2">
      <c r="A88" s="22" t="s">
        <v>287</v>
      </c>
      <c r="B88" s="23" t="s">
        <v>1624</v>
      </c>
      <c r="C88" s="24">
        <v>5.0999999999999996</v>
      </c>
      <c r="D88" s="92"/>
    </row>
    <row r="89" spans="1:4" ht="15.75" hidden="1" outlineLevel="1" x14ac:dyDescent="0.2">
      <c r="A89" s="22" t="s">
        <v>287</v>
      </c>
      <c r="B89" s="23" t="s">
        <v>1621</v>
      </c>
      <c r="C89" s="22">
        <v>5.14</v>
      </c>
      <c r="D89" s="92"/>
    </row>
    <row r="90" spans="1:4" ht="15.75" hidden="1" outlineLevel="1" x14ac:dyDescent="0.2">
      <c r="A90" s="22" t="s">
        <v>287</v>
      </c>
      <c r="B90" s="23" t="s">
        <v>20</v>
      </c>
      <c r="C90" s="22">
        <v>5.19</v>
      </c>
      <c r="D90" s="92"/>
    </row>
    <row r="91" spans="1:4" ht="15.75" hidden="1" outlineLevel="1" x14ac:dyDescent="0.2">
      <c r="A91" s="22" t="s">
        <v>287</v>
      </c>
      <c r="B91" s="23" t="s">
        <v>21</v>
      </c>
      <c r="C91" s="22">
        <v>5.24</v>
      </c>
      <c r="D91" s="92"/>
    </row>
    <row r="92" spans="1:4" ht="15.75" hidden="1" outlineLevel="1" x14ac:dyDescent="0.2">
      <c r="A92" s="22" t="s">
        <v>287</v>
      </c>
      <c r="B92" s="23" t="s">
        <v>53</v>
      </c>
      <c r="C92" s="22">
        <v>5.26</v>
      </c>
      <c r="D92" s="92"/>
    </row>
    <row r="93" spans="1:4" ht="15.75" hidden="1" outlineLevel="1" x14ac:dyDescent="0.2">
      <c r="A93" s="22" t="s">
        <v>287</v>
      </c>
      <c r="B93" s="23" t="s">
        <v>22</v>
      </c>
      <c r="C93" s="22">
        <v>5.27</v>
      </c>
      <c r="D93" s="92"/>
    </row>
    <row r="94" spans="1:4" ht="15.75" hidden="1" outlineLevel="1" x14ac:dyDescent="0.2">
      <c r="A94" s="22" t="s">
        <v>287</v>
      </c>
      <c r="B94" s="23" t="s">
        <v>23</v>
      </c>
      <c r="C94" s="22">
        <v>5.28</v>
      </c>
      <c r="D94" s="92"/>
    </row>
    <row r="95" spans="1:4" ht="15.75" hidden="1" outlineLevel="1" x14ac:dyDescent="0.2">
      <c r="A95" s="22" t="s">
        <v>287</v>
      </c>
      <c r="B95" s="23" t="s">
        <v>24</v>
      </c>
      <c r="C95" s="22">
        <v>5.29</v>
      </c>
      <c r="D95" s="92"/>
    </row>
    <row r="96" spans="1:4" ht="15.75" hidden="1" outlineLevel="1" x14ac:dyDescent="0.2">
      <c r="A96" s="22" t="s">
        <v>287</v>
      </c>
      <c r="B96" s="23" t="s">
        <v>25</v>
      </c>
      <c r="C96" s="24">
        <v>5.3</v>
      </c>
      <c r="D96" s="92"/>
    </row>
    <row r="97" spans="1:4" ht="15.75" hidden="1" outlineLevel="1" x14ac:dyDescent="0.2">
      <c r="A97" s="22" t="s">
        <v>287</v>
      </c>
      <c r="B97" s="23" t="s">
        <v>27</v>
      </c>
      <c r="C97" s="22">
        <v>5.31</v>
      </c>
      <c r="D97" s="92"/>
    </row>
    <row r="98" spans="1:4" ht="15.75" hidden="1" outlineLevel="1" x14ac:dyDescent="0.2">
      <c r="A98" s="22" t="s">
        <v>287</v>
      </c>
      <c r="B98" s="23" t="s">
        <v>29</v>
      </c>
      <c r="C98" s="22">
        <v>5.36</v>
      </c>
      <c r="D98" s="92"/>
    </row>
    <row r="99" spans="1:4" ht="15.75" hidden="1" outlineLevel="1" x14ac:dyDescent="0.2">
      <c r="A99" s="22" t="s">
        <v>287</v>
      </c>
      <c r="B99" s="23" t="s">
        <v>78</v>
      </c>
      <c r="C99" s="22">
        <v>5.49</v>
      </c>
      <c r="D99" s="92"/>
    </row>
    <row r="100" spans="1:4" ht="15.75" hidden="1" outlineLevel="1" x14ac:dyDescent="0.2">
      <c r="A100" s="22" t="s">
        <v>287</v>
      </c>
      <c r="B100" s="23" t="s">
        <v>79</v>
      </c>
      <c r="C100" s="22">
        <v>5.51</v>
      </c>
      <c r="D100" s="92"/>
    </row>
    <row r="101" spans="1:4" ht="15.75" hidden="1" outlineLevel="1" x14ac:dyDescent="0.2">
      <c r="A101" s="22" t="s">
        <v>287</v>
      </c>
      <c r="B101" s="23" t="s">
        <v>1625</v>
      </c>
      <c r="C101" s="22">
        <v>5.52</v>
      </c>
      <c r="D101" s="92"/>
    </row>
    <row r="102" spans="1:4" ht="15.75" hidden="1" outlineLevel="1" x14ac:dyDescent="0.2">
      <c r="A102" s="22" t="s">
        <v>287</v>
      </c>
      <c r="B102" s="23" t="s">
        <v>30</v>
      </c>
      <c r="C102" s="22">
        <v>5.53</v>
      </c>
      <c r="D102" s="92"/>
    </row>
    <row r="103" spans="1:4" ht="15.75" hidden="1" outlineLevel="1" x14ac:dyDescent="0.2">
      <c r="A103" s="22" t="s">
        <v>287</v>
      </c>
      <c r="B103" s="23" t="s">
        <v>75</v>
      </c>
      <c r="C103" s="22">
        <v>5.69</v>
      </c>
      <c r="D103" s="92"/>
    </row>
    <row r="104" spans="1:4" ht="15.75" hidden="1" outlineLevel="1" x14ac:dyDescent="0.2">
      <c r="A104" s="22" t="s">
        <v>287</v>
      </c>
      <c r="B104" s="23" t="s">
        <v>92</v>
      </c>
      <c r="C104" s="22">
        <v>5.75</v>
      </c>
      <c r="D104" s="92"/>
    </row>
    <row r="105" spans="1:4" ht="15.75" hidden="1" outlineLevel="1" x14ac:dyDescent="0.2">
      <c r="A105" s="22" t="s">
        <v>287</v>
      </c>
      <c r="B105" s="23" t="s">
        <v>76</v>
      </c>
      <c r="C105" s="24">
        <v>5.7</v>
      </c>
      <c r="D105" s="92"/>
    </row>
    <row r="106" spans="1:4" ht="15.75" hidden="1" outlineLevel="1" x14ac:dyDescent="0.2">
      <c r="A106" s="22" t="s">
        <v>287</v>
      </c>
      <c r="B106" s="23" t="s">
        <v>77</v>
      </c>
      <c r="C106" s="22">
        <v>5.74</v>
      </c>
      <c r="D106" s="92"/>
    </row>
    <row r="107" spans="1:4" ht="15.75" hidden="1" outlineLevel="1" x14ac:dyDescent="0.2">
      <c r="A107" s="22" t="s">
        <v>287</v>
      </c>
      <c r="B107" s="23" t="s">
        <v>101</v>
      </c>
      <c r="C107" s="22">
        <v>5.76</v>
      </c>
      <c r="D107" s="92"/>
    </row>
    <row r="108" spans="1:4" ht="15.75" hidden="1" outlineLevel="1" x14ac:dyDescent="0.2">
      <c r="A108" s="22" t="s">
        <v>287</v>
      </c>
      <c r="B108" s="23" t="s">
        <v>102</v>
      </c>
      <c r="C108" s="22">
        <v>5.89</v>
      </c>
      <c r="D108" s="91" t="s">
        <v>1620</v>
      </c>
    </row>
    <row r="109" spans="1:4" ht="15.75" hidden="1" outlineLevel="1" x14ac:dyDescent="0.2">
      <c r="A109" s="22" t="s">
        <v>287</v>
      </c>
      <c r="B109" s="23" t="s">
        <v>33</v>
      </c>
      <c r="C109" s="22">
        <v>5.58</v>
      </c>
      <c r="D109" s="92"/>
    </row>
    <row r="110" spans="1:4" ht="15.75" hidden="1" outlineLevel="1" x14ac:dyDescent="0.2">
      <c r="A110" s="22" t="s">
        <v>287</v>
      </c>
      <c r="B110" s="23" t="s">
        <v>1622</v>
      </c>
      <c r="C110" s="22">
        <v>5.62</v>
      </c>
      <c r="D110" s="92"/>
    </row>
    <row r="111" spans="1:4" ht="15.75" hidden="1" outlineLevel="1" x14ac:dyDescent="0.2">
      <c r="A111" s="22" t="s">
        <v>287</v>
      </c>
      <c r="B111" s="23" t="s">
        <v>34</v>
      </c>
      <c r="C111" s="22">
        <v>5.54</v>
      </c>
      <c r="D111" s="92"/>
    </row>
    <row r="112" spans="1:4" ht="15.75" hidden="1" outlineLevel="1" x14ac:dyDescent="0.2">
      <c r="A112" s="22" t="s">
        <v>287</v>
      </c>
      <c r="B112" s="23" t="s">
        <v>35</v>
      </c>
      <c r="C112" s="22">
        <v>5.55</v>
      </c>
      <c r="D112" s="92"/>
    </row>
    <row r="113" spans="1:4" ht="15.75" hidden="1" outlineLevel="1" x14ac:dyDescent="0.2">
      <c r="A113" s="22" t="s">
        <v>287</v>
      </c>
      <c r="B113" s="23" t="s">
        <v>93</v>
      </c>
      <c r="C113" s="22">
        <v>5.65</v>
      </c>
      <c r="D113" s="92"/>
    </row>
    <row r="114" spans="1:4" ht="15.75" hidden="1" outlineLevel="1" x14ac:dyDescent="0.2">
      <c r="A114" s="22" t="s">
        <v>287</v>
      </c>
      <c r="B114" s="23" t="s">
        <v>108</v>
      </c>
      <c r="C114" s="22">
        <v>5.66</v>
      </c>
      <c r="D114" s="92"/>
    </row>
    <row r="115" spans="1:4" ht="15.75" hidden="1" outlineLevel="1" x14ac:dyDescent="0.2">
      <c r="A115" s="22" t="s">
        <v>287</v>
      </c>
      <c r="B115" s="23" t="s">
        <v>94</v>
      </c>
      <c r="C115" s="22">
        <v>5.68</v>
      </c>
      <c r="D115" s="92"/>
    </row>
    <row r="116" spans="1:4" ht="15.75" hidden="1" outlineLevel="1" x14ac:dyDescent="0.2">
      <c r="A116" s="22" t="s">
        <v>287</v>
      </c>
      <c r="B116" s="23" t="s">
        <v>1623</v>
      </c>
      <c r="C116" s="22">
        <v>5.45</v>
      </c>
      <c r="D116" s="92"/>
    </row>
    <row r="117" spans="1:4" ht="15.75" hidden="1" outlineLevel="1" x14ac:dyDescent="0.2">
      <c r="A117" s="22" t="s">
        <v>287</v>
      </c>
      <c r="B117" s="23" t="s">
        <v>37</v>
      </c>
      <c r="C117" s="22">
        <v>5.47</v>
      </c>
      <c r="D117" s="92"/>
    </row>
    <row r="118" spans="1:4" ht="15.75" hidden="1" outlineLevel="1" x14ac:dyDescent="0.2">
      <c r="A118" s="22" t="s">
        <v>287</v>
      </c>
      <c r="B118" s="23" t="s">
        <v>38</v>
      </c>
      <c r="C118" s="22">
        <v>5.48</v>
      </c>
      <c r="D118" s="92"/>
    </row>
    <row r="119" spans="1:4" ht="15.75" x14ac:dyDescent="0.2">
      <c r="A119" s="26" t="s">
        <v>287</v>
      </c>
      <c r="B119" s="23"/>
      <c r="C119" s="22"/>
      <c r="D119" s="92"/>
    </row>
    <row r="120" spans="1:4" ht="15.75" hidden="1" outlineLevel="1" x14ac:dyDescent="0.2">
      <c r="A120" s="22" t="s">
        <v>288</v>
      </c>
      <c r="B120" s="23" t="s">
        <v>14</v>
      </c>
      <c r="C120" s="22">
        <v>5.0999999999999996</v>
      </c>
      <c r="D120" s="92"/>
    </row>
    <row r="121" spans="1:4" ht="15.75" hidden="1" outlineLevel="1" x14ac:dyDescent="0.2">
      <c r="A121" s="22" t="s">
        <v>288</v>
      </c>
      <c r="B121" s="23" t="s">
        <v>15</v>
      </c>
      <c r="C121" s="22">
        <v>5.2</v>
      </c>
      <c r="D121" s="92"/>
    </row>
    <row r="122" spans="1:4" ht="15.75" hidden="1" outlineLevel="1" x14ac:dyDescent="0.2">
      <c r="A122" s="22" t="s">
        <v>288</v>
      </c>
      <c r="B122" s="23" t="s">
        <v>16</v>
      </c>
      <c r="C122" s="22">
        <v>5.3</v>
      </c>
      <c r="D122" s="92"/>
    </row>
    <row r="123" spans="1:4" ht="15.75" hidden="1" outlineLevel="1" x14ac:dyDescent="0.2">
      <c r="A123" s="22" t="s">
        <v>288</v>
      </c>
      <c r="B123" s="23" t="s">
        <v>17</v>
      </c>
      <c r="C123" s="22">
        <v>5.6</v>
      </c>
      <c r="D123" s="92"/>
    </row>
    <row r="124" spans="1:4" ht="15.75" hidden="1" outlineLevel="1" x14ac:dyDescent="0.2">
      <c r="A124" s="22" t="s">
        <v>288</v>
      </c>
      <c r="B124" s="23" t="s">
        <v>1624</v>
      </c>
      <c r="C124" s="24">
        <v>5.0999999999999996</v>
      </c>
      <c r="D124" s="92"/>
    </row>
    <row r="125" spans="1:4" ht="15.75" hidden="1" outlineLevel="1" x14ac:dyDescent="0.2">
      <c r="A125" s="22" t="s">
        <v>288</v>
      </c>
      <c r="B125" s="23" t="s">
        <v>1621</v>
      </c>
      <c r="C125" s="22">
        <v>5.14</v>
      </c>
      <c r="D125" s="92"/>
    </row>
    <row r="126" spans="1:4" ht="15.75" hidden="1" outlineLevel="1" x14ac:dyDescent="0.2">
      <c r="A126" s="22" t="s">
        <v>288</v>
      </c>
      <c r="B126" s="23" t="s">
        <v>20</v>
      </c>
      <c r="C126" s="22">
        <v>5.19</v>
      </c>
      <c r="D126" s="92"/>
    </row>
    <row r="127" spans="1:4" ht="15.75" hidden="1" outlineLevel="1" x14ac:dyDescent="0.2">
      <c r="A127" s="22" t="s">
        <v>288</v>
      </c>
      <c r="B127" s="23" t="s">
        <v>21</v>
      </c>
      <c r="C127" s="22">
        <v>5.24</v>
      </c>
      <c r="D127" s="92"/>
    </row>
    <row r="128" spans="1:4" ht="15.75" hidden="1" outlineLevel="1" x14ac:dyDescent="0.2">
      <c r="A128" s="22" t="s">
        <v>288</v>
      </c>
      <c r="B128" s="23" t="s">
        <v>53</v>
      </c>
      <c r="C128" s="22">
        <v>5.26</v>
      </c>
      <c r="D128" s="92"/>
    </row>
    <row r="129" spans="1:4" ht="15.75" hidden="1" outlineLevel="1" x14ac:dyDescent="0.2">
      <c r="A129" s="22" t="s">
        <v>288</v>
      </c>
      <c r="B129" s="23" t="s">
        <v>22</v>
      </c>
      <c r="C129" s="22">
        <v>5.27</v>
      </c>
      <c r="D129" s="92"/>
    </row>
    <row r="130" spans="1:4" ht="15.75" hidden="1" outlineLevel="1" x14ac:dyDescent="0.2">
      <c r="A130" s="22" t="s">
        <v>288</v>
      </c>
      <c r="B130" s="23" t="s">
        <v>23</v>
      </c>
      <c r="C130" s="22">
        <v>5.28</v>
      </c>
      <c r="D130" s="92"/>
    </row>
    <row r="131" spans="1:4" ht="15.75" hidden="1" outlineLevel="1" x14ac:dyDescent="0.2">
      <c r="A131" s="22" t="s">
        <v>288</v>
      </c>
      <c r="B131" s="23" t="s">
        <v>24</v>
      </c>
      <c r="C131" s="22">
        <v>5.29</v>
      </c>
      <c r="D131" s="92"/>
    </row>
    <row r="132" spans="1:4" ht="15.75" hidden="1" outlineLevel="1" x14ac:dyDescent="0.2">
      <c r="A132" s="22" t="s">
        <v>288</v>
      </c>
      <c r="B132" s="23" t="s">
        <v>25</v>
      </c>
      <c r="C132" s="24">
        <v>5.3</v>
      </c>
      <c r="D132" s="92"/>
    </row>
    <row r="133" spans="1:4" ht="15.75" hidden="1" outlineLevel="1" x14ac:dyDescent="0.2">
      <c r="A133" s="22" t="s">
        <v>288</v>
      </c>
      <c r="B133" s="23" t="s">
        <v>27</v>
      </c>
      <c r="C133" s="22">
        <v>5.31</v>
      </c>
      <c r="D133" s="92"/>
    </row>
    <row r="134" spans="1:4" ht="15.75" hidden="1" outlineLevel="1" x14ac:dyDescent="0.2">
      <c r="A134" s="22" t="s">
        <v>288</v>
      </c>
      <c r="B134" s="23" t="s">
        <v>29</v>
      </c>
      <c r="C134" s="22">
        <v>5.36</v>
      </c>
      <c r="D134" s="92"/>
    </row>
    <row r="135" spans="1:4" ht="15.75" hidden="1" outlineLevel="1" x14ac:dyDescent="0.2">
      <c r="A135" s="22" t="s">
        <v>288</v>
      </c>
      <c r="B135" s="23" t="s">
        <v>30</v>
      </c>
      <c r="C135" s="22">
        <v>5.53</v>
      </c>
      <c r="D135" s="92"/>
    </row>
    <row r="136" spans="1:4" ht="15.75" hidden="1" outlineLevel="1" x14ac:dyDescent="0.2">
      <c r="A136" s="22" t="s">
        <v>288</v>
      </c>
      <c r="B136" s="23" t="s">
        <v>33</v>
      </c>
      <c r="C136" s="22">
        <v>5.58</v>
      </c>
      <c r="D136" s="92"/>
    </row>
    <row r="137" spans="1:4" ht="15.75" hidden="1" outlineLevel="1" x14ac:dyDescent="0.2">
      <c r="A137" s="22" t="s">
        <v>288</v>
      </c>
      <c r="B137" s="23" t="s">
        <v>1622</v>
      </c>
      <c r="C137" s="22">
        <v>5.62</v>
      </c>
      <c r="D137" s="92"/>
    </row>
    <row r="138" spans="1:4" ht="15.75" hidden="1" outlineLevel="1" x14ac:dyDescent="0.2">
      <c r="A138" s="22" t="s">
        <v>288</v>
      </c>
      <c r="B138" s="23" t="s">
        <v>34</v>
      </c>
      <c r="C138" s="22">
        <v>5.54</v>
      </c>
      <c r="D138" s="92"/>
    </row>
    <row r="139" spans="1:4" ht="15.75" hidden="1" outlineLevel="1" x14ac:dyDescent="0.2">
      <c r="A139" s="22" t="s">
        <v>288</v>
      </c>
      <c r="B139" s="23" t="s">
        <v>35</v>
      </c>
      <c r="C139" s="22">
        <v>5.55</v>
      </c>
      <c r="D139" s="92"/>
    </row>
    <row r="140" spans="1:4" ht="15.75" hidden="1" outlineLevel="1" x14ac:dyDescent="0.2">
      <c r="A140" s="22" t="s">
        <v>288</v>
      </c>
      <c r="B140" s="23" t="s">
        <v>36</v>
      </c>
      <c r="C140" s="22">
        <v>5.63</v>
      </c>
      <c r="D140" s="92"/>
    </row>
    <row r="141" spans="1:4" ht="15.75" hidden="1" outlineLevel="1" x14ac:dyDescent="0.2">
      <c r="A141" s="22" t="s">
        <v>288</v>
      </c>
      <c r="B141" s="23" t="s">
        <v>1623</v>
      </c>
      <c r="C141" s="22">
        <v>5.45</v>
      </c>
      <c r="D141" s="92"/>
    </row>
    <row r="142" spans="1:4" ht="15.75" hidden="1" outlineLevel="1" x14ac:dyDescent="0.2">
      <c r="A142" s="22" t="s">
        <v>288</v>
      </c>
      <c r="B142" s="23" t="s">
        <v>37</v>
      </c>
      <c r="C142" s="22">
        <v>5.47</v>
      </c>
      <c r="D142" s="92"/>
    </row>
    <row r="143" spans="1:4" ht="15.75" hidden="1" outlineLevel="1" x14ac:dyDescent="0.2">
      <c r="A143" s="22" t="s">
        <v>288</v>
      </c>
      <c r="B143" s="23" t="s">
        <v>38</v>
      </c>
      <c r="C143" s="22">
        <v>5.48</v>
      </c>
      <c r="D143" s="92"/>
    </row>
    <row r="144" spans="1:4" ht="15.75" x14ac:dyDescent="0.2">
      <c r="A144" s="26" t="s">
        <v>288</v>
      </c>
      <c r="B144" s="23"/>
      <c r="C144" s="22"/>
      <c r="D144" s="92"/>
    </row>
    <row r="145" spans="1:4" ht="15.75" hidden="1" outlineLevel="1" x14ac:dyDescent="0.2">
      <c r="A145" s="22" t="s">
        <v>289</v>
      </c>
      <c r="B145" s="23" t="s">
        <v>14</v>
      </c>
      <c r="C145" s="22">
        <v>5.0999999999999996</v>
      </c>
      <c r="D145" s="92"/>
    </row>
    <row r="146" spans="1:4" ht="15.75" hidden="1" outlineLevel="1" x14ac:dyDescent="0.2">
      <c r="A146" s="22" t="s">
        <v>289</v>
      </c>
      <c r="B146" s="23" t="s">
        <v>15</v>
      </c>
      <c r="C146" s="22">
        <v>5.2</v>
      </c>
      <c r="D146" s="92"/>
    </row>
    <row r="147" spans="1:4" ht="15.75" hidden="1" outlineLevel="1" x14ac:dyDescent="0.2">
      <c r="A147" s="22" t="s">
        <v>289</v>
      </c>
      <c r="B147" s="23" t="s">
        <v>16</v>
      </c>
      <c r="C147" s="22">
        <v>5.3</v>
      </c>
      <c r="D147" s="92"/>
    </row>
    <row r="148" spans="1:4" ht="15.75" hidden="1" outlineLevel="1" x14ac:dyDescent="0.2">
      <c r="A148" s="22" t="s">
        <v>289</v>
      </c>
      <c r="B148" s="23" t="s">
        <v>17</v>
      </c>
      <c r="C148" s="22">
        <v>5.6</v>
      </c>
      <c r="D148" s="92"/>
    </row>
    <row r="149" spans="1:4" ht="15.75" hidden="1" outlineLevel="1" x14ac:dyDescent="0.2">
      <c r="A149" s="22" t="s">
        <v>289</v>
      </c>
      <c r="B149" s="23" t="s">
        <v>1624</v>
      </c>
      <c r="C149" s="24">
        <v>5.0999999999999996</v>
      </c>
      <c r="D149" s="92"/>
    </row>
    <row r="150" spans="1:4" ht="15.75" hidden="1" outlineLevel="1" x14ac:dyDescent="0.2">
      <c r="A150" s="22" t="s">
        <v>289</v>
      </c>
      <c r="B150" s="23" t="s">
        <v>1621</v>
      </c>
      <c r="C150" s="22">
        <v>5.14</v>
      </c>
      <c r="D150" s="92"/>
    </row>
    <row r="151" spans="1:4" ht="15.75" hidden="1" outlineLevel="1" x14ac:dyDescent="0.2">
      <c r="A151" s="22" t="s">
        <v>289</v>
      </c>
      <c r="B151" s="23" t="s">
        <v>20</v>
      </c>
      <c r="C151" s="22">
        <v>5.19</v>
      </c>
      <c r="D151" s="92"/>
    </row>
    <row r="152" spans="1:4" ht="15.75" hidden="1" outlineLevel="1" x14ac:dyDescent="0.2">
      <c r="A152" s="22" t="s">
        <v>289</v>
      </c>
      <c r="B152" s="23" t="s">
        <v>21</v>
      </c>
      <c r="C152" s="22">
        <v>5.24</v>
      </c>
      <c r="D152" s="92"/>
    </row>
    <row r="153" spans="1:4" ht="15.75" hidden="1" outlineLevel="1" x14ac:dyDescent="0.2">
      <c r="A153" s="22" t="s">
        <v>289</v>
      </c>
      <c r="B153" s="23" t="s">
        <v>53</v>
      </c>
      <c r="C153" s="22">
        <v>5.26</v>
      </c>
      <c r="D153" s="92"/>
    </row>
    <row r="154" spans="1:4" ht="15.75" hidden="1" outlineLevel="1" x14ac:dyDescent="0.2">
      <c r="A154" s="22" t="s">
        <v>289</v>
      </c>
      <c r="B154" s="23" t="s">
        <v>22</v>
      </c>
      <c r="C154" s="22">
        <v>5.27</v>
      </c>
      <c r="D154" s="92"/>
    </row>
    <row r="155" spans="1:4" ht="15.75" hidden="1" outlineLevel="1" x14ac:dyDescent="0.2">
      <c r="A155" s="22" t="s">
        <v>289</v>
      </c>
      <c r="B155" s="23" t="s">
        <v>23</v>
      </c>
      <c r="C155" s="22">
        <v>5.28</v>
      </c>
      <c r="D155" s="92"/>
    </row>
    <row r="156" spans="1:4" ht="15.75" hidden="1" outlineLevel="1" x14ac:dyDescent="0.2">
      <c r="A156" s="22" t="s">
        <v>289</v>
      </c>
      <c r="B156" s="23" t="s">
        <v>25</v>
      </c>
      <c r="C156" s="24">
        <v>5.3</v>
      </c>
      <c r="D156" s="92"/>
    </row>
    <row r="157" spans="1:4" ht="15.75" hidden="1" outlineLevel="1" x14ac:dyDescent="0.2">
      <c r="A157" s="22" t="s">
        <v>289</v>
      </c>
      <c r="B157" s="23" t="s">
        <v>1138</v>
      </c>
      <c r="C157" s="22">
        <v>5.32</v>
      </c>
      <c r="D157" s="92"/>
    </row>
    <row r="158" spans="1:4" ht="15.75" hidden="1" outlineLevel="1" x14ac:dyDescent="0.2">
      <c r="A158" s="22" t="s">
        <v>289</v>
      </c>
      <c r="B158" s="23" t="s">
        <v>29</v>
      </c>
      <c r="C158" s="22">
        <v>5.36</v>
      </c>
      <c r="D158" s="92"/>
    </row>
    <row r="159" spans="1:4" ht="15.75" hidden="1" outlineLevel="1" x14ac:dyDescent="0.2">
      <c r="A159" s="22" t="s">
        <v>289</v>
      </c>
      <c r="B159" s="23" t="s">
        <v>30</v>
      </c>
      <c r="C159" s="22">
        <v>5.53</v>
      </c>
      <c r="D159" s="92"/>
    </row>
    <row r="160" spans="1:4" ht="15.75" hidden="1" outlineLevel="1" x14ac:dyDescent="0.2">
      <c r="A160" s="22" t="s">
        <v>289</v>
      </c>
      <c r="B160" s="23" t="s">
        <v>33</v>
      </c>
      <c r="C160" s="22">
        <v>5.58</v>
      </c>
      <c r="D160" s="92"/>
    </row>
    <row r="161" spans="1:4" ht="15.75" hidden="1" outlineLevel="1" x14ac:dyDescent="0.2">
      <c r="A161" s="22" t="s">
        <v>289</v>
      </c>
      <c r="B161" s="23" t="s">
        <v>34</v>
      </c>
      <c r="C161" s="22">
        <v>5.54</v>
      </c>
      <c r="D161" s="92"/>
    </row>
    <row r="162" spans="1:4" ht="15.75" hidden="1" outlineLevel="1" x14ac:dyDescent="0.2">
      <c r="A162" s="22" t="s">
        <v>289</v>
      </c>
      <c r="B162" s="23" t="s">
        <v>35</v>
      </c>
      <c r="C162" s="22">
        <v>5.55</v>
      </c>
      <c r="D162" s="92"/>
    </row>
    <row r="163" spans="1:4" ht="15.75" hidden="1" outlineLevel="1" x14ac:dyDescent="0.2">
      <c r="A163" s="22" t="s">
        <v>289</v>
      </c>
      <c r="B163" s="23" t="s">
        <v>1622</v>
      </c>
      <c r="C163" s="22">
        <v>5.62</v>
      </c>
      <c r="D163" s="92"/>
    </row>
    <row r="164" spans="1:4" ht="15.75" hidden="1" outlineLevel="1" x14ac:dyDescent="0.2">
      <c r="A164" s="22" t="s">
        <v>289</v>
      </c>
      <c r="B164" s="23" t="s">
        <v>36</v>
      </c>
      <c r="C164" s="22">
        <v>5.63</v>
      </c>
      <c r="D164" s="92"/>
    </row>
    <row r="165" spans="1:4" ht="15.75" hidden="1" outlineLevel="1" x14ac:dyDescent="0.2">
      <c r="A165" s="22" t="s">
        <v>289</v>
      </c>
      <c r="B165" s="23" t="s">
        <v>1623</v>
      </c>
      <c r="C165" s="22">
        <v>5.45</v>
      </c>
      <c r="D165" s="92"/>
    </row>
    <row r="166" spans="1:4" ht="15.75" hidden="1" outlineLevel="1" x14ac:dyDescent="0.2">
      <c r="A166" s="22" t="s">
        <v>289</v>
      </c>
      <c r="B166" s="23" t="s">
        <v>37</v>
      </c>
      <c r="C166" s="22">
        <v>5.47</v>
      </c>
      <c r="D166" s="92"/>
    </row>
    <row r="167" spans="1:4" ht="15.75" hidden="1" outlineLevel="1" x14ac:dyDescent="0.2">
      <c r="A167" s="22" t="s">
        <v>289</v>
      </c>
      <c r="B167" s="23" t="s">
        <v>38</v>
      </c>
      <c r="C167" s="22">
        <v>5.48</v>
      </c>
      <c r="D167" s="92"/>
    </row>
    <row r="168" spans="1:4" ht="15.75" x14ac:dyDescent="0.2">
      <c r="A168" s="26" t="s">
        <v>289</v>
      </c>
      <c r="B168" s="23"/>
      <c r="C168" s="22"/>
      <c r="D168" s="92"/>
    </row>
    <row r="169" spans="1:4" ht="15.75" hidden="1" outlineLevel="1" x14ac:dyDescent="0.2">
      <c r="A169" s="22" t="s">
        <v>290</v>
      </c>
      <c r="B169" s="23" t="s">
        <v>14</v>
      </c>
      <c r="C169" s="22">
        <v>5.0999999999999996</v>
      </c>
      <c r="D169" s="92"/>
    </row>
    <row r="170" spans="1:4" ht="15.75" hidden="1" outlineLevel="1" x14ac:dyDescent="0.2">
      <c r="A170" s="22" t="s">
        <v>290</v>
      </c>
      <c r="B170" s="23" t="s">
        <v>15</v>
      </c>
      <c r="C170" s="22">
        <v>5.2</v>
      </c>
      <c r="D170" s="92"/>
    </row>
    <row r="171" spans="1:4" ht="15.75" hidden="1" outlineLevel="1" x14ac:dyDescent="0.2">
      <c r="A171" s="22" t="s">
        <v>290</v>
      </c>
      <c r="B171" s="23" t="s">
        <v>16</v>
      </c>
      <c r="C171" s="22">
        <v>5.3</v>
      </c>
      <c r="D171" s="92"/>
    </row>
    <row r="172" spans="1:4" ht="15.75" hidden="1" outlineLevel="1" x14ac:dyDescent="0.2">
      <c r="A172" s="22" t="s">
        <v>290</v>
      </c>
      <c r="B172" s="23" t="s">
        <v>17</v>
      </c>
      <c r="C172" s="22">
        <v>5.6</v>
      </c>
      <c r="D172" s="92"/>
    </row>
    <row r="173" spans="1:4" ht="15.75" hidden="1" outlineLevel="1" x14ac:dyDescent="0.2">
      <c r="A173" s="22" t="s">
        <v>290</v>
      </c>
      <c r="B173" s="23" t="s">
        <v>1624</v>
      </c>
      <c r="C173" s="24">
        <v>5.0999999999999996</v>
      </c>
      <c r="D173" s="92"/>
    </row>
    <row r="174" spans="1:4" ht="15.75" hidden="1" outlineLevel="1" x14ac:dyDescent="0.2">
      <c r="A174" s="22" t="s">
        <v>290</v>
      </c>
      <c r="B174" s="23" t="s">
        <v>19</v>
      </c>
      <c r="C174" s="22">
        <v>5.14</v>
      </c>
      <c r="D174" s="92"/>
    </row>
    <row r="175" spans="1:4" ht="15.75" hidden="1" outlineLevel="1" x14ac:dyDescent="0.2">
      <c r="A175" s="22" t="s">
        <v>290</v>
      </c>
      <c r="B175" s="23" t="s">
        <v>20</v>
      </c>
      <c r="C175" s="22">
        <v>5.19</v>
      </c>
      <c r="D175" s="92"/>
    </row>
    <row r="176" spans="1:4" ht="15.75" hidden="1" outlineLevel="1" x14ac:dyDescent="0.2">
      <c r="A176" s="22" t="s">
        <v>290</v>
      </c>
      <c r="B176" s="23" t="s">
        <v>21</v>
      </c>
      <c r="C176" s="22">
        <v>5.24</v>
      </c>
      <c r="D176" s="92"/>
    </row>
    <row r="177" spans="1:4" ht="15.75" hidden="1" outlineLevel="1" x14ac:dyDescent="0.2">
      <c r="A177" s="22" t="s">
        <v>290</v>
      </c>
      <c r="B177" s="23" t="s">
        <v>53</v>
      </c>
      <c r="C177" s="22">
        <v>5.26</v>
      </c>
      <c r="D177" s="92"/>
    </row>
    <row r="178" spans="1:4" ht="15.75" hidden="1" outlineLevel="1" x14ac:dyDescent="0.2">
      <c r="A178" s="22" t="s">
        <v>290</v>
      </c>
      <c r="B178" s="23" t="s">
        <v>22</v>
      </c>
      <c r="C178" s="22">
        <v>5.27</v>
      </c>
      <c r="D178" s="92"/>
    </row>
    <row r="179" spans="1:4" ht="15.75" hidden="1" outlineLevel="1" x14ac:dyDescent="0.2">
      <c r="A179" s="22" t="s">
        <v>290</v>
      </c>
      <c r="B179" s="23" t="s">
        <v>23</v>
      </c>
      <c r="C179" s="22">
        <v>5.28</v>
      </c>
      <c r="D179" s="92"/>
    </row>
    <row r="180" spans="1:4" ht="15.75" hidden="1" outlineLevel="1" x14ac:dyDescent="0.2">
      <c r="A180" s="22" t="s">
        <v>290</v>
      </c>
      <c r="B180" s="23" t="s">
        <v>24</v>
      </c>
      <c r="C180" s="22">
        <v>5.29</v>
      </c>
      <c r="D180" s="92"/>
    </row>
    <row r="181" spans="1:4" ht="15.75" hidden="1" outlineLevel="1" x14ac:dyDescent="0.2">
      <c r="A181" s="22" t="s">
        <v>290</v>
      </c>
      <c r="B181" s="23" t="s">
        <v>25</v>
      </c>
      <c r="C181" s="24">
        <v>5.3</v>
      </c>
      <c r="D181" s="92"/>
    </row>
    <row r="182" spans="1:4" ht="15.75" hidden="1" outlineLevel="1" x14ac:dyDescent="0.2">
      <c r="A182" s="22" t="s">
        <v>290</v>
      </c>
      <c r="B182" s="23" t="s">
        <v>1138</v>
      </c>
      <c r="C182" s="22">
        <v>5.32</v>
      </c>
      <c r="D182" s="92"/>
    </row>
    <row r="183" spans="1:4" ht="15.75" hidden="1" outlineLevel="1" x14ac:dyDescent="0.2">
      <c r="A183" s="22" t="s">
        <v>290</v>
      </c>
      <c r="B183" s="23" t="s">
        <v>29</v>
      </c>
      <c r="C183" s="22">
        <v>5.36</v>
      </c>
      <c r="D183" s="92"/>
    </row>
    <row r="184" spans="1:4" ht="15.75" hidden="1" outlineLevel="1" x14ac:dyDescent="0.2">
      <c r="A184" s="22" t="s">
        <v>290</v>
      </c>
      <c r="B184" s="23" t="s">
        <v>30</v>
      </c>
      <c r="C184" s="22">
        <v>5.53</v>
      </c>
      <c r="D184" s="92"/>
    </row>
    <row r="185" spans="1:4" ht="15.75" hidden="1" outlineLevel="1" x14ac:dyDescent="0.2">
      <c r="A185" s="22" t="s">
        <v>290</v>
      </c>
      <c r="B185" s="23" t="s">
        <v>33</v>
      </c>
      <c r="C185" s="22">
        <v>5.58</v>
      </c>
      <c r="D185" s="92"/>
    </row>
    <row r="186" spans="1:4" ht="15.75" hidden="1" outlineLevel="1" x14ac:dyDescent="0.2">
      <c r="A186" s="22" t="s">
        <v>290</v>
      </c>
      <c r="B186" s="23" t="s">
        <v>34</v>
      </c>
      <c r="C186" s="22">
        <v>5.54</v>
      </c>
      <c r="D186" s="92"/>
    </row>
    <row r="187" spans="1:4" ht="15.75" hidden="1" outlineLevel="1" x14ac:dyDescent="0.2">
      <c r="A187" s="22" t="s">
        <v>290</v>
      </c>
      <c r="B187" s="23" t="s">
        <v>35</v>
      </c>
      <c r="C187" s="22">
        <v>5.55</v>
      </c>
      <c r="D187" s="92"/>
    </row>
    <row r="188" spans="1:4" ht="15.75" hidden="1" outlineLevel="1" x14ac:dyDescent="0.2">
      <c r="A188" s="22" t="s">
        <v>290</v>
      </c>
      <c r="B188" s="23" t="s">
        <v>36</v>
      </c>
      <c r="C188" s="22">
        <v>5.63</v>
      </c>
      <c r="D188" s="92"/>
    </row>
    <row r="189" spans="1:4" ht="15.75" hidden="1" outlineLevel="1" x14ac:dyDescent="0.2">
      <c r="A189" s="22" t="s">
        <v>290</v>
      </c>
      <c r="B189" s="23" t="s">
        <v>1623</v>
      </c>
      <c r="C189" s="22">
        <v>5.45</v>
      </c>
      <c r="D189" s="92"/>
    </row>
    <row r="190" spans="1:4" ht="15.75" hidden="1" outlineLevel="1" x14ac:dyDescent="0.2">
      <c r="A190" s="22" t="s">
        <v>290</v>
      </c>
      <c r="B190" s="23" t="s">
        <v>37</v>
      </c>
      <c r="C190" s="22">
        <v>5.47</v>
      </c>
      <c r="D190" s="92"/>
    </row>
    <row r="191" spans="1:4" ht="15.75" hidden="1" outlineLevel="1" x14ac:dyDescent="0.2">
      <c r="A191" s="22" t="s">
        <v>290</v>
      </c>
      <c r="B191" s="23" t="s">
        <v>38</v>
      </c>
      <c r="C191" s="22">
        <v>5.48</v>
      </c>
      <c r="D191" s="92"/>
    </row>
    <row r="192" spans="1:4" ht="15.75" x14ac:dyDescent="0.2">
      <c r="A192" s="26" t="s">
        <v>290</v>
      </c>
      <c r="B192" s="23"/>
      <c r="C192" s="22"/>
      <c r="D192" s="92"/>
    </row>
    <row r="193" spans="1:4" ht="15.75" hidden="1" outlineLevel="1" x14ac:dyDescent="0.2">
      <c r="A193" s="22" t="s">
        <v>291</v>
      </c>
      <c r="B193" s="23" t="s">
        <v>14</v>
      </c>
      <c r="C193" s="22">
        <v>5.0999999999999996</v>
      </c>
      <c r="D193" s="92"/>
    </row>
    <row r="194" spans="1:4" ht="15.75" hidden="1" outlineLevel="1" x14ac:dyDescent="0.2">
      <c r="A194" s="22" t="s">
        <v>291</v>
      </c>
      <c r="B194" s="23" t="s">
        <v>15</v>
      </c>
      <c r="C194" s="22">
        <v>5.2</v>
      </c>
      <c r="D194" s="92"/>
    </row>
    <row r="195" spans="1:4" ht="15.75" hidden="1" outlineLevel="1" x14ac:dyDescent="0.2">
      <c r="A195" s="22" t="s">
        <v>291</v>
      </c>
      <c r="B195" s="23" t="s">
        <v>16</v>
      </c>
      <c r="C195" s="22">
        <v>5.3</v>
      </c>
      <c r="D195" s="92"/>
    </row>
    <row r="196" spans="1:4" ht="15.75" hidden="1" outlineLevel="1" x14ac:dyDescent="0.2">
      <c r="A196" s="22" t="s">
        <v>291</v>
      </c>
      <c r="B196" s="23" t="s">
        <v>17</v>
      </c>
      <c r="C196" s="22">
        <v>5.6</v>
      </c>
      <c r="D196" s="92"/>
    </row>
    <row r="197" spans="1:4" ht="15.75" hidden="1" outlineLevel="1" x14ac:dyDescent="0.2">
      <c r="A197" s="22" t="s">
        <v>291</v>
      </c>
      <c r="B197" s="23" t="s">
        <v>1624</v>
      </c>
      <c r="C197" s="24">
        <v>5.0999999999999996</v>
      </c>
      <c r="D197" s="92"/>
    </row>
    <row r="198" spans="1:4" ht="15.75" hidden="1" outlineLevel="1" x14ac:dyDescent="0.2">
      <c r="A198" s="22" t="s">
        <v>291</v>
      </c>
      <c r="B198" s="23" t="s">
        <v>1621</v>
      </c>
      <c r="C198" s="22">
        <v>5.14</v>
      </c>
      <c r="D198" s="92"/>
    </row>
    <row r="199" spans="1:4" ht="15.75" hidden="1" outlineLevel="1" x14ac:dyDescent="0.2">
      <c r="A199" s="22" t="s">
        <v>291</v>
      </c>
      <c r="B199" s="23" t="s">
        <v>20</v>
      </c>
      <c r="C199" s="22">
        <v>5.19</v>
      </c>
      <c r="D199" s="92"/>
    </row>
    <row r="200" spans="1:4" ht="15.75" hidden="1" outlineLevel="1" x14ac:dyDescent="0.2">
      <c r="A200" s="22" t="s">
        <v>291</v>
      </c>
      <c r="B200" s="23" t="s">
        <v>21</v>
      </c>
      <c r="C200" s="22">
        <v>5.24</v>
      </c>
      <c r="D200" s="92"/>
    </row>
    <row r="201" spans="1:4" ht="15.75" hidden="1" outlineLevel="1" x14ac:dyDescent="0.2">
      <c r="A201" s="22" t="s">
        <v>291</v>
      </c>
      <c r="B201" s="23" t="s">
        <v>22</v>
      </c>
      <c r="C201" s="22">
        <v>5.27</v>
      </c>
      <c r="D201" s="92"/>
    </row>
    <row r="202" spans="1:4" ht="15.75" hidden="1" outlineLevel="1" x14ac:dyDescent="0.2">
      <c r="A202" s="22" t="s">
        <v>291</v>
      </c>
      <c r="B202" s="23" t="s">
        <v>23</v>
      </c>
      <c r="C202" s="22">
        <v>5.28</v>
      </c>
      <c r="D202" s="92"/>
    </row>
    <row r="203" spans="1:4" ht="15.75" hidden="1" outlineLevel="1" x14ac:dyDescent="0.2">
      <c r="A203" s="22" t="s">
        <v>291</v>
      </c>
      <c r="B203" s="23" t="s">
        <v>24</v>
      </c>
      <c r="C203" s="22">
        <v>5.29</v>
      </c>
      <c r="D203" s="92"/>
    </row>
    <row r="204" spans="1:4" ht="15.75" hidden="1" outlineLevel="1" x14ac:dyDescent="0.2">
      <c r="A204" s="22" t="s">
        <v>291</v>
      </c>
      <c r="B204" s="23" t="s">
        <v>25</v>
      </c>
      <c r="C204" s="24">
        <v>5.3</v>
      </c>
      <c r="D204" s="92"/>
    </row>
    <row r="205" spans="1:4" ht="15.75" hidden="1" outlineLevel="1" x14ac:dyDescent="0.2">
      <c r="A205" s="22" t="s">
        <v>291</v>
      </c>
      <c r="B205" s="23" t="s">
        <v>26</v>
      </c>
      <c r="C205" s="22">
        <v>5.34</v>
      </c>
      <c r="D205" s="92"/>
    </row>
    <row r="206" spans="1:4" ht="15.75" hidden="1" outlineLevel="1" x14ac:dyDescent="0.2">
      <c r="A206" s="22" t="s">
        <v>291</v>
      </c>
      <c r="B206" s="23" t="s">
        <v>27</v>
      </c>
      <c r="C206" s="22">
        <v>5.31</v>
      </c>
      <c r="D206" s="92"/>
    </row>
    <row r="207" spans="1:4" ht="15.75" hidden="1" outlineLevel="1" x14ac:dyDescent="0.2">
      <c r="A207" s="22" t="s">
        <v>291</v>
      </c>
      <c r="B207" s="23" t="s">
        <v>28</v>
      </c>
      <c r="C207" s="22">
        <v>5.101</v>
      </c>
      <c r="D207" s="92"/>
    </row>
    <row r="208" spans="1:4" ht="15.75" hidden="1" outlineLevel="1" x14ac:dyDescent="0.2">
      <c r="A208" s="22" t="s">
        <v>291</v>
      </c>
      <c r="B208" s="23" t="s">
        <v>29</v>
      </c>
      <c r="C208" s="22">
        <v>5.36</v>
      </c>
      <c r="D208" s="92"/>
    </row>
    <row r="209" spans="1:4" ht="15.75" hidden="1" outlineLevel="1" x14ac:dyDescent="0.2">
      <c r="A209" s="22" t="s">
        <v>291</v>
      </c>
      <c r="B209" s="23" t="s">
        <v>30</v>
      </c>
      <c r="C209" s="22">
        <v>5.53</v>
      </c>
      <c r="D209" s="92"/>
    </row>
    <row r="210" spans="1:4" ht="15.75" hidden="1" outlineLevel="1" x14ac:dyDescent="0.2">
      <c r="A210" s="22" t="s">
        <v>291</v>
      </c>
      <c r="B210" s="23" t="s">
        <v>31</v>
      </c>
      <c r="C210" s="22">
        <v>5.1020000000000003</v>
      </c>
      <c r="D210" s="92"/>
    </row>
    <row r="211" spans="1:4" ht="15.75" hidden="1" outlineLevel="1" x14ac:dyDescent="0.2">
      <c r="A211" s="22" t="s">
        <v>291</v>
      </c>
      <c r="B211" s="23" t="s">
        <v>32</v>
      </c>
      <c r="C211" s="25">
        <v>5.0999999999999996</v>
      </c>
      <c r="D211" s="92"/>
    </row>
    <row r="212" spans="1:4" ht="15.75" hidden="1" outlineLevel="1" x14ac:dyDescent="0.2">
      <c r="A212" s="22" t="s">
        <v>291</v>
      </c>
      <c r="B212" s="23" t="s">
        <v>33</v>
      </c>
      <c r="C212" s="22">
        <v>5.58</v>
      </c>
      <c r="D212" s="92"/>
    </row>
    <row r="213" spans="1:4" ht="15.75" hidden="1" outlineLevel="1" x14ac:dyDescent="0.2">
      <c r="A213" s="22" t="s">
        <v>291</v>
      </c>
      <c r="B213" s="23" t="s">
        <v>34</v>
      </c>
      <c r="C213" s="22">
        <v>5.54</v>
      </c>
      <c r="D213" s="92"/>
    </row>
    <row r="214" spans="1:4" ht="15.75" hidden="1" outlineLevel="1" x14ac:dyDescent="0.2">
      <c r="A214" s="22" t="s">
        <v>291</v>
      </c>
      <c r="B214" s="23" t="s">
        <v>35</v>
      </c>
      <c r="C214" s="22">
        <v>5.55</v>
      </c>
      <c r="D214" s="92"/>
    </row>
    <row r="215" spans="1:4" ht="15.75" hidden="1" outlineLevel="1" x14ac:dyDescent="0.2">
      <c r="A215" s="22" t="s">
        <v>291</v>
      </c>
      <c r="B215" s="23" t="s">
        <v>36</v>
      </c>
      <c r="C215" s="22">
        <v>5.63</v>
      </c>
      <c r="D215" s="92"/>
    </row>
    <row r="216" spans="1:4" ht="15.75" hidden="1" outlineLevel="1" x14ac:dyDescent="0.2">
      <c r="A216" s="22" t="s">
        <v>291</v>
      </c>
      <c r="B216" s="23" t="s">
        <v>37</v>
      </c>
      <c r="C216" s="22">
        <v>5.47</v>
      </c>
      <c r="D216" s="92"/>
    </row>
    <row r="217" spans="1:4" ht="15.75" hidden="1" outlineLevel="1" x14ac:dyDescent="0.2">
      <c r="A217" s="22" t="s">
        <v>291</v>
      </c>
      <c r="B217" s="23" t="s">
        <v>38</v>
      </c>
      <c r="C217" s="22">
        <v>5.48</v>
      </c>
      <c r="D217" s="92"/>
    </row>
    <row r="218" spans="1:4" ht="15.75" x14ac:dyDescent="0.2">
      <c r="A218" s="26" t="s">
        <v>291</v>
      </c>
      <c r="B218" s="23"/>
      <c r="C218" s="22"/>
      <c r="D218" s="92"/>
    </row>
    <row r="219" spans="1:4" ht="15.75" hidden="1" outlineLevel="1" x14ac:dyDescent="0.2">
      <c r="A219" s="22" t="s">
        <v>292</v>
      </c>
      <c r="B219" s="23" t="s">
        <v>14</v>
      </c>
      <c r="C219" s="22">
        <v>5.0999999999999996</v>
      </c>
      <c r="D219" s="92"/>
    </row>
    <row r="220" spans="1:4" ht="15.75" hidden="1" outlineLevel="1" x14ac:dyDescent="0.2">
      <c r="A220" s="22" t="s">
        <v>292</v>
      </c>
      <c r="B220" s="23" t="s">
        <v>15</v>
      </c>
      <c r="C220" s="22">
        <v>5.2</v>
      </c>
      <c r="D220" s="92"/>
    </row>
    <row r="221" spans="1:4" ht="15.75" hidden="1" outlineLevel="1" x14ac:dyDescent="0.2">
      <c r="A221" s="22" t="s">
        <v>292</v>
      </c>
      <c r="B221" s="23" t="s">
        <v>16</v>
      </c>
      <c r="C221" s="22">
        <v>5.3</v>
      </c>
      <c r="D221" s="92"/>
    </row>
    <row r="222" spans="1:4" ht="15.75" hidden="1" outlineLevel="1" x14ac:dyDescent="0.2">
      <c r="A222" s="22" t="s">
        <v>292</v>
      </c>
      <c r="B222" s="23" t="s">
        <v>17</v>
      </c>
      <c r="C222" s="22">
        <v>5.6</v>
      </c>
      <c r="D222" s="92"/>
    </row>
    <row r="223" spans="1:4" ht="15.75" hidden="1" outlineLevel="1" x14ac:dyDescent="0.2">
      <c r="A223" s="22" t="s">
        <v>292</v>
      </c>
      <c r="B223" s="23" t="s">
        <v>1624</v>
      </c>
      <c r="C223" s="24">
        <v>5.0999999999999996</v>
      </c>
      <c r="D223" s="92"/>
    </row>
    <row r="224" spans="1:4" ht="15.75" hidden="1" outlineLevel="1" x14ac:dyDescent="0.2">
      <c r="A224" s="22" t="s">
        <v>292</v>
      </c>
      <c r="B224" s="23" t="s">
        <v>1621</v>
      </c>
      <c r="C224" s="22">
        <v>5.14</v>
      </c>
      <c r="D224" s="92"/>
    </row>
    <row r="225" spans="1:4" ht="15.75" hidden="1" outlineLevel="1" x14ac:dyDescent="0.2">
      <c r="A225" s="22" t="s">
        <v>292</v>
      </c>
      <c r="B225" s="23" t="s">
        <v>20</v>
      </c>
      <c r="C225" s="22">
        <v>5.19</v>
      </c>
      <c r="D225" s="92"/>
    </row>
    <row r="226" spans="1:4" ht="15.75" hidden="1" outlineLevel="1" x14ac:dyDescent="0.2">
      <c r="A226" s="22" t="s">
        <v>292</v>
      </c>
      <c r="B226" s="23" t="s">
        <v>21</v>
      </c>
      <c r="C226" s="22">
        <v>5.24</v>
      </c>
      <c r="D226" s="92"/>
    </row>
    <row r="227" spans="1:4" ht="15.75" hidden="1" outlineLevel="1" x14ac:dyDescent="0.2">
      <c r="A227" s="22" t="s">
        <v>292</v>
      </c>
      <c r="B227" s="23" t="s">
        <v>53</v>
      </c>
      <c r="C227" s="22">
        <v>5.26</v>
      </c>
      <c r="D227" s="92"/>
    </row>
    <row r="228" spans="1:4" ht="15.75" hidden="1" outlineLevel="1" x14ac:dyDescent="0.2">
      <c r="A228" s="22" t="s">
        <v>292</v>
      </c>
      <c r="B228" s="23" t="s">
        <v>22</v>
      </c>
      <c r="C228" s="22">
        <v>5.27</v>
      </c>
      <c r="D228" s="92"/>
    </row>
    <row r="229" spans="1:4" ht="15.75" hidden="1" outlineLevel="1" x14ac:dyDescent="0.2">
      <c r="A229" s="22" t="s">
        <v>292</v>
      </c>
      <c r="B229" s="23" t="s">
        <v>23</v>
      </c>
      <c r="C229" s="22">
        <v>5.28</v>
      </c>
      <c r="D229" s="92"/>
    </row>
    <row r="230" spans="1:4" ht="15.75" hidden="1" outlineLevel="1" x14ac:dyDescent="0.2">
      <c r="A230" s="22" t="s">
        <v>292</v>
      </c>
      <c r="B230" s="23" t="s">
        <v>24</v>
      </c>
      <c r="C230" s="22">
        <v>5.29</v>
      </c>
      <c r="D230" s="92"/>
    </row>
    <row r="231" spans="1:4" ht="15.75" hidden="1" outlineLevel="1" x14ac:dyDescent="0.2">
      <c r="A231" s="22" t="s">
        <v>292</v>
      </c>
      <c r="B231" s="23" t="s">
        <v>25</v>
      </c>
      <c r="C231" s="24">
        <v>5.3</v>
      </c>
      <c r="D231" s="92"/>
    </row>
    <row r="232" spans="1:4" ht="15.75" hidden="1" outlineLevel="1" x14ac:dyDescent="0.2">
      <c r="A232" s="22" t="s">
        <v>292</v>
      </c>
      <c r="B232" s="23" t="s">
        <v>27</v>
      </c>
      <c r="C232" s="22">
        <v>5.31</v>
      </c>
      <c r="D232" s="92"/>
    </row>
    <row r="233" spans="1:4" ht="15.75" hidden="1" outlineLevel="1" x14ac:dyDescent="0.2">
      <c r="A233" s="22" t="s">
        <v>292</v>
      </c>
      <c r="B233" s="23" t="s">
        <v>54</v>
      </c>
      <c r="C233" s="22">
        <v>5.33</v>
      </c>
      <c r="D233" s="92"/>
    </row>
    <row r="234" spans="1:4" ht="15.75" hidden="1" outlineLevel="1" x14ac:dyDescent="0.2">
      <c r="A234" s="22" t="s">
        <v>292</v>
      </c>
      <c r="B234" s="23" t="s">
        <v>28</v>
      </c>
      <c r="C234" s="22">
        <v>5.101</v>
      </c>
      <c r="D234" s="92"/>
    </row>
    <row r="235" spans="1:4" ht="15.75" hidden="1" outlineLevel="1" x14ac:dyDescent="0.2">
      <c r="A235" s="22" t="s">
        <v>292</v>
      </c>
      <c r="B235" s="23" t="s">
        <v>29</v>
      </c>
      <c r="C235" s="22">
        <v>5.36</v>
      </c>
      <c r="D235" s="92"/>
    </row>
    <row r="236" spans="1:4" ht="15.75" hidden="1" outlineLevel="1" x14ac:dyDescent="0.2">
      <c r="A236" s="22" t="s">
        <v>292</v>
      </c>
      <c r="B236" s="23" t="s">
        <v>30</v>
      </c>
      <c r="C236" s="22">
        <v>5.53</v>
      </c>
      <c r="D236" s="92"/>
    </row>
    <row r="237" spans="1:4" ht="15.75" hidden="1" outlineLevel="1" x14ac:dyDescent="0.2">
      <c r="A237" s="22" t="s">
        <v>292</v>
      </c>
      <c r="B237" s="23" t="s">
        <v>31</v>
      </c>
      <c r="C237" s="22">
        <v>5.1020000000000003</v>
      </c>
      <c r="D237" s="92"/>
    </row>
    <row r="238" spans="1:4" ht="15.75" hidden="1" outlineLevel="1" x14ac:dyDescent="0.2">
      <c r="A238" s="22" t="s">
        <v>292</v>
      </c>
      <c r="B238" s="23" t="s">
        <v>33</v>
      </c>
      <c r="C238" s="22">
        <v>5.58</v>
      </c>
      <c r="D238" s="92"/>
    </row>
    <row r="239" spans="1:4" ht="15.75" hidden="1" outlineLevel="1" x14ac:dyDescent="0.2">
      <c r="A239" s="22" t="s">
        <v>292</v>
      </c>
      <c r="B239" s="23" t="s">
        <v>34</v>
      </c>
      <c r="C239" s="22">
        <v>5.54</v>
      </c>
      <c r="D239" s="92"/>
    </row>
    <row r="240" spans="1:4" ht="15.75" hidden="1" outlineLevel="1" x14ac:dyDescent="0.2">
      <c r="A240" s="22" t="s">
        <v>292</v>
      </c>
      <c r="B240" s="23" t="s">
        <v>35</v>
      </c>
      <c r="C240" s="22">
        <v>5.55</v>
      </c>
      <c r="D240" s="92"/>
    </row>
    <row r="241" spans="1:4" ht="15.75" hidden="1" outlineLevel="1" x14ac:dyDescent="0.2">
      <c r="A241" s="22" t="s">
        <v>292</v>
      </c>
      <c r="B241" s="23" t="s">
        <v>36</v>
      </c>
      <c r="C241" s="22">
        <v>5.63</v>
      </c>
      <c r="D241" s="92"/>
    </row>
    <row r="242" spans="1:4" ht="15.75" hidden="1" outlineLevel="1" x14ac:dyDescent="0.2">
      <c r="A242" s="22" t="s">
        <v>292</v>
      </c>
      <c r="B242" s="23" t="s">
        <v>37</v>
      </c>
      <c r="C242" s="22">
        <v>5.47</v>
      </c>
      <c r="D242" s="92"/>
    </row>
    <row r="243" spans="1:4" ht="15.75" hidden="1" outlineLevel="1" x14ac:dyDescent="0.2">
      <c r="A243" s="22" t="s">
        <v>292</v>
      </c>
      <c r="B243" s="23" t="s">
        <v>38</v>
      </c>
      <c r="C243" s="22">
        <v>5.48</v>
      </c>
      <c r="D243" s="92"/>
    </row>
    <row r="244" spans="1:4" ht="15.75" x14ac:dyDescent="0.2">
      <c r="A244" s="26" t="s">
        <v>292</v>
      </c>
      <c r="B244" s="23"/>
      <c r="C244" s="22"/>
      <c r="D244" s="92"/>
    </row>
    <row r="245" spans="1:4" ht="15.75" hidden="1" outlineLevel="1" x14ac:dyDescent="0.2">
      <c r="A245" s="22" t="s">
        <v>293</v>
      </c>
      <c r="B245" s="23" t="s">
        <v>14</v>
      </c>
      <c r="C245" s="22">
        <v>5.0999999999999996</v>
      </c>
      <c r="D245" s="92"/>
    </row>
    <row r="246" spans="1:4" ht="15.75" hidden="1" outlineLevel="1" x14ac:dyDescent="0.2">
      <c r="A246" s="22" t="s">
        <v>293</v>
      </c>
      <c r="B246" s="23" t="s">
        <v>15</v>
      </c>
      <c r="C246" s="22">
        <v>5.2</v>
      </c>
      <c r="D246" s="92"/>
    </row>
    <row r="247" spans="1:4" ht="15.75" hidden="1" outlineLevel="1" x14ac:dyDescent="0.2">
      <c r="A247" s="22" t="s">
        <v>293</v>
      </c>
      <c r="B247" s="23" t="s">
        <v>16</v>
      </c>
      <c r="C247" s="22">
        <v>5.3</v>
      </c>
      <c r="D247" s="92"/>
    </row>
    <row r="248" spans="1:4" ht="15.75" hidden="1" outlineLevel="1" x14ac:dyDescent="0.2">
      <c r="A248" s="22" t="s">
        <v>293</v>
      </c>
      <c r="B248" s="23" t="s">
        <v>17</v>
      </c>
      <c r="C248" s="22">
        <v>5.6</v>
      </c>
      <c r="D248" s="92"/>
    </row>
    <row r="249" spans="1:4" ht="15.75" hidden="1" outlineLevel="1" x14ac:dyDescent="0.2">
      <c r="A249" s="22" t="s">
        <v>293</v>
      </c>
      <c r="B249" s="23" t="s">
        <v>1624</v>
      </c>
      <c r="C249" s="24">
        <v>5.0999999999999996</v>
      </c>
      <c r="D249" s="92"/>
    </row>
    <row r="250" spans="1:4" ht="15.75" hidden="1" outlineLevel="1" x14ac:dyDescent="0.2">
      <c r="A250" s="22" t="s">
        <v>293</v>
      </c>
      <c r="B250" s="23" t="s">
        <v>1621</v>
      </c>
      <c r="C250" s="22">
        <v>5.14</v>
      </c>
      <c r="D250" s="92"/>
    </row>
    <row r="251" spans="1:4" ht="15.75" hidden="1" outlineLevel="1" x14ac:dyDescent="0.2">
      <c r="A251" s="22" t="s">
        <v>293</v>
      </c>
      <c r="B251" s="23" t="s">
        <v>20</v>
      </c>
      <c r="C251" s="22">
        <v>5.19</v>
      </c>
      <c r="D251" s="92"/>
    </row>
    <row r="252" spans="1:4" ht="15.75" hidden="1" outlineLevel="1" x14ac:dyDescent="0.2">
      <c r="A252" s="22" t="s">
        <v>293</v>
      </c>
      <c r="B252" s="23" t="s">
        <v>21</v>
      </c>
      <c r="C252" s="22">
        <v>5.24</v>
      </c>
      <c r="D252" s="92"/>
    </row>
    <row r="253" spans="1:4" ht="15.75" hidden="1" outlineLevel="1" x14ac:dyDescent="0.2">
      <c r="A253" s="22" t="s">
        <v>293</v>
      </c>
      <c r="B253" s="23" t="s">
        <v>22</v>
      </c>
      <c r="C253" s="22">
        <v>5.27</v>
      </c>
      <c r="D253" s="92"/>
    </row>
    <row r="254" spans="1:4" ht="15.75" hidden="1" outlineLevel="1" x14ac:dyDescent="0.2">
      <c r="A254" s="22" t="s">
        <v>293</v>
      </c>
      <c r="B254" s="23" t="s">
        <v>23</v>
      </c>
      <c r="C254" s="22">
        <v>5.28</v>
      </c>
      <c r="D254" s="92"/>
    </row>
    <row r="255" spans="1:4" ht="15.75" hidden="1" outlineLevel="1" x14ac:dyDescent="0.2">
      <c r="A255" s="22" t="s">
        <v>293</v>
      </c>
      <c r="B255" s="23" t="s">
        <v>25</v>
      </c>
      <c r="C255" s="24">
        <v>5.3</v>
      </c>
      <c r="D255" s="92"/>
    </row>
    <row r="256" spans="1:4" ht="15.75" hidden="1" outlineLevel="1" x14ac:dyDescent="0.2">
      <c r="A256" s="22" t="s">
        <v>293</v>
      </c>
      <c r="B256" s="23" t="s">
        <v>54</v>
      </c>
      <c r="C256" s="22">
        <v>5.33</v>
      </c>
      <c r="D256" s="92"/>
    </row>
    <row r="257" spans="1:4" ht="15.75" hidden="1" outlineLevel="1" x14ac:dyDescent="0.2">
      <c r="A257" s="22" t="s">
        <v>293</v>
      </c>
      <c r="B257" s="23" t="s">
        <v>29</v>
      </c>
      <c r="C257" s="22">
        <v>5.36</v>
      </c>
      <c r="D257" s="92"/>
    </row>
    <row r="258" spans="1:4" ht="15.75" hidden="1" outlineLevel="1" x14ac:dyDescent="0.2">
      <c r="A258" s="22" t="s">
        <v>293</v>
      </c>
      <c r="B258" s="23" t="s">
        <v>30</v>
      </c>
      <c r="C258" s="22">
        <v>5.53</v>
      </c>
      <c r="D258" s="92"/>
    </row>
    <row r="259" spans="1:4" ht="15.75" hidden="1" outlineLevel="1" x14ac:dyDescent="0.2">
      <c r="A259" s="22" t="s">
        <v>293</v>
      </c>
      <c r="B259" s="23" t="s">
        <v>33</v>
      </c>
      <c r="C259" s="22">
        <v>5.58</v>
      </c>
      <c r="D259" s="92"/>
    </row>
    <row r="260" spans="1:4" ht="15.75" hidden="1" outlineLevel="1" x14ac:dyDescent="0.2">
      <c r="A260" s="22" t="s">
        <v>293</v>
      </c>
      <c r="B260" s="23" t="s">
        <v>34</v>
      </c>
      <c r="C260" s="22">
        <v>5.54</v>
      </c>
      <c r="D260" s="92"/>
    </row>
    <row r="261" spans="1:4" ht="15.75" hidden="1" outlineLevel="1" x14ac:dyDescent="0.2">
      <c r="A261" s="22" t="s">
        <v>293</v>
      </c>
      <c r="B261" s="23" t="s">
        <v>35</v>
      </c>
      <c r="C261" s="22">
        <v>5.55</v>
      </c>
      <c r="D261" s="92"/>
    </row>
    <row r="262" spans="1:4" ht="15.75" hidden="1" outlineLevel="1" x14ac:dyDescent="0.2">
      <c r="A262" s="22" t="s">
        <v>293</v>
      </c>
      <c r="B262" s="23" t="s">
        <v>36</v>
      </c>
      <c r="C262" s="22">
        <v>5.63</v>
      </c>
      <c r="D262" s="92"/>
    </row>
    <row r="263" spans="1:4" ht="15.75" hidden="1" outlineLevel="1" x14ac:dyDescent="0.2">
      <c r="A263" s="22" t="s">
        <v>293</v>
      </c>
      <c r="B263" s="23" t="s">
        <v>37</v>
      </c>
      <c r="C263" s="22">
        <v>5.47</v>
      </c>
      <c r="D263" s="92"/>
    </row>
    <row r="264" spans="1:4" ht="15.75" hidden="1" outlineLevel="1" x14ac:dyDescent="0.2">
      <c r="A264" s="22" t="s">
        <v>293</v>
      </c>
      <c r="B264" s="23" t="s">
        <v>38</v>
      </c>
      <c r="C264" s="22">
        <v>5.48</v>
      </c>
      <c r="D264" s="92"/>
    </row>
    <row r="265" spans="1:4" ht="15.75" x14ac:dyDescent="0.2">
      <c r="A265" s="26" t="s">
        <v>293</v>
      </c>
      <c r="B265" s="23"/>
      <c r="C265" s="22"/>
      <c r="D265" s="92"/>
    </row>
    <row r="266" spans="1:4" ht="15.75" hidden="1" outlineLevel="1" x14ac:dyDescent="0.2">
      <c r="A266" s="22" t="s">
        <v>294</v>
      </c>
      <c r="B266" s="23" t="s">
        <v>14</v>
      </c>
      <c r="C266" s="22">
        <v>5.0999999999999996</v>
      </c>
      <c r="D266" s="92"/>
    </row>
    <row r="267" spans="1:4" ht="15.75" hidden="1" outlineLevel="1" x14ac:dyDescent="0.2">
      <c r="A267" s="22" t="s">
        <v>294</v>
      </c>
      <c r="B267" s="23" t="s">
        <v>15</v>
      </c>
      <c r="C267" s="22">
        <v>5.2</v>
      </c>
      <c r="D267" s="92"/>
    </row>
    <row r="268" spans="1:4" ht="15.75" hidden="1" outlineLevel="1" x14ac:dyDescent="0.2">
      <c r="A268" s="22" t="s">
        <v>294</v>
      </c>
      <c r="B268" s="23" t="s">
        <v>16</v>
      </c>
      <c r="C268" s="22">
        <v>5.3</v>
      </c>
      <c r="D268" s="92"/>
    </row>
    <row r="269" spans="1:4" ht="15.75" hidden="1" outlineLevel="1" x14ac:dyDescent="0.2">
      <c r="A269" s="22" t="s">
        <v>294</v>
      </c>
      <c r="B269" s="23" t="s">
        <v>17</v>
      </c>
      <c r="C269" s="22">
        <v>5.6</v>
      </c>
      <c r="D269" s="92"/>
    </row>
    <row r="270" spans="1:4" ht="15.75" hidden="1" outlineLevel="1" x14ac:dyDescent="0.2">
      <c r="A270" s="22" t="s">
        <v>294</v>
      </c>
      <c r="B270" s="23" t="s">
        <v>1624</v>
      </c>
      <c r="C270" s="24">
        <v>5.0999999999999996</v>
      </c>
      <c r="D270" s="92"/>
    </row>
    <row r="271" spans="1:4" ht="15.75" hidden="1" outlineLevel="1" x14ac:dyDescent="0.2">
      <c r="A271" s="22" t="s">
        <v>294</v>
      </c>
      <c r="B271" s="23" t="s">
        <v>1621</v>
      </c>
      <c r="C271" s="22">
        <v>5.14</v>
      </c>
      <c r="D271" s="92"/>
    </row>
    <row r="272" spans="1:4" ht="15.75" hidden="1" outlineLevel="1" x14ac:dyDescent="0.2">
      <c r="A272" s="22" t="s">
        <v>294</v>
      </c>
      <c r="B272" s="23" t="s">
        <v>20</v>
      </c>
      <c r="C272" s="22">
        <v>5.19</v>
      </c>
      <c r="D272" s="92"/>
    </row>
    <row r="273" spans="1:4" ht="15.75" hidden="1" outlineLevel="1" x14ac:dyDescent="0.2">
      <c r="A273" s="22" t="s">
        <v>294</v>
      </c>
      <c r="B273" s="23" t="s">
        <v>21</v>
      </c>
      <c r="C273" s="22">
        <v>5.24</v>
      </c>
      <c r="D273" s="92"/>
    </row>
    <row r="274" spans="1:4" ht="15.75" hidden="1" outlineLevel="1" x14ac:dyDescent="0.2">
      <c r="A274" s="22" t="s">
        <v>294</v>
      </c>
      <c r="B274" s="23" t="s">
        <v>53</v>
      </c>
      <c r="C274" s="22">
        <v>5.26</v>
      </c>
      <c r="D274" s="92"/>
    </row>
    <row r="275" spans="1:4" ht="15.75" hidden="1" outlineLevel="1" x14ac:dyDescent="0.2">
      <c r="A275" s="22" t="s">
        <v>294</v>
      </c>
      <c r="B275" s="23" t="s">
        <v>22</v>
      </c>
      <c r="C275" s="22">
        <v>5.27</v>
      </c>
      <c r="D275" s="92"/>
    </row>
    <row r="276" spans="1:4" ht="15.75" hidden="1" outlineLevel="1" x14ac:dyDescent="0.2">
      <c r="A276" s="22" t="s">
        <v>294</v>
      </c>
      <c r="B276" s="23" t="s">
        <v>23</v>
      </c>
      <c r="C276" s="22">
        <v>5.28</v>
      </c>
      <c r="D276" s="92"/>
    </row>
    <row r="277" spans="1:4" ht="15.75" hidden="1" outlineLevel="1" x14ac:dyDescent="0.2">
      <c r="A277" s="22" t="s">
        <v>294</v>
      </c>
      <c r="B277" s="23" t="s">
        <v>24</v>
      </c>
      <c r="C277" s="22">
        <v>5.29</v>
      </c>
      <c r="D277" s="92"/>
    </row>
    <row r="278" spans="1:4" ht="15.75" hidden="1" outlineLevel="1" x14ac:dyDescent="0.2">
      <c r="A278" s="22" t="s">
        <v>294</v>
      </c>
      <c r="B278" s="23" t="s">
        <v>25</v>
      </c>
      <c r="C278" s="24">
        <v>5.3</v>
      </c>
      <c r="D278" s="92"/>
    </row>
    <row r="279" spans="1:4" ht="15.75" hidden="1" outlineLevel="1" x14ac:dyDescent="0.2">
      <c r="A279" s="22" t="s">
        <v>294</v>
      </c>
      <c r="B279" s="23" t="s">
        <v>54</v>
      </c>
      <c r="C279" s="22">
        <v>5.33</v>
      </c>
      <c r="D279" s="92"/>
    </row>
    <row r="280" spans="1:4" ht="15.75" hidden="1" outlineLevel="1" x14ac:dyDescent="0.2">
      <c r="A280" s="22" t="s">
        <v>294</v>
      </c>
      <c r="B280" s="23" t="s">
        <v>29</v>
      </c>
      <c r="C280" s="22">
        <v>5.36</v>
      </c>
      <c r="D280" s="92"/>
    </row>
    <row r="281" spans="1:4" ht="15.75" hidden="1" outlineLevel="1" x14ac:dyDescent="0.2">
      <c r="A281" s="22" t="s">
        <v>294</v>
      </c>
      <c r="B281" s="23" t="s">
        <v>75</v>
      </c>
      <c r="C281" s="22">
        <v>5.69</v>
      </c>
      <c r="D281" s="92"/>
    </row>
    <row r="282" spans="1:4" ht="15.75" hidden="1" outlineLevel="1" x14ac:dyDescent="0.2">
      <c r="A282" s="22" t="s">
        <v>294</v>
      </c>
      <c r="B282" s="23" t="s">
        <v>76</v>
      </c>
      <c r="C282" s="24">
        <v>5.7</v>
      </c>
      <c r="D282" s="92"/>
    </row>
    <row r="283" spans="1:4" ht="15.75" hidden="1" outlineLevel="1" x14ac:dyDescent="0.2">
      <c r="A283" s="22" t="s">
        <v>294</v>
      </c>
      <c r="B283" s="23" t="s">
        <v>77</v>
      </c>
      <c r="C283" s="22">
        <v>5.74</v>
      </c>
      <c r="D283" s="92"/>
    </row>
    <row r="284" spans="1:4" ht="15.75" hidden="1" outlineLevel="1" x14ac:dyDescent="0.2">
      <c r="A284" s="22" t="s">
        <v>294</v>
      </c>
      <c r="B284" s="23" t="s">
        <v>78</v>
      </c>
      <c r="C284" s="22">
        <v>5.49</v>
      </c>
      <c r="D284" s="92"/>
    </row>
    <row r="285" spans="1:4" ht="15.75" hidden="1" outlineLevel="1" x14ac:dyDescent="0.2">
      <c r="A285" s="22" t="s">
        <v>294</v>
      </c>
      <c r="B285" s="23" t="s">
        <v>79</v>
      </c>
      <c r="C285" s="22">
        <v>5.51</v>
      </c>
      <c r="D285" s="92"/>
    </row>
    <row r="286" spans="1:4" ht="15.75" hidden="1" outlineLevel="1" x14ac:dyDescent="0.2">
      <c r="A286" s="22" t="s">
        <v>294</v>
      </c>
      <c r="B286" s="23" t="s">
        <v>1625</v>
      </c>
      <c r="C286" s="22">
        <v>5.52</v>
      </c>
      <c r="D286" s="92"/>
    </row>
    <row r="287" spans="1:4" ht="15.75" hidden="1" outlineLevel="1" x14ac:dyDescent="0.2">
      <c r="A287" s="22" t="s">
        <v>294</v>
      </c>
      <c r="B287" s="23" t="s">
        <v>30</v>
      </c>
      <c r="C287" s="22">
        <v>5.53</v>
      </c>
      <c r="D287" s="92"/>
    </row>
    <row r="288" spans="1:4" ht="15.75" hidden="1" outlineLevel="1" x14ac:dyDescent="0.2">
      <c r="A288" s="22" t="s">
        <v>294</v>
      </c>
      <c r="B288" s="23" t="s">
        <v>33</v>
      </c>
      <c r="C288" s="22">
        <v>5.58</v>
      </c>
      <c r="D288" s="92"/>
    </row>
    <row r="289" spans="1:4" ht="15.75" hidden="1" outlineLevel="1" x14ac:dyDescent="0.2">
      <c r="A289" s="22" t="s">
        <v>294</v>
      </c>
      <c r="B289" s="23" t="s">
        <v>34</v>
      </c>
      <c r="C289" s="22">
        <v>5.54</v>
      </c>
      <c r="D289" s="92"/>
    </row>
    <row r="290" spans="1:4" ht="15.75" hidden="1" outlineLevel="1" x14ac:dyDescent="0.2">
      <c r="A290" s="22" t="s">
        <v>294</v>
      </c>
      <c r="B290" s="23" t="s">
        <v>35</v>
      </c>
      <c r="C290" s="22">
        <v>5.55</v>
      </c>
      <c r="D290" s="92"/>
    </row>
    <row r="291" spans="1:4" ht="15.75" hidden="1" outlineLevel="1" x14ac:dyDescent="0.2">
      <c r="A291" s="22" t="s">
        <v>294</v>
      </c>
      <c r="B291" s="23" t="s">
        <v>36</v>
      </c>
      <c r="C291" s="22">
        <v>5.63</v>
      </c>
      <c r="D291" s="92"/>
    </row>
    <row r="292" spans="1:4" ht="15.75" hidden="1" outlineLevel="1" x14ac:dyDescent="0.2">
      <c r="A292" s="22" t="s">
        <v>294</v>
      </c>
      <c r="B292" s="23" t="s">
        <v>37</v>
      </c>
      <c r="C292" s="22">
        <v>5.47</v>
      </c>
      <c r="D292" s="92"/>
    </row>
    <row r="293" spans="1:4" ht="15.75" hidden="1" outlineLevel="1" x14ac:dyDescent="0.2">
      <c r="A293" s="22" t="s">
        <v>294</v>
      </c>
      <c r="B293" s="23" t="s">
        <v>38</v>
      </c>
      <c r="C293" s="22">
        <v>5.48</v>
      </c>
      <c r="D293" s="92"/>
    </row>
    <row r="294" spans="1:4" ht="15.75" x14ac:dyDescent="0.2">
      <c r="A294" s="26" t="s">
        <v>294</v>
      </c>
      <c r="B294" s="23"/>
      <c r="C294" s="22"/>
      <c r="D294" s="92"/>
    </row>
    <row r="295" spans="1:4" ht="15.75" hidden="1" outlineLevel="1" x14ac:dyDescent="0.2">
      <c r="A295" s="22" t="s">
        <v>295</v>
      </c>
      <c r="B295" s="23" t="s">
        <v>14</v>
      </c>
      <c r="C295" s="22">
        <v>5.0999999999999996</v>
      </c>
      <c r="D295" s="92"/>
    </row>
    <row r="296" spans="1:4" ht="15.75" hidden="1" outlineLevel="1" x14ac:dyDescent="0.2">
      <c r="A296" s="22" t="s">
        <v>295</v>
      </c>
      <c r="B296" s="23" t="s">
        <v>15</v>
      </c>
      <c r="C296" s="22">
        <v>5.2</v>
      </c>
      <c r="D296" s="92"/>
    </row>
    <row r="297" spans="1:4" ht="15.75" hidden="1" outlineLevel="1" x14ac:dyDescent="0.2">
      <c r="A297" s="22" t="s">
        <v>295</v>
      </c>
      <c r="B297" s="23" t="s">
        <v>16</v>
      </c>
      <c r="C297" s="22">
        <v>5.3</v>
      </c>
      <c r="D297" s="92"/>
    </row>
    <row r="298" spans="1:4" ht="15.75" hidden="1" outlineLevel="1" x14ac:dyDescent="0.2">
      <c r="A298" s="22" t="s">
        <v>295</v>
      </c>
      <c r="B298" s="23" t="s">
        <v>1621</v>
      </c>
      <c r="C298" s="22">
        <v>5.14</v>
      </c>
      <c r="D298" s="92"/>
    </row>
    <row r="299" spans="1:4" ht="15.75" hidden="1" outlineLevel="1" x14ac:dyDescent="0.2">
      <c r="A299" s="22" t="s">
        <v>295</v>
      </c>
      <c r="B299" s="23" t="s">
        <v>20</v>
      </c>
      <c r="C299" s="22">
        <v>5.19</v>
      </c>
      <c r="D299" s="92"/>
    </row>
    <row r="300" spans="1:4" ht="15.75" hidden="1" outlineLevel="1" x14ac:dyDescent="0.2">
      <c r="A300" s="22" t="s">
        <v>295</v>
      </c>
      <c r="B300" s="23" t="s">
        <v>21</v>
      </c>
      <c r="C300" s="22">
        <v>5.24</v>
      </c>
      <c r="D300" s="92"/>
    </row>
    <row r="301" spans="1:4" ht="15.75" hidden="1" outlineLevel="1" x14ac:dyDescent="0.2">
      <c r="A301" s="22" t="s">
        <v>295</v>
      </c>
      <c r="B301" s="23" t="s">
        <v>53</v>
      </c>
      <c r="C301" s="22">
        <v>5.26</v>
      </c>
      <c r="D301" s="92"/>
    </row>
    <row r="302" spans="1:4" ht="15.75" hidden="1" outlineLevel="1" x14ac:dyDescent="0.2">
      <c r="A302" s="22" t="s">
        <v>295</v>
      </c>
      <c r="B302" s="23" t="s">
        <v>22</v>
      </c>
      <c r="C302" s="22">
        <v>5.27</v>
      </c>
      <c r="D302" s="92"/>
    </row>
    <row r="303" spans="1:4" ht="15.75" hidden="1" outlineLevel="1" x14ac:dyDescent="0.2">
      <c r="A303" s="22" t="s">
        <v>295</v>
      </c>
      <c r="B303" s="23" t="s">
        <v>23</v>
      </c>
      <c r="C303" s="22">
        <v>5.28</v>
      </c>
      <c r="D303" s="92"/>
    </row>
    <row r="304" spans="1:4" ht="15.75" hidden="1" outlineLevel="1" x14ac:dyDescent="0.2">
      <c r="A304" s="22" t="s">
        <v>295</v>
      </c>
      <c r="B304" s="23" t="s">
        <v>91</v>
      </c>
      <c r="C304" s="22">
        <v>5.37</v>
      </c>
      <c r="D304" s="92"/>
    </row>
    <row r="305" spans="1:4" ht="15.75" hidden="1" outlineLevel="1" x14ac:dyDescent="0.2">
      <c r="A305" s="22" t="s">
        <v>295</v>
      </c>
      <c r="B305" s="23" t="s">
        <v>78</v>
      </c>
      <c r="C305" s="22">
        <v>5.49</v>
      </c>
      <c r="D305" s="92"/>
    </row>
    <row r="306" spans="1:4" ht="15.75" hidden="1" outlineLevel="1" x14ac:dyDescent="0.2">
      <c r="A306" s="22" t="s">
        <v>295</v>
      </c>
      <c r="B306" s="23" t="s">
        <v>79</v>
      </c>
      <c r="C306" s="22">
        <v>5.51</v>
      </c>
      <c r="D306" s="92"/>
    </row>
    <row r="307" spans="1:4" ht="15.75" hidden="1" outlineLevel="1" x14ac:dyDescent="0.2">
      <c r="A307" s="22" t="s">
        <v>295</v>
      </c>
      <c r="B307" s="23" t="s">
        <v>30</v>
      </c>
      <c r="C307" s="22">
        <v>5.53</v>
      </c>
      <c r="D307" s="92"/>
    </row>
    <row r="308" spans="1:4" ht="15.75" hidden="1" outlineLevel="1" x14ac:dyDescent="0.2">
      <c r="A308" s="22" t="s">
        <v>295</v>
      </c>
      <c r="B308" s="23" t="s">
        <v>75</v>
      </c>
      <c r="C308" s="22">
        <v>5.69</v>
      </c>
      <c r="D308" s="92"/>
    </row>
    <row r="309" spans="1:4" ht="15.75" hidden="1" outlineLevel="1" x14ac:dyDescent="0.2">
      <c r="A309" s="22" t="s">
        <v>295</v>
      </c>
      <c r="B309" s="23" t="s">
        <v>92</v>
      </c>
      <c r="C309" s="22">
        <v>5.75</v>
      </c>
      <c r="D309" s="92"/>
    </row>
    <row r="310" spans="1:4" ht="15.75" hidden="1" outlineLevel="1" x14ac:dyDescent="0.2">
      <c r="A310" s="22" t="s">
        <v>295</v>
      </c>
      <c r="B310" s="23" t="s">
        <v>76</v>
      </c>
      <c r="C310" s="24">
        <v>5.7</v>
      </c>
      <c r="D310" s="92"/>
    </row>
    <row r="311" spans="1:4" ht="15.75" hidden="1" outlineLevel="1" x14ac:dyDescent="0.2">
      <c r="A311" s="22" t="s">
        <v>295</v>
      </c>
      <c r="B311" s="23" t="s">
        <v>77</v>
      </c>
      <c r="C311" s="22">
        <v>5.74</v>
      </c>
      <c r="D311" s="92"/>
    </row>
    <row r="312" spans="1:4" ht="15.75" hidden="1" outlineLevel="1" x14ac:dyDescent="0.2">
      <c r="A312" s="22" t="s">
        <v>295</v>
      </c>
      <c r="B312" s="23" t="s">
        <v>33</v>
      </c>
      <c r="C312" s="22">
        <v>5.58</v>
      </c>
      <c r="D312" s="92"/>
    </row>
    <row r="313" spans="1:4" ht="15.75" hidden="1" outlineLevel="1" x14ac:dyDescent="0.2">
      <c r="A313" s="22" t="s">
        <v>295</v>
      </c>
      <c r="B313" s="23" t="s">
        <v>34</v>
      </c>
      <c r="C313" s="22">
        <v>5.54</v>
      </c>
      <c r="D313" s="92"/>
    </row>
    <row r="314" spans="1:4" ht="15.75" hidden="1" outlineLevel="1" x14ac:dyDescent="0.2">
      <c r="A314" s="22" t="s">
        <v>295</v>
      </c>
      <c r="B314" s="23" t="s">
        <v>35</v>
      </c>
      <c r="C314" s="22">
        <v>5.55</v>
      </c>
      <c r="D314" s="92"/>
    </row>
    <row r="315" spans="1:4" ht="15.75" hidden="1" outlineLevel="1" x14ac:dyDescent="0.2">
      <c r="A315" s="22" t="s">
        <v>295</v>
      </c>
      <c r="B315" s="23" t="s">
        <v>36</v>
      </c>
      <c r="C315" s="22">
        <v>5.63</v>
      </c>
      <c r="D315" s="92"/>
    </row>
    <row r="316" spans="1:4" ht="15.75" hidden="1" outlineLevel="1" x14ac:dyDescent="0.2">
      <c r="A316" s="22" t="s">
        <v>295</v>
      </c>
      <c r="B316" s="23" t="s">
        <v>93</v>
      </c>
      <c r="C316" s="22">
        <v>5.65</v>
      </c>
      <c r="D316" s="92"/>
    </row>
    <row r="317" spans="1:4" ht="15.75" hidden="1" outlineLevel="1" x14ac:dyDescent="0.2">
      <c r="A317" s="22" t="s">
        <v>295</v>
      </c>
      <c r="B317" s="23" t="s">
        <v>94</v>
      </c>
      <c r="C317" s="22">
        <v>5.68</v>
      </c>
      <c r="D317" s="92"/>
    </row>
    <row r="318" spans="1:4" ht="15.75" hidden="1" outlineLevel="1" x14ac:dyDescent="0.2">
      <c r="A318" s="22" t="s">
        <v>295</v>
      </c>
      <c r="B318" s="23" t="s">
        <v>37</v>
      </c>
      <c r="C318" s="22">
        <v>5.47</v>
      </c>
      <c r="D318" s="92"/>
    </row>
    <row r="319" spans="1:4" ht="15.75" hidden="1" outlineLevel="1" x14ac:dyDescent="0.2">
      <c r="A319" s="22" t="s">
        <v>295</v>
      </c>
      <c r="B319" s="23" t="s">
        <v>38</v>
      </c>
      <c r="C319" s="22">
        <v>5.48</v>
      </c>
      <c r="D319" s="92"/>
    </row>
    <row r="320" spans="1:4" ht="15.75" x14ac:dyDescent="0.2">
      <c r="A320" s="26" t="s">
        <v>295</v>
      </c>
      <c r="B320" s="23"/>
      <c r="C320" s="22"/>
      <c r="D320" s="92"/>
    </row>
    <row r="321" spans="1:4" ht="15.75" hidden="1" outlineLevel="1" x14ac:dyDescent="0.2">
      <c r="A321" s="22" t="s">
        <v>296</v>
      </c>
      <c r="B321" s="23" t="s">
        <v>14</v>
      </c>
      <c r="C321" s="22">
        <v>5.0999999999999996</v>
      </c>
      <c r="D321" s="92"/>
    </row>
    <row r="322" spans="1:4" ht="15.75" hidden="1" outlineLevel="1" x14ac:dyDescent="0.2">
      <c r="A322" s="22" t="s">
        <v>296</v>
      </c>
      <c r="B322" s="23" t="s">
        <v>15</v>
      </c>
      <c r="C322" s="22">
        <v>5.2</v>
      </c>
      <c r="D322" s="92"/>
    </row>
    <row r="323" spans="1:4" ht="15.75" hidden="1" outlineLevel="1" x14ac:dyDescent="0.2">
      <c r="A323" s="22" t="s">
        <v>296</v>
      </c>
      <c r="B323" s="23" t="s">
        <v>53</v>
      </c>
      <c r="C323" s="22">
        <v>5.26</v>
      </c>
      <c r="D323" s="92"/>
    </row>
    <row r="324" spans="1:4" ht="15.75" hidden="1" outlineLevel="1" x14ac:dyDescent="0.2">
      <c r="A324" s="22" t="s">
        <v>296</v>
      </c>
      <c r="B324" s="23" t="s">
        <v>1621</v>
      </c>
      <c r="C324" s="22">
        <v>5.14</v>
      </c>
      <c r="D324" s="92"/>
    </row>
    <row r="325" spans="1:4" ht="15.75" hidden="1" outlineLevel="1" x14ac:dyDescent="0.2">
      <c r="A325" s="22" t="s">
        <v>296</v>
      </c>
      <c r="B325" s="23" t="s">
        <v>20</v>
      </c>
      <c r="C325" s="22">
        <v>5.19</v>
      </c>
      <c r="D325" s="92"/>
    </row>
    <row r="326" spans="1:4" ht="15.75" hidden="1" outlineLevel="1" x14ac:dyDescent="0.2">
      <c r="A326" s="22" t="s">
        <v>296</v>
      </c>
      <c r="B326" s="23" t="s">
        <v>91</v>
      </c>
      <c r="C326" s="22">
        <v>5.37</v>
      </c>
      <c r="D326" s="92"/>
    </row>
    <row r="327" spans="1:4" ht="15.75" hidden="1" outlineLevel="1" x14ac:dyDescent="0.2">
      <c r="A327" s="22" t="s">
        <v>296</v>
      </c>
      <c r="B327" s="23" t="s">
        <v>75</v>
      </c>
      <c r="C327" s="22">
        <v>5.69</v>
      </c>
      <c r="D327" s="92"/>
    </row>
    <row r="328" spans="1:4" ht="15.75" hidden="1" outlineLevel="1" x14ac:dyDescent="0.2">
      <c r="A328" s="22" t="s">
        <v>296</v>
      </c>
      <c r="B328" s="23" t="s">
        <v>95</v>
      </c>
      <c r="C328" s="24">
        <v>5.8</v>
      </c>
      <c r="D328" s="92"/>
    </row>
    <row r="329" spans="1:4" ht="15.75" hidden="1" outlineLevel="1" x14ac:dyDescent="0.2">
      <c r="A329" s="22" t="s">
        <v>296</v>
      </c>
      <c r="B329" s="23" t="s">
        <v>92</v>
      </c>
      <c r="C329" s="22">
        <v>5.75</v>
      </c>
      <c r="D329" s="92"/>
    </row>
    <row r="330" spans="1:4" ht="15.75" hidden="1" outlineLevel="1" x14ac:dyDescent="0.2">
      <c r="A330" s="22" t="s">
        <v>296</v>
      </c>
      <c r="B330" s="23" t="s">
        <v>76</v>
      </c>
      <c r="C330" s="24">
        <v>5.7</v>
      </c>
      <c r="D330" s="92"/>
    </row>
    <row r="331" spans="1:4" ht="15.75" hidden="1" outlineLevel="1" x14ac:dyDescent="0.2">
      <c r="A331" s="22" t="s">
        <v>296</v>
      </c>
      <c r="B331" s="23" t="s">
        <v>77</v>
      </c>
      <c r="C331" s="22">
        <v>5.74</v>
      </c>
      <c r="D331" s="92"/>
    </row>
    <row r="332" spans="1:4" ht="15.75" hidden="1" outlineLevel="1" x14ac:dyDescent="0.2">
      <c r="A332" s="22" t="s">
        <v>296</v>
      </c>
      <c r="B332" s="23" t="s">
        <v>33</v>
      </c>
      <c r="C332" s="22">
        <v>5.58</v>
      </c>
      <c r="D332" s="92"/>
    </row>
    <row r="333" spans="1:4" ht="15.75" hidden="1" outlineLevel="1" x14ac:dyDescent="0.2">
      <c r="A333" s="22" t="s">
        <v>296</v>
      </c>
      <c r="B333" s="23" t="s">
        <v>35</v>
      </c>
      <c r="C333" s="22">
        <v>5.55</v>
      </c>
      <c r="D333" s="92"/>
    </row>
    <row r="334" spans="1:4" ht="15.75" hidden="1" outlineLevel="1" x14ac:dyDescent="0.2">
      <c r="A334" s="22" t="s">
        <v>296</v>
      </c>
      <c r="B334" s="23" t="s">
        <v>36</v>
      </c>
      <c r="C334" s="22">
        <v>5.63</v>
      </c>
      <c r="D334" s="92"/>
    </row>
    <row r="335" spans="1:4" ht="15.75" hidden="1" outlineLevel="1" x14ac:dyDescent="0.2">
      <c r="A335" s="22" t="s">
        <v>296</v>
      </c>
      <c r="B335" s="23" t="s">
        <v>93</v>
      </c>
      <c r="C335" s="22">
        <v>5.65</v>
      </c>
      <c r="D335" s="92"/>
    </row>
    <row r="336" spans="1:4" ht="15.75" hidden="1" outlineLevel="1" x14ac:dyDescent="0.2">
      <c r="A336" s="22" t="s">
        <v>296</v>
      </c>
      <c r="B336" s="23" t="s">
        <v>94</v>
      </c>
      <c r="C336" s="22">
        <v>5.68</v>
      </c>
      <c r="D336" s="92"/>
    </row>
    <row r="337" spans="1:4" ht="15.75" hidden="1" outlineLevel="1" x14ac:dyDescent="0.2">
      <c r="A337" s="22" t="s">
        <v>296</v>
      </c>
      <c r="B337" s="23" t="s">
        <v>37</v>
      </c>
      <c r="C337" s="22">
        <v>5.47</v>
      </c>
      <c r="D337" s="92"/>
    </row>
    <row r="338" spans="1:4" ht="15.75" hidden="1" outlineLevel="1" x14ac:dyDescent="0.2">
      <c r="A338" s="22" t="s">
        <v>296</v>
      </c>
      <c r="B338" s="23" t="s">
        <v>38</v>
      </c>
      <c r="C338" s="22">
        <v>5.48</v>
      </c>
      <c r="D338" s="92"/>
    </row>
    <row r="339" spans="1:4" ht="15.75" x14ac:dyDescent="0.2">
      <c r="A339" s="26" t="s">
        <v>296</v>
      </c>
      <c r="B339" s="23"/>
      <c r="C339" s="22"/>
      <c r="D339" s="92"/>
    </row>
    <row r="340" spans="1:4" ht="15.75" hidden="1" outlineLevel="1" x14ac:dyDescent="0.2">
      <c r="A340" s="22" t="s">
        <v>297</v>
      </c>
      <c r="B340" s="23" t="s">
        <v>96</v>
      </c>
      <c r="C340" s="22">
        <v>5.0999999999999996</v>
      </c>
      <c r="D340" s="92"/>
    </row>
    <row r="341" spans="1:4" ht="15.75" hidden="1" outlineLevel="1" x14ac:dyDescent="0.2">
      <c r="A341" s="22" t="s">
        <v>297</v>
      </c>
      <c r="B341" s="23" t="s">
        <v>15</v>
      </c>
      <c r="C341" s="22">
        <v>5.2</v>
      </c>
      <c r="D341" s="92"/>
    </row>
    <row r="342" spans="1:4" ht="15.75" hidden="1" outlineLevel="1" x14ac:dyDescent="0.2">
      <c r="A342" s="22" t="s">
        <v>297</v>
      </c>
      <c r="B342" s="23" t="s">
        <v>53</v>
      </c>
      <c r="C342" s="22">
        <v>5.26</v>
      </c>
      <c r="D342" s="92"/>
    </row>
    <row r="343" spans="1:4" ht="15.75" hidden="1" outlineLevel="1" x14ac:dyDescent="0.2">
      <c r="A343" s="22" t="s">
        <v>297</v>
      </c>
      <c r="B343" s="23" t="s">
        <v>97</v>
      </c>
      <c r="C343" s="22">
        <v>5.38</v>
      </c>
      <c r="D343" s="92"/>
    </row>
    <row r="344" spans="1:4" ht="15.75" hidden="1" outlineLevel="1" x14ac:dyDescent="0.2">
      <c r="A344" s="22" t="s">
        <v>297</v>
      </c>
      <c r="B344" s="23" t="s">
        <v>98</v>
      </c>
      <c r="C344" s="22">
        <v>5.39</v>
      </c>
      <c r="D344" s="92"/>
    </row>
    <row r="345" spans="1:4" ht="15.75" hidden="1" outlineLevel="1" x14ac:dyDescent="0.2">
      <c r="A345" s="22" t="s">
        <v>297</v>
      </c>
      <c r="B345" s="23" t="s">
        <v>99</v>
      </c>
      <c r="C345" s="24">
        <v>5.6</v>
      </c>
      <c r="D345" s="92"/>
    </row>
    <row r="346" spans="1:4" ht="15.75" hidden="1" outlineLevel="1" x14ac:dyDescent="0.2">
      <c r="A346" s="22" t="s">
        <v>297</v>
      </c>
      <c r="B346" s="23" t="s">
        <v>38</v>
      </c>
      <c r="C346" s="22">
        <v>5.48</v>
      </c>
      <c r="D346" s="92"/>
    </row>
    <row r="347" spans="1:4" ht="15.75" x14ac:dyDescent="0.2">
      <c r="A347" s="26" t="s">
        <v>297</v>
      </c>
      <c r="B347" s="23"/>
      <c r="C347" s="22"/>
      <c r="D347" s="92"/>
    </row>
    <row r="348" spans="1:4" ht="15.75" hidden="1" outlineLevel="1" x14ac:dyDescent="0.2">
      <c r="A348" s="22" t="s">
        <v>298</v>
      </c>
      <c r="B348" s="23" t="s">
        <v>14</v>
      </c>
      <c r="C348" s="22">
        <v>5.0999999999999996</v>
      </c>
      <c r="D348" s="92"/>
    </row>
    <row r="349" spans="1:4" ht="15.75" hidden="1" outlineLevel="1" x14ac:dyDescent="0.2">
      <c r="A349" s="22" t="s">
        <v>298</v>
      </c>
      <c r="B349" s="23" t="s">
        <v>15</v>
      </c>
      <c r="C349" s="22">
        <v>5.2</v>
      </c>
      <c r="D349" s="92"/>
    </row>
    <row r="350" spans="1:4" ht="15.75" hidden="1" outlineLevel="1" x14ac:dyDescent="0.2">
      <c r="A350" s="22" t="s">
        <v>298</v>
      </c>
      <c r="B350" s="23" t="s">
        <v>16</v>
      </c>
      <c r="C350" s="22">
        <v>5.3</v>
      </c>
      <c r="D350" s="92"/>
    </row>
    <row r="351" spans="1:4" ht="15.75" hidden="1" outlineLevel="1" x14ac:dyDescent="0.2">
      <c r="A351" s="22" t="s">
        <v>298</v>
      </c>
      <c r="B351" s="23" t="s">
        <v>17</v>
      </c>
      <c r="C351" s="22">
        <v>5.6</v>
      </c>
      <c r="D351" s="92"/>
    </row>
    <row r="352" spans="1:4" ht="15.75" hidden="1" outlineLevel="1" x14ac:dyDescent="0.2">
      <c r="A352" s="22" t="s">
        <v>298</v>
      </c>
      <c r="B352" s="23" t="s">
        <v>1624</v>
      </c>
      <c r="C352" s="24">
        <v>5.0999999999999996</v>
      </c>
      <c r="D352" s="92"/>
    </row>
    <row r="353" spans="1:4" ht="15.75" hidden="1" outlineLevel="1" x14ac:dyDescent="0.2">
      <c r="A353" s="22" t="s">
        <v>298</v>
      </c>
      <c r="B353" s="23" t="s">
        <v>1621</v>
      </c>
      <c r="C353" s="22">
        <v>5.14</v>
      </c>
      <c r="D353" s="92"/>
    </row>
    <row r="354" spans="1:4" ht="15.75" hidden="1" outlineLevel="1" x14ac:dyDescent="0.2">
      <c r="A354" s="22" t="s">
        <v>298</v>
      </c>
      <c r="B354" s="23" t="s">
        <v>20</v>
      </c>
      <c r="C354" s="22">
        <v>5.19</v>
      </c>
      <c r="D354" s="92"/>
    </row>
    <row r="355" spans="1:4" ht="15.75" hidden="1" outlineLevel="1" x14ac:dyDescent="0.2">
      <c r="A355" s="22" t="s">
        <v>298</v>
      </c>
      <c r="B355" s="23" t="s">
        <v>21</v>
      </c>
      <c r="C355" s="22">
        <v>5.24</v>
      </c>
      <c r="D355" s="92"/>
    </row>
    <row r="356" spans="1:4" ht="15.75" hidden="1" outlineLevel="1" x14ac:dyDescent="0.2">
      <c r="A356" s="22" t="s">
        <v>298</v>
      </c>
      <c r="B356" s="23" t="s">
        <v>53</v>
      </c>
      <c r="C356" s="22">
        <v>5.26</v>
      </c>
      <c r="D356" s="92"/>
    </row>
    <row r="357" spans="1:4" ht="15.75" hidden="1" outlineLevel="1" x14ac:dyDescent="0.2">
      <c r="A357" s="22" t="s">
        <v>298</v>
      </c>
      <c r="B357" s="23" t="s">
        <v>22</v>
      </c>
      <c r="C357" s="22">
        <v>5.27</v>
      </c>
      <c r="D357" s="92"/>
    </row>
    <row r="358" spans="1:4" ht="15.75" hidden="1" outlineLevel="1" x14ac:dyDescent="0.2">
      <c r="A358" s="22" t="s">
        <v>298</v>
      </c>
      <c r="B358" s="23" t="s">
        <v>23</v>
      </c>
      <c r="C358" s="22">
        <v>5.28</v>
      </c>
      <c r="D358" s="92"/>
    </row>
    <row r="359" spans="1:4" ht="15.75" hidden="1" outlineLevel="1" x14ac:dyDescent="0.2">
      <c r="A359" s="22" t="s">
        <v>298</v>
      </c>
      <c r="B359" s="23" t="s">
        <v>27</v>
      </c>
      <c r="C359" s="22">
        <v>5.31</v>
      </c>
      <c r="D359" s="92"/>
    </row>
    <row r="360" spans="1:4" ht="15.75" hidden="1" outlineLevel="1" x14ac:dyDescent="0.2">
      <c r="A360" s="22" t="s">
        <v>298</v>
      </c>
      <c r="B360" s="23" t="s">
        <v>29</v>
      </c>
      <c r="C360" s="22">
        <v>5.36</v>
      </c>
      <c r="D360" s="92"/>
    </row>
    <row r="361" spans="1:4" ht="15.75" hidden="1" outlineLevel="1" x14ac:dyDescent="0.2">
      <c r="A361" s="22" t="s">
        <v>298</v>
      </c>
      <c r="B361" s="23" t="s">
        <v>91</v>
      </c>
      <c r="C361" s="22">
        <v>5.37</v>
      </c>
      <c r="D361" s="92"/>
    </row>
    <row r="362" spans="1:4" ht="15.75" hidden="1" outlineLevel="1" x14ac:dyDescent="0.2">
      <c r="A362" s="22" t="s">
        <v>298</v>
      </c>
      <c r="B362" s="23" t="s">
        <v>78</v>
      </c>
      <c r="C362" s="22">
        <v>5.49</v>
      </c>
      <c r="D362" s="92"/>
    </row>
    <row r="363" spans="1:4" ht="15.75" hidden="1" outlineLevel="1" x14ac:dyDescent="0.2">
      <c r="A363" s="22" t="s">
        <v>298</v>
      </c>
      <c r="B363" s="23" t="s">
        <v>79</v>
      </c>
      <c r="C363" s="22">
        <v>5.51</v>
      </c>
      <c r="D363" s="92"/>
    </row>
    <row r="364" spans="1:4" ht="15.75" hidden="1" outlineLevel="1" x14ac:dyDescent="0.2">
      <c r="A364" s="22" t="s">
        <v>298</v>
      </c>
      <c r="B364" s="23" t="s">
        <v>1625</v>
      </c>
      <c r="C364" s="22">
        <v>5.52</v>
      </c>
      <c r="D364" s="92"/>
    </row>
    <row r="365" spans="1:4" ht="15.75" hidden="1" outlineLevel="1" x14ac:dyDescent="0.2">
      <c r="A365" s="22" t="s">
        <v>298</v>
      </c>
      <c r="B365" s="23" t="s">
        <v>30</v>
      </c>
      <c r="C365" s="22">
        <v>5.53</v>
      </c>
      <c r="D365" s="92"/>
    </row>
    <row r="366" spans="1:4" ht="15.75" hidden="1" outlineLevel="1" x14ac:dyDescent="0.2">
      <c r="A366" s="22" t="s">
        <v>298</v>
      </c>
      <c r="B366" s="23" t="s">
        <v>75</v>
      </c>
      <c r="C366" s="22">
        <v>5.69</v>
      </c>
      <c r="D366" s="92"/>
    </row>
    <row r="367" spans="1:4" ht="15.75" hidden="1" outlineLevel="1" x14ac:dyDescent="0.2">
      <c r="A367" s="22" t="s">
        <v>298</v>
      </c>
      <c r="B367" s="23" t="s">
        <v>95</v>
      </c>
      <c r="C367" s="24">
        <v>5.8</v>
      </c>
      <c r="D367" s="92"/>
    </row>
    <row r="368" spans="1:4" ht="15.75" hidden="1" outlineLevel="1" x14ac:dyDescent="0.2">
      <c r="A368" s="22" t="s">
        <v>298</v>
      </c>
      <c r="B368" s="23" t="s">
        <v>100</v>
      </c>
      <c r="C368" s="24">
        <v>5.72</v>
      </c>
      <c r="D368" s="92"/>
    </row>
    <row r="369" spans="1:4" ht="15.75" hidden="1" outlineLevel="1" x14ac:dyDescent="0.2">
      <c r="A369" s="22" t="s">
        <v>298</v>
      </c>
      <c r="B369" s="23" t="s">
        <v>92</v>
      </c>
      <c r="C369" s="22">
        <v>5.75</v>
      </c>
      <c r="D369" s="92"/>
    </row>
    <row r="370" spans="1:4" ht="15.75" hidden="1" outlineLevel="1" x14ac:dyDescent="0.2">
      <c r="A370" s="22" t="s">
        <v>298</v>
      </c>
      <c r="B370" s="23" t="s">
        <v>76</v>
      </c>
      <c r="C370" s="24">
        <v>5.7</v>
      </c>
      <c r="D370" s="92"/>
    </row>
    <row r="371" spans="1:4" ht="15.75" hidden="1" outlineLevel="1" x14ac:dyDescent="0.2">
      <c r="A371" s="22" t="s">
        <v>298</v>
      </c>
      <c r="B371" s="23" t="s">
        <v>77</v>
      </c>
      <c r="C371" s="22">
        <v>5.74</v>
      </c>
      <c r="D371" s="92"/>
    </row>
    <row r="372" spans="1:4" ht="15.75" hidden="1" outlineLevel="1" x14ac:dyDescent="0.2">
      <c r="A372" s="22" t="s">
        <v>298</v>
      </c>
      <c r="B372" s="23" t="s">
        <v>101</v>
      </c>
      <c r="C372" s="22">
        <v>5.76</v>
      </c>
      <c r="D372" s="92"/>
    </row>
    <row r="373" spans="1:4" ht="15.75" hidden="1" outlineLevel="1" x14ac:dyDescent="0.2">
      <c r="A373" s="22" t="s">
        <v>298</v>
      </c>
      <c r="B373" s="23" t="s">
        <v>102</v>
      </c>
      <c r="C373" s="22">
        <v>5.89</v>
      </c>
      <c r="D373" s="91" t="s">
        <v>1620</v>
      </c>
    </row>
    <row r="374" spans="1:4" ht="15.75" hidden="1" outlineLevel="1" x14ac:dyDescent="0.2">
      <c r="A374" s="22" t="s">
        <v>298</v>
      </c>
      <c r="B374" s="23" t="s">
        <v>103</v>
      </c>
      <c r="C374" s="22">
        <v>5.109</v>
      </c>
      <c r="D374" s="91"/>
    </row>
    <row r="375" spans="1:4" ht="15.75" hidden="1" outlineLevel="1" x14ac:dyDescent="0.2">
      <c r="A375" s="22" t="s">
        <v>298</v>
      </c>
      <c r="B375" s="23" t="s">
        <v>104</v>
      </c>
      <c r="C375" s="22">
        <v>5.1109999999999998</v>
      </c>
      <c r="D375" s="92"/>
    </row>
    <row r="376" spans="1:4" ht="15.75" hidden="1" outlineLevel="1" x14ac:dyDescent="0.2">
      <c r="A376" s="22" t="s">
        <v>298</v>
      </c>
      <c r="B376" s="23" t="s">
        <v>106</v>
      </c>
      <c r="C376" s="22">
        <v>5.1120000000000001</v>
      </c>
      <c r="D376" s="92"/>
    </row>
    <row r="377" spans="1:4" ht="15.75" hidden="1" outlineLevel="1" x14ac:dyDescent="0.2">
      <c r="A377" s="22" t="s">
        <v>298</v>
      </c>
      <c r="B377" s="23" t="s">
        <v>1626</v>
      </c>
      <c r="C377" s="22">
        <v>5.1130000000000004</v>
      </c>
      <c r="D377" s="92"/>
    </row>
    <row r="378" spans="1:4" ht="15.75" hidden="1" outlineLevel="1" x14ac:dyDescent="0.2">
      <c r="A378" s="22" t="s">
        <v>298</v>
      </c>
      <c r="B378" s="23" t="s">
        <v>33</v>
      </c>
      <c r="C378" s="22">
        <v>5.58</v>
      </c>
      <c r="D378" s="92"/>
    </row>
    <row r="379" spans="1:4" ht="15.75" hidden="1" outlineLevel="1" x14ac:dyDescent="0.2">
      <c r="A379" s="22" t="s">
        <v>298</v>
      </c>
      <c r="B379" s="23" t="s">
        <v>34</v>
      </c>
      <c r="C379" s="22">
        <v>5.54</v>
      </c>
      <c r="D379" s="92"/>
    </row>
    <row r="380" spans="1:4" ht="15.75" hidden="1" outlineLevel="1" x14ac:dyDescent="0.2">
      <c r="A380" s="22" t="s">
        <v>298</v>
      </c>
      <c r="B380" s="23" t="s">
        <v>35</v>
      </c>
      <c r="C380" s="22">
        <v>5.55</v>
      </c>
      <c r="D380" s="92"/>
    </row>
    <row r="381" spans="1:4" ht="15.75" hidden="1" outlineLevel="1" x14ac:dyDescent="0.2">
      <c r="A381" s="22" t="s">
        <v>298</v>
      </c>
      <c r="B381" s="23" t="s">
        <v>36</v>
      </c>
      <c r="C381" s="22">
        <v>5.63</v>
      </c>
      <c r="D381" s="92"/>
    </row>
    <row r="382" spans="1:4" ht="15.75" hidden="1" outlineLevel="1" x14ac:dyDescent="0.2">
      <c r="A382" s="22" t="s">
        <v>298</v>
      </c>
      <c r="B382" s="23" t="s">
        <v>93</v>
      </c>
      <c r="C382" s="22">
        <v>5.65</v>
      </c>
      <c r="D382" s="92"/>
    </row>
    <row r="383" spans="1:4" ht="15.75" hidden="1" outlineLevel="1" x14ac:dyDescent="0.2">
      <c r="A383" s="22" t="s">
        <v>298</v>
      </c>
      <c r="B383" s="23" t="s">
        <v>108</v>
      </c>
      <c r="C383" s="22">
        <v>5.66</v>
      </c>
      <c r="D383" s="92"/>
    </row>
    <row r="384" spans="1:4" ht="15.75" hidden="1" outlineLevel="1" x14ac:dyDescent="0.2">
      <c r="A384" s="22" t="s">
        <v>298</v>
      </c>
      <c r="B384" s="23" t="s">
        <v>94</v>
      </c>
      <c r="C384" s="22">
        <v>5.68</v>
      </c>
      <c r="D384" s="92"/>
    </row>
    <row r="385" spans="1:4" ht="15.75" hidden="1" outlineLevel="1" x14ac:dyDescent="0.2">
      <c r="A385" s="22" t="s">
        <v>298</v>
      </c>
      <c r="B385" s="23" t="s">
        <v>37</v>
      </c>
      <c r="C385" s="22">
        <v>5.47</v>
      </c>
      <c r="D385" s="92"/>
    </row>
    <row r="386" spans="1:4" ht="15.75" hidden="1" outlineLevel="1" x14ac:dyDescent="0.2">
      <c r="A386" s="22" t="s">
        <v>298</v>
      </c>
      <c r="B386" s="23" t="s">
        <v>38</v>
      </c>
      <c r="C386" s="22">
        <v>5.48</v>
      </c>
      <c r="D386" s="92"/>
    </row>
    <row r="387" spans="1:4" ht="15.75" x14ac:dyDescent="0.2">
      <c r="A387" s="26" t="s">
        <v>298</v>
      </c>
      <c r="B387" s="23"/>
      <c r="C387" s="22"/>
      <c r="D387" s="92"/>
    </row>
    <row r="388" spans="1:4" ht="15.75" hidden="1" outlineLevel="1" x14ac:dyDescent="0.2">
      <c r="A388" s="22" t="s">
        <v>299</v>
      </c>
      <c r="B388" s="23" t="s">
        <v>14</v>
      </c>
      <c r="C388" s="22">
        <v>5.0999999999999996</v>
      </c>
      <c r="D388" s="92"/>
    </row>
    <row r="389" spans="1:4" ht="15.75" hidden="1" outlineLevel="1" x14ac:dyDescent="0.2">
      <c r="A389" s="22" t="s">
        <v>299</v>
      </c>
      <c r="B389" s="23" t="s">
        <v>15</v>
      </c>
      <c r="C389" s="22">
        <v>5.2</v>
      </c>
      <c r="D389" s="92"/>
    </row>
    <row r="390" spans="1:4" ht="15.75" hidden="1" outlineLevel="1" x14ac:dyDescent="0.2">
      <c r="A390" s="22" t="s">
        <v>299</v>
      </c>
      <c r="B390" s="23" t="s">
        <v>16</v>
      </c>
      <c r="C390" s="22">
        <v>5.3</v>
      </c>
      <c r="D390" s="92"/>
    </row>
    <row r="391" spans="1:4" ht="15.75" hidden="1" outlineLevel="1" x14ac:dyDescent="0.2">
      <c r="A391" s="22" t="s">
        <v>299</v>
      </c>
      <c r="B391" s="23" t="s">
        <v>17</v>
      </c>
      <c r="C391" s="22">
        <v>5.6</v>
      </c>
      <c r="D391" s="92"/>
    </row>
    <row r="392" spans="1:4" ht="15.75" hidden="1" outlineLevel="1" x14ac:dyDescent="0.2">
      <c r="A392" s="22" t="s">
        <v>299</v>
      </c>
      <c r="B392" s="23" t="s">
        <v>1624</v>
      </c>
      <c r="C392" s="24">
        <v>5.0999999999999996</v>
      </c>
      <c r="D392" s="92"/>
    </row>
    <row r="393" spans="1:4" ht="15.75" hidden="1" outlineLevel="1" x14ac:dyDescent="0.2">
      <c r="A393" s="22" t="s">
        <v>299</v>
      </c>
      <c r="B393" s="23" t="s">
        <v>1621</v>
      </c>
      <c r="C393" s="22">
        <v>5.14</v>
      </c>
      <c r="D393" s="92"/>
    </row>
    <row r="394" spans="1:4" ht="15.75" hidden="1" outlineLevel="1" x14ac:dyDescent="0.2">
      <c r="A394" s="22" t="s">
        <v>299</v>
      </c>
      <c r="B394" s="23" t="s">
        <v>20</v>
      </c>
      <c r="C394" s="22">
        <v>5.19</v>
      </c>
      <c r="D394" s="92"/>
    </row>
    <row r="395" spans="1:4" ht="15.75" hidden="1" outlineLevel="1" x14ac:dyDescent="0.2">
      <c r="A395" s="22" t="s">
        <v>299</v>
      </c>
      <c r="B395" s="23" t="s">
        <v>21</v>
      </c>
      <c r="C395" s="22">
        <v>5.24</v>
      </c>
      <c r="D395" s="92"/>
    </row>
    <row r="396" spans="1:4" ht="15.75" hidden="1" outlineLevel="1" x14ac:dyDescent="0.2">
      <c r="A396" s="22" t="s">
        <v>299</v>
      </c>
      <c r="B396" s="23" t="s">
        <v>53</v>
      </c>
      <c r="C396" s="22">
        <v>5.26</v>
      </c>
      <c r="D396" s="92"/>
    </row>
    <row r="397" spans="1:4" ht="15.75" hidden="1" outlineLevel="1" x14ac:dyDescent="0.2">
      <c r="A397" s="22" t="s">
        <v>299</v>
      </c>
      <c r="B397" s="23" t="s">
        <v>22</v>
      </c>
      <c r="C397" s="22">
        <v>5.27</v>
      </c>
      <c r="D397" s="92"/>
    </row>
    <row r="398" spans="1:4" ht="15.75" hidden="1" outlineLevel="1" x14ac:dyDescent="0.2">
      <c r="A398" s="22" t="s">
        <v>299</v>
      </c>
      <c r="B398" s="23" t="s">
        <v>23</v>
      </c>
      <c r="C398" s="22">
        <v>5.28</v>
      </c>
      <c r="D398" s="92"/>
    </row>
    <row r="399" spans="1:4" ht="15.75" hidden="1" outlineLevel="1" x14ac:dyDescent="0.2">
      <c r="A399" s="22" t="s">
        <v>299</v>
      </c>
      <c r="B399" s="23" t="s">
        <v>24</v>
      </c>
      <c r="C399" s="22">
        <v>5.29</v>
      </c>
      <c r="D399" s="92"/>
    </row>
    <row r="400" spans="1:4" ht="15.75" hidden="1" outlineLevel="1" x14ac:dyDescent="0.2">
      <c r="A400" s="22" t="s">
        <v>299</v>
      </c>
      <c r="B400" s="23" t="s">
        <v>27</v>
      </c>
      <c r="C400" s="22">
        <v>5.31</v>
      </c>
      <c r="D400" s="92"/>
    </row>
    <row r="401" spans="1:4" ht="15.75" hidden="1" outlineLevel="1" x14ac:dyDescent="0.2">
      <c r="A401" s="22" t="s">
        <v>299</v>
      </c>
      <c r="B401" s="23" t="s">
        <v>29</v>
      </c>
      <c r="C401" s="22">
        <v>5.36</v>
      </c>
      <c r="D401" s="92"/>
    </row>
    <row r="402" spans="1:4" ht="15.75" hidden="1" outlineLevel="1" x14ac:dyDescent="0.2">
      <c r="A402" s="22" t="s">
        <v>299</v>
      </c>
      <c r="B402" s="23" t="s">
        <v>91</v>
      </c>
      <c r="C402" s="22">
        <v>5.37</v>
      </c>
      <c r="D402" s="92"/>
    </row>
    <row r="403" spans="1:4" ht="15.75" hidden="1" outlineLevel="1" x14ac:dyDescent="0.2">
      <c r="A403" s="22" t="s">
        <v>299</v>
      </c>
      <c r="B403" s="23" t="s">
        <v>78</v>
      </c>
      <c r="C403" s="22">
        <v>5.49</v>
      </c>
      <c r="D403" s="92"/>
    </row>
    <row r="404" spans="1:4" ht="15.75" hidden="1" outlineLevel="1" x14ac:dyDescent="0.2">
      <c r="A404" s="22" t="s">
        <v>299</v>
      </c>
      <c r="B404" s="23" t="s">
        <v>79</v>
      </c>
      <c r="C404" s="22">
        <v>5.51</v>
      </c>
      <c r="D404" s="92"/>
    </row>
    <row r="405" spans="1:4" ht="15.75" hidden="1" outlineLevel="1" x14ac:dyDescent="0.2">
      <c r="A405" s="22" t="s">
        <v>299</v>
      </c>
      <c r="B405" s="23" t="s">
        <v>1625</v>
      </c>
      <c r="C405" s="22">
        <v>5.52</v>
      </c>
      <c r="D405" s="92"/>
    </row>
    <row r="406" spans="1:4" ht="15.75" hidden="1" outlineLevel="1" x14ac:dyDescent="0.2">
      <c r="A406" s="22" t="s">
        <v>299</v>
      </c>
      <c r="B406" s="23" t="s">
        <v>30</v>
      </c>
      <c r="C406" s="22">
        <v>5.53</v>
      </c>
      <c r="D406" s="92"/>
    </row>
    <row r="407" spans="1:4" ht="15.75" hidden="1" outlineLevel="1" x14ac:dyDescent="0.2">
      <c r="A407" s="22" t="s">
        <v>299</v>
      </c>
      <c r="B407" s="23" t="s">
        <v>75</v>
      </c>
      <c r="C407" s="22">
        <v>5.69</v>
      </c>
      <c r="D407" s="92"/>
    </row>
    <row r="408" spans="1:4" ht="15.75" hidden="1" outlineLevel="1" x14ac:dyDescent="0.2">
      <c r="A408" s="22" t="s">
        <v>299</v>
      </c>
      <c r="B408" s="23" t="s">
        <v>92</v>
      </c>
      <c r="C408" s="22">
        <v>5.75</v>
      </c>
      <c r="D408" s="92"/>
    </row>
    <row r="409" spans="1:4" ht="15.75" hidden="1" outlineLevel="1" x14ac:dyDescent="0.2">
      <c r="A409" s="22" t="s">
        <v>299</v>
      </c>
      <c r="B409" s="23" t="s">
        <v>77</v>
      </c>
      <c r="C409" s="22">
        <v>5.74</v>
      </c>
      <c r="D409" s="92"/>
    </row>
    <row r="410" spans="1:4" ht="15.75" hidden="1" outlineLevel="1" x14ac:dyDescent="0.2">
      <c r="A410" s="22" t="s">
        <v>299</v>
      </c>
      <c r="B410" s="23" t="s">
        <v>76</v>
      </c>
      <c r="C410" s="24">
        <v>5.7</v>
      </c>
      <c r="D410" s="92"/>
    </row>
    <row r="411" spans="1:4" ht="15.75" hidden="1" outlineLevel="1" x14ac:dyDescent="0.2">
      <c r="A411" s="22" t="s">
        <v>299</v>
      </c>
      <c r="B411" s="23" t="s">
        <v>101</v>
      </c>
      <c r="C411" s="22">
        <v>5.76</v>
      </c>
      <c r="D411" s="92"/>
    </row>
    <row r="412" spans="1:4" ht="15.75" hidden="1" outlineLevel="1" x14ac:dyDescent="0.2">
      <c r="A412" s="22" t="s">
        <v>299</v>
      </c>
      <c r="B412" s="23" t="s">
        <v>102</v>
      </c>
      <c r="C412" s="22">
        <v>5.89</v>
      </c>
      <c r="D412" s="91" t="s">
        <v>1620</v>
      </c>
    </row>
    <row r="413" spans="1:4" ht="15.75" hidden="1" outlineLevel="1" x14ac:dyDescent="0.2">
      <c r="A413" s="22" t="s">
        <v>299</v>
      </c>
      <c r="B413" s="23" t="s">
        <v>103</v>
      </c>
      <c r="C413" s="22">
        <v>5.109</v>
      </c>
      <c r="D413" s="92"/>
    </row>
    <row r="414" spans="1:4" ht="15.75" hidden="1" outlineLevel="1" x14ac:dyDescent="0.2">
      <c r="A414" s="22" t="s">
        <v>299</v>
      </c>
      <c r="B414" s="23" t="s">
        <v>104</v>
      </c>
      <c r="C414" s="22">
        <v>5.1109999999999998</v>
      </c>
      <c r="D414" s="92"/>
    </row>
    <row r="415" spans="1:4" ht="15.75" hidden="1" outlineLevel="1" x14ac:dyDescent="0.2">
      <c r="A415" s="22" t="s">
        <v>299</v>
      </c>
      <c r="B415" s="23" t="s">
        <v>106</v>
      </c>
      <c r="C415" s="22">
        <v>5.1120000000000001</v>
      </c>
      <c r="D415" s="92"/>
    </row>
    <row r="416" spans="1:4" ht="15.75" hidden="1" outlineLevel="1" x14ac:dyDescent="0.2">
      <c r="A416" s="22" t="s">
        <v>299</v>
      </c>
      <c r="B416" s="23" t="s">
        <v>1626</v>
      </c>
      <c r="C416" s="22">
        <v>5.1130000000000004</v>
      </c>
      <c r="D416" s="92"/>
    </row>
    <row r="417" spans="1:4" ht="15.75" hidden="1" outlineLevel="1" x14ac:dyDescent="0.2">
      <c r="A417" s="22" t="s">
        <v>299</v>
      </c>
      <c r="B417" s="23" t="s">
        <v>33</v>
      </c>
      <c r="C417" s="22">
        <v>5.58</v>
      </c>
      <c r="D417" s="92"/>
    </row>
    <row r="418" spans="1:4" ht="15.75" hidden="1" outlineLevel="1" x14ac:dyDescent="0.2">
      <c r="A418" s="22" t="s">
        <v>299</v>
      </c>
      <c r="B418" s="23" t="s">
        <v>34</v>
      </c>
      <c r="C418" s="22">
        <v>5.54</v>
      </c>
      <c r="D418" s="92"/>
    </row>
    <row r="419" spans="1:4" ht="15.75" hidden="1" outlineLevel="1" x14ac:dyDescent="0.2">
      <c r="A419" s="22" t="s">
        <v>299</v>
      </c>
      <c r="B419" s="23" t="s">
        <v>35</v>
      </c>
      <c r="C419" s="22">
        <v>5.55</v>
      </c>
      <c r="D419" s="92"/>
    </row>
    <row r="420" spans="1:4" ht="15.75" hidden="1" outlineLevel="1" x14ac:dyDescent="0.2">
      <c r="A420" s="22" t="s">
        <v>299</v>
      </c>
      <c r="B420" s="23" t="s">
        <v>36</v>
      </c>
      <c r="C420" s="22">
        <v>5.63</v>
      </c>
      <c r="D420" s="92"/>
    </row>
    <row r="421" spans="1:4" ht="15.75" hidden="1" outlineLevel="1" x14ac:dyDescent="0.2">
      <c r="A421" s="22" t="s">
        <v>299</v>
      </c>
      <c r="B421" s="23" t="s">
        <v>93</v>
      </c>
      <c r="C421" s="22">
        <v>5.65</v>
      </c>
      <c r="D421" s="92"/>
    </row>
    <row r="422" spans="1:4" ht="15.75" hidden="1" outlineLevel="1" x14ac:dyDescent="0.2">
      <c r="A422" s="22" t="s">
        <v>299</v>
      </c>
      <c r="B422" s="23" t="s">
        <v>108</v>
      </c>
      <c r="C422" s="22">
        <v>5.66</v>
      </c>
      <c r="D422" s="92"/>
    </row>
    <row r="423" spans="1:4" ht="15.75" hidden="1" outlineLevel="1" x14ac:dyDescent="0.2">
      <c r="A423" s="22" t="s">
        <v>299</v>
      </c>
      <c r="B423" s="23" t="s">
        <v>94</v>
      </c>
      <c r="C423" s="22">
        <v>5.68</v>
      </c>
      <c r="D423" s="92"/>
    </row>
    <row r="424" spans="1:4" ht="15.75" hidden="1" outlineLevel="1" x14ac:dyDescent="0.2">
      <c r="A424" s="22" t="s">
        <v>299</v>
      </c>
      <c r="B424" s="23" t="s">
        <v>37</v>
      </c>
      <c r="C424" s="22">
        <v>5.47</v>
      </c>
      <c r="D424" s="92"/>
    </row>
    <row r="425" spans="1:4" ht="15.75" hidden="1" outlineLevel="1" x14ac:dyDescent="0.2">
      <c r="A425" s="22" t="s">
        <v>299</v>
      </c>
      <c r="B425" s="23" t="s">
        <v>38</v>
      </c>
      <c r="C425" s="22">
        <v>5.48</v>
      </c>
      <c r="D425" s="92"/>
    </row>
    <row r="426" spans="1:4" ht="15.75" x14ac:dyDescent="0.2">
      <c r="A426" s="26" t="s">
        <v>299</v>
      </c>
      <c r="B426" s="23"/>
      <c r="C426" s="22"/>
      <c r="D426" s="92"/>
    </row>
    <row r="427" spans="1:4" ht="15.75" hidden="1" outlineLevel="1" x14ac:dyDescent="0.2">
      <c r="A427" s="22" t="s">
        <v>300</v>
      </c>
      <c r="B427" s="23" t="s">
        <v>14</v>
      </c>
      <c r="C427" s="22">
        <v>5.0999999999999996</v>
      </c>
      <c r="D427" s="92"/>
    </row>
    <row r="428" spans="1:4" ht="15.75" hidden="1" outlineLevel="1" x14ac:dyDescent="0.2">
      <c r="A428" s="22" t="s">
        <v>300</v>
      </c>
      <c r="B428" s="23" t="s">
        <v>15</v>
      </c>
      <c r="C428" s="22">
        <v>5.2</v>
      </c>
      <c r="D428" s="92"/>
    </row>
    <row r="429" spans="1:4" ht="15.75" hidden="1" outlineLevel="1" x14ac:dyDescent="0.2">
      <c r="A429" s="22" t="s">
        <v>300</v>
      </c>
      <c r="B429" s="23" t="s">
        <v>16</v>
      </c>
      <c r="C429" s="22">
        <v>5.3</v>
      </c>
      <c r="D429" s="92"/>
    </row>
    <row r="430" spans="1:4" ht="15.75" hidden="1" outlineLevel="1" x14ac:dyDescent="0.2">
      <c r="A430" s="22" t="s">
        <v>300</v>
      </c>
      <c r="B430" s="23" t="s">
        <v>17</v>
      </c>
      <c r="C430" s="22">
        <v>5.6</v>
      </c>
      <c r="D430" s="92"/>
    </row>
    <row r="431" spans="1:4" ht="15.75" hidden="1" outlineLevel="1" x14ac:dyDescent="0.2">
      <c r="A431" s="22" t="s">
        <v>300</v>
      </c>
      <c r="B431" s="23" t="s">
        <v>1624</v>
      </c>
      <c r="C431" s="24">
        <v>5.0999999999999996</v>
      </c>
      <c r="D431" s="92"/>
    </row>
    <row r="432" spans="1:4" ht="15.75" hidden="1" outlineLevel="1" x14ac:dyDescent="0.2">
      <c r="A432" s="22" t="s">
        <v>300</v>
      </c>
      <c r="B432" s="23" t="s">
        <v>1621</v>
      </c>
      <c r="C432" s="22">
        <v>5.14</v>
      </c>
      <c r="D432" s="92"/>
    </row>
    <row r="433" spans="1:4" ht="15.75" hidden="1" outlineLevel="1" x14ac:dyDescent="0.2">
      <c r="A433" s="22" t="s">
        <v>300</v>
      </c>
      <c r="B433" s="23" t="s">
        <v>20</v>
      </c>
      <c r="C433" s="22">
        <v>5.19</v>
      </c>
      <c r="D433" s="92"/>
    </row>
    <row r="434" spans="1:4" ht="15.75" hidden="1" outlineLevel="1" x14ac:dyDescent="0.2">
      <c r="A434" s="22" t="s">
        <v>300</v>
      </c>
      <c r="B434" s="23" t="s">
        <v>21</v>
      </c>
      <c r="C434" s="22">
        <v>5.24</v>
      </c>
      <c r="D434" s="92"/>
    </row>
    <row r="435" spans="1:4" ht="15.75" hidden="1" outlineLevel="1" x14ac:dyDescent="0.2">
      <c r="A435" s="22" t="s">
        <v>300</v>
      </c>
      <c r="B435" s="23" t="s">
        <v>53</v>
      </c>
      <c r="C435" s="22">
        <v>5.26</v>
      </c>
      <c r="D435" s="92"/>
    </row>
    <row r="436" spans="1:4" ht="15.75" hidden="1" outlineLevel="1" x14ac:dyDescent="0.2">
      <c r="A436" s="22" t="s">
        <v>300</v>
      </c>
      <c r="B436" s="23" t="s">
        <v>22</v>
      </c>
      <c r="C436" s="22">
        <v>5.27</v>
      </c>
      <c r="D436" s="92"/>
    </row>
    <row r="437" spans="1:4" ht="15.75" hidden="1" outlineLevel="1" x14ac:dyDescent="0.2">
      <c r="A437" s="22" t="s">
        <v>300</v>
      </c>
      <c r="B437" s="23" t="s">
        <v>23</v>
      </c>
      <c r="C437" s="22">
        <v>5.28</v>
      </c>
      <c r="D437" s="92"/>
    </row>
    <row r="438" spans="1:4" ht="15.75" hidden="1" outlineLevel="1" x14ac:dyDescent="0.2">
      <c r="A438" s="22" t="s">
        <v>300</v>
      </c>
      <c r="B438" s="23" t="s">
        <v>24</v>
      </c>
      <c r="C438" s="22">
        <v>5.29</v>
      </c>
      <c r="D438" s="92"/>
    </row>
    <row r="439" spans="1:4" ht="15.75" hidden="1" outlineLevel="1" x14ac:dyDescent="0.2">
      <c r="A439" s="22" t="s">
        <v>300</v>
      </c>
      <c r="B439" s="23" t="s">
        <v>27</v>
      </c>
      <c r="C439" s="22">
        <v>5.31</v>
      </c>
      <c r="D439" s="92"/>
    </row>
    <row r="440" spans="1:4" ht="15.75" hidden="1" outlineLevel="1" x14ac:dyDescent="0.2">
      <c r="A440" s="22" t="s">
        <v>300</v>
      </c>
      <c r="B440" s="23" t="s">
        <v>29</v>
      </c>
      <c r="C440" s="22">
        <v>5.36</v>
      </c>
      <c r="D440" s="92"/>
    </row>
    <row r="441" spans="1:4" ht="15.75" hidden="1" outlineLevel="1" x14ac:dyDescent="0.2">
      <c r="A441" s="22" t="s">
        <v>300</v>
      </c>
      <c r="B441" s="23" t="s">
        <v>91</v>
      </c>
      <c r="C441" s="22">
        <v>5.37</v>
      </c>
      <c r="D441" s="92"/>
    </row>
    <row r="442" spans="1:4" ht="15.75" hidden="1" outlineLevel="1" x14ac:dyDescent="0.2">
      <c r="A442" s="22" t="s">
        <v>300</v>
      </c>
      <c r="B442" s="23" t="s">
        <v>30</v>
      </c>
      <c r="C442" s="22">
        <v>5.53</v>
      </c>
      <c r="D442" s="92"/>
    </row>
    <row r="443" spans="1:4" ht="15.75" hidden="1" outlineLevel="1" x14ac:dyDescent="0.2">
      <c r="A443" s="22" t="s">
        <v>300</v>
      </c>
      <c r="B443" s="23" t="s">
        <v>103</v>
      </c>
      <c r="C443" s="22">
        <v>5.109</v>
      </c>
      <c r="D443" s="92"/>
    </row>
    <row r="444" spans="1:4" ht="15.75" hidden="1" outlineLevel="1" x14ac:dyDescent="0.2">
      <c r="A444" s="22" t="s">
        <v>300</v>
      </c>
      <c r="B444" s="23" t="s">
        <v>104</v>
      </c>
      <c r="C444" s="22">
        <v>5.1109999999999998</v>
      </c>
      <c r="D444" s="92"/>
    </row>
    <row r="445" spans="1:4" ht="15.75" hidden="1" outlineLevel="1" x14ac:dyDescent="0.2">
      <c r="A445" s="22" t="s">
        <v>300</v>
      </c>
      <c r="B445" s="23" t="s">
        <v>106</v>
      </c>
      <c r="C445" s="22">
        <v>5.1120000000000001</v>
      </c>
      <c r="D445" s="92"/>
    </row>
    <row r="446" spans="1:4" ht="15.75" hidden="1" outlineLevel="1" x14ac:dyDescent="0.2">
      <c r="A446" s="22" t="s">
        <v>300</v>
      </c>
      <c r="B446" s="23" t="s">
        <v>1626</v>
      </c>
      <c r="C446" s="22">
        <v>5.1130000000000004</v>
      </c>
      <c r="D446" s="92"/>
    </row>
    <row r="447" spans="1:4" ht="15.75" hidden="1" outlineLevel="1" x14ac:dyDescent="0.2">
      <c r="A447" s="22" t="s">
        <v>300</v>
      </c>
      <c r="B447" s="23" t="s">
        <v>33</v>
      </c>
      <c r="C447" s="22">
        <v>5.58</v>
      </c>
      <c r="D447" s="92"/>
    </row>
    <row r="448" spans="1:4" ht="15.75" hidden="1" outlineLevel="1" x14ac:dyDescent="0.2">
      <c r="A448" s="22" t="s">
        <v>300</v>
      </c>
      <c r="B448" s="23" t="s">
        <v>34</v>
      </c>
      <c r="C448" s="22">
        <v>5.54</v>
      </c>
      <c r="D448" s="92"/>
    </row>
    <row r="449" spans="1:4" ht="15.75" hidden="1" outlineLevel="1" x14ac:dyDescent="0.2">
      <c r="A449" s="22" t="s">
        <v>300</v>
      </c>
      <c r="B449" s="23" t="s">
        <v>35</v>
      </c>
      <c r="C449" s="22">
        <v>5.55</v>
      </c>
      <c r="D449" s="92"/>
    </row>
    <row r="450" spans="1:4" ht="15.75" hidden="1" outlineLevel="1" x14ac:dyDescent="0.2">
      <c r="A450" s="22" t="s">
        <v>300</v>
      </c>
      <c r="B450" s="23" t="s">
        <v>36</v>
      </c>
      <c r="C450" s="22">
        <v>5.63</v>
      </c>
      <c r="D450" s="92"/>
    </row>
    <row r="451" spans="1:4" ht="15.75" hidden="1" outlineLevel="1" x14ac:dyDescent="0.2">
      <c r="A451" s="22" t="s">
        <v>300</v>
      </c>
      <c r="B451" s="23" t="s">
        <v>37</v>
      </c>
      <c r="C451" s="22">
        <v>5.47</v>
      </c>
      <c r="D451" s="92"/>
    </row>
    <row r="452" spans="1:4" ht="15.75" hidden="1" outlineLevel="1" x14ac:dyDescent="0.2">
      <c r="A452" s="22" t="s">
        <v>300</v>
      </c>
      <c r="B452" s="23" t="s">
        <v>38</v>
      </c>
      <c r="C452" s="22">
        <v>5.48</v>
      </c>
      <c r="D452" s="92"/>
    </row>
    <row r="453" spans="1:4" ht="15.75" x14ac:dyDescent="0.2">
      <c r="A453" s="26" t="s">
        <v>300</v>
      </c>
      <c r="B453" s="23"/>
      <c r="C453" s="22"/>
      <c r="D453" s="92"/>
    </row>
    <row r="454" spans="1:4" ht="15.75" hidden="1" outlineLevel="1" x14ac:dyDescent="0.2">
      <c r="A454" s="22" t="s">
        <v>301</v>
      </c>
      <c r="B454" s="23" t="s">
        <v>14</v>
      </c>
      <c r="C454" s="22">
        <v>5.0999999999999996</v>
      </c>
      <c r="D454" s="92"/>
    </row>
    <row r="455" spans="1:4" ht="15.75" hidden="1" outlineLevel="1" x14ac:dyDescent="0.2">
      <c r="A455" s="22" t="s">
        <v>301</v>
      </c>
      <c r="B455" s="23" t="s">
        <v>15</v>
      </c>
      <c r="C455" s="22">
        <v>5.2</v>
      </c>
      <c r="D455" s="92"/>
    </row>
    <row r="456" spans="1:4" ht="15.75" hidden="1" outlineLevel="1" x14ac:dyDescent="0.2">
      <c r="A456" s="22" t="s">
        <v>301</v>
      </c>
      <c r="B456" s="23" t="s">
        <v>314</v>
      </c>
      <c r="C456" s="22">
        <v>5.5</v>
      </c>
      <c r="D456" s="92"/>
    </row>
    <row r="457" spans="1:4" ht="15.75" hidden="1" outlineLevel="1" x14ac:dyDescent="0.2">
      <c r="A457" s="22" t="s">
        <v>301</v>
      </c>
      <c r="B457" s="23" t="s">
        <v>315</v>
      </c>
      <c r="C457" s="22">
        <v>5.8</v>
      </c>
      <c r="D457" s="91" t="s">
        <v>1620</v>
      </c>
    </row>
    <row r="458" spans="1:4" ht="15.75" hidden="1" outlineLevel="1" x14ac:dyDescent="0.2">
      <c r="A458" s="22" t="s">
        <v>301</v>
      </c>
      <c r="B458" s="23" t="s">
        <v>316</v>
      </c>
      <c r="C458" s="22">
        <v>5.12</v>
      </c>
      <c r="D458" s="91" t="s">
        <v>1620</v>
      </c>
    </row>
    <row r="459" spans="1:4" ht="15.75" hidden="1" outlineLevel="1" x14ac:dyDescent="0.2">
      <c r="A459" s="22" t="s">
        <v>301</v>
      </c>
      <c r="B459" s="23" t="s">
        <v>317</v>
      </c>
      <c r="C459" s="22">
        <v>5.15</v>
      </c>
      <c r="D459" s="92"/>
    </row>
    <row r="460" spans="1:4" ht="15.75" hidden="1" outlineLevel="1" x14ac:dyDescent="0.2">
      <c r="A460" s="22" t="s">
        <v>301</v>
      </c>
      <c r="B460" s="23" t="s">
        <v>318</v>
      </c>
      <c r="C460" s="24">
        <v>5.2</v>
      </c>
      <c r="D460" s="91"/>
    </row>
    <row r="461" spans="1:4" ht="15.75" hidden="1" outlineLevel="1" x14ac:dyDescent="0.2">
      <c r="A461" s="22" t="s">
        <v>301</v>
      </c>
      <c r="B461" s="23" t="s">
        <v>319</v>
      </c>
      <c r="C461" s="22">
        <v>5.25</v>
      </c>
      <c r="D461" s="92"/>
    </row>
    <row r="462" spans="1:4" ht="15.75" hidden="1" outlineLevel="1" x14ac:dyDescent="0.2">
      <c r="A462" s="22" t="s">
        <v>301</v>
      </c>
      <c r="B462" s="23" t="s">
        <v>53</v>
      </c>
      <c r="C462" s="22">
        <v>5.26</v>
      </c>
      <c r="D462" s="92"/>
    </row>
    <row r="463" spans="1:4" ht="15.75" hidden="1" outlineLevel="1" x14ac:dyDescent="0.2">
      <c r="A463" s="22" t="s">
        <v>301</v>
      </c>
      <c r="B463" s="23" t="s">
        <v>320</v>
      </c>
      <c r="C463" s="22">
        <v>5.1139999999999999</v>
      </c>
      <c r="D463" s="91" t="s">
        <v>1620</v>
      </c>
    </row>
    <row r="464" spans="1:4" ht="15.75" hidden="1" outlineLevel="1" x14ac:dyDescent="0.2">
      <c r="A464" s="22" t="s">
        <v>301</v>
      </c>
      <c r="B464" s="23" t="s">
        <v>22</v>
      </c>
      <c r="C464" s="22">
        <v>5.27</v>
      </c>
      <c r="D464" s="92"/>
    </row>
    <row r="465" spans="1:4" ht="15.75" hidden="1" outlineLevel="1" x14ac:dyDescent="0.2">
      <c r="A465" s="22" t="s">
        <v>301</v>
      </c>
      <c r="B465" s="23" t="s">
        <v>321</v>
      </c>
      <c r="C465" s="22">
        <v>5.1150000000000002</v>
      </c>
      <c r="D465" s="91" t="s">
        <v>1620</v>
      </c>
    </row>
    <row r="466" spans="1:4" ht="15.75" hidden="1" outlineLevel="1" x14ac:dyDescent="0.2">
      <c r="A466" s="22" t="s">
        <v>301</v>
      </c>
      <c r="B466" s="23" t="s">
        <v>322</v>
      </c>
      <c r="C466" s="22">
        <v>5.1159999999999997</v>
      </c>
      <c r="D466" s="91" t="s">
        <v>1620</v>
      </c>
    </row>
    <row r="467" spans="1:4" ht="15.75" hidden="1" outlineLevel="1" x14ac:dyDescent="0.2">
      <c r="A467" s="22" t="s">
        <v>301</v>
      </c>
      <c r="B467" s="23" t="s">
        <v>23</v>
      </c>
      <c r="C467" s="22">
        <v>5.28</v>
      </c>
      <c r="D467" s="92"/>
    </row>
    <row r="468" spans="1:4" ht="15.75" hidden="1" outlineLevel="1" x14ac:dyDescent="0.2">
      <c r="A468" s="22" t="s">
        <v>301</v>
      </c>
      <c r="B468" s="23" t="s">
        <v>29</v>
      </c>
      <c r="C468" s="22">
        <v>5.36</v>
      </c>
      <c r="D468" s="92"/>
    </row>
    <row r="469" spans="1:4" ht="15.75" hidden="1" outlineLevel="1" x14ac:dyDescent="0.2">
      <c r="A469" s="22" t="s">
        <v>301</v>
      </c>
      <c r="B469" s="23" t="s">
        <v>91</v>
      </c>
      <c r="C469" s="22">
        <v>5.37</v>
      </c>
      <c r="D469" s="92"/>
    </row>
    <row r="470" spans="1:4" ht="15.75" hidden="1" outlineLevel="1" x14ac:dyDescent="0.2">
      <c r="A470" s="22" t="s">
        <v>301</v>
      </c>
      <c r="B470" s="23" t="s">
        <v>30</v>
      </c>
      <c r="C470" s="22">
        <v>5.53</v>
      </c>
      <c r="D470" s="92"/>
    </row>
    <row r="471" spans="1:4" ht="15.75" hidden="1" outlineLevel="1" x14ac:dyDescent="0.2">
      <c r="A471" s="22" t="s">
        <v>301</v>
      </c>
      <c r="B471" s="23" t="s">
        <v>103</v>
      </c>
      <c r="C471" s="22">
        <v>5.109</v>
      </c>
      <c r="D471" s="92"/>
    </row>
    <row r="472" spans="1:4" ht="15.75" hidden="1" outlineLevel="1" x14ac:dyDescent="0.2">
      <c r="A472" s="22" t="s">
        <v>301</v>
      </c>
      <c r="B472" s="23" t="s">
        <v>104</v>
      </c>
      <c r="C472" s="22">
        <v>5.1109999999999998</v>
      </c>
      <c r="D472" s="92"/>
    </row>
    <row r="473" spans="1:4" ht="15.75" hidden="1" outlineLevel="1" x14ac:dyDescent="0.2">
      <c r="A473" s="22" t="s">
        <v>301</v>
      </c>
      <c r="B473" s="23" t="s">
        <v>106</v>
      </c>
      <c r="C473" s="22">
        <v>5.1120000000000001</v>
      </c>
      <c r="D473" s="92"/>
    </row>
    <row r="474" spans="1:4" ht="15.75" hidden="1" outlineLevel="1" x14ac:dyDescent="0.2">
      <c r="A474" s="22" t="s">
        <v>301</v>
      </c>
      <c r="B474" s="23" t="s">
        <v>34</v>
      </c>
      <c r="C474" s="22">
        <v>5.54</v>
      </c>
      <c r="D474" s="92"/>
    </row>
    <row r="475" spans="1:4" ht="15.75" hidden="1" outlineLevel="1" x14ac:dyDescent="0.2">
      <c r="A475" s="22" t="s">
        <v>301</v>
      </c>
      <c r="B475" s="23" t="s">
        <v>323</v>
      </c>
      <c r="C475" s="22">
        <v>5.61</v>
      </c>
      <c r="D475" s="92"/>
    </row>
    <row r="476" spans="1:4" ht="15.75" hidden="1" outlineLevel="1" x14ac:dyDescent="0.2">
      <c r="A476" s="22" t="s">
        <v>301</v>
      </c>
      <c r="B476" s="23" t="s">
        <v>36</v>
      </c>
      <c r="C476" s="22">
        <v>5.63</v>
      </c>
      <c r="D476" s="92"/>
    </row>
    <row r="477" spans="1:4" ht="15.75" hidden="1" outlineLevel="1" x14ac:dyDescent="0.2">
      <c r="A477" s="22" t="s">
        <v>301</v>
      </c>
      <c r="B477" s="23" t="s">
        <v>324</v>
      </c>
      <c r="C477" s="22">
        <v>5.46</v>
      </c>
      <c r="D477" s="92"/>
    </row>
    <row r="478" spans="1:4" ht="15.75" hidden="1" outlineLevel="1" x14ac:dyDescent="0.2">
      <c r="A478" s="22" t="s">
        <v>301</v>
      </c>
      <c r="B478" s="23" t="s">
        <v>37</v>
      </c>
      <c r="C478" s="22">
        <v>5.47</v>
      </c>
      <c r="D478" s="92"/>
    </row>
    <row r="479" spans="1:4" ht="15.75" hidden="1" outlineLevel="1" x14ac:dyDescent="0.2">
      <c r="A479" s="22" t="s">
        <v>301</v>
      </c>
      <c r="B479" s="23" t="s">
        <v>38</v>
      </c>
      <c r="C479" s="22">
        <v>5.48</v>
      </c>
      <c r="D479" s="92"/>
    </row>
    <row r="480" spans="1:4" ht="15.75" x14ac:dyDescent="0.2">
      <c r="A480" s="26" t="s">
        <v>301</v>
      </c>
      <c r="B480" s="23"/>
      <c r="C480" s="22"/>
      <c r="D480" s="92"/>
    </row>
    <row r="481" spans="1:4" ht="15.75" hidden="1" outlineLevel="1" x14ac:dyDescent="0.2">
      <c r="A481" s="22" t="s">
        <v>302</v>
      </c>
      <c r="B481" s="23" t="s">
        <v>14</v>
      </c>
      <c r="C481" s="22">
        <v>5.0999999999999996</v>
      </c>
      <c r="D481" s="92"/>
    </row>
    <row r="482" spans="1:4" ht="15.75" hidden="1" outlineLevel="1" x14ac:dyDescent="0.2">
      <c r="A482" s="22" t="s">
        <v>302</v>
      </c>
      <c r="B482" s="23" t="s">
        <v>15</v>
      </c>
      <c r="C482" s="22">
        <v>5.2</v>
      </c>
      <c r="D482" s="92"/>
    </row>
    <row r="483" spans="1:4" ht="15.75" hidden="1" outlineLevel="1" x14ac:dyDescent="0.2">
      <c r="A483" s="22" t="s">
        <v>302</v>
      </c>
      <c r="B483" s="23" t="s">
        <v>16</v>
      </c>
      <c r="C483" s="22">
        <v>5.3</v>
      </c>
      <c r="D483" s="92"/>
    </row>
    <row r="484" spans="1:4" ht="15.75" hidden="1" outlineLevel="1" x14ac:dyDescent="0.2">
      <c r="A484" s="22" t="s">
        <v>302</v>
      </c>
      <c r="B484" s="23" t="s">
        <v>17</v>
      </c>
      <c r="C484" s="22">
        <v>5.6</v>
      </c>
      <c r="D484" s="92"/>
    </row>
    <row r="485" spans="1:4" ht="15.75" hidden="1" outlineLevel="1" x14ac:dyDescent="0.2">
      <c r="A485" s="22" t="s">
        <v>302</v>
      </c>
      <c r="B485" s="23" t="s">
        <v>1624</v>
      </c>
      <c r="C485" s="24">
        <v>5.0999999999999996</v>
      </c>
      <c r="D485" s="92"/>
    </row>
    <row r="486" spans="1:4" ht="15.75" hidden="1" outlineLevel="1" x14ac:dyDescent="0.2">
      <c r="A486" s="22" t="s">
        <v>302</v>
      </c>
      <c r="B486" s="23" t="s">
        <v>1621</v>
      </c>
      <c r="C486" s="22">
        <v>5.14</v>
      </c>
      <c r="D486" s="92"/>
    </row>
    <row r="487" spans="1:4" ht="15.75" hidden="1" outlineLevel="1" x14ac:dyDescent="0.2">
      <c r="A487" s="22" t="s">
        <v>302</v>
      </c>
      <c r="B487" s="23" t="s">
        <v>20</v>
      </c>
      <c r="C487" s="22">
        <v>5.19</v>
      </c>
      <c r="D487" s="92"/>
    </row>
    <row r="488" spans="1:4" ht="15.75" hidden="1" outlineLevel="1" x14ac:dyDescent="0.2">
      <c r="A488" s="22" t="s">
        <v>302</v>
      </c>
      <c r="B488" s="23" t="s">
        <v>21</v>
      </c>
      <c r="C488" s="22">
        <v>5.24</v>
      </c>
      <c r="D488" s="92"/>
    </row>
    <row r="489" spans="1:4" ht="15.75" hidden="1" outlineLevel="1" x14ac:dyDescent="0.2">
      <c r="A489" s="22" t="s">
        <v>302</v>
      </c>
      <c r="B489" s="23" t="s">
        <v>22</v>
      </c>
      <c r="C489" s="22">
        <v>5.27</v>
      </c>
      <c r="D489" s="92"/>
    </row>
    <row r="490" spans="1:4" ht="15.75" hidden="1" outlineLevel="1" x14ac:dyDescent="0.2">
      <c r="A490" s="22" t="s">
        <v>302</v>
      </c>
      <c r="B490" s="23" t="s">
        <v>23</v>
      </c>
      <c r="C490" s="22">
        <v>5.28</v>
      </c>
      <c r="D490" s="92"/>
    </row>
    <row r="491" spans="1:4" ht="15.75" hidden="1" outlineLevel="1" x14ac:dyDescent="0.2">
      <c r="A491" s="22" t="s">
        <v>302</v>
      </c>
      <c r="B491" s="23" t="s">
        <v>24</v>
      </c>
      <c r="C491" s="22">
        <v>5.29</v>
      </c>
      <c r="D491" s="92"/>
    </row>
    <row r="492" spans="1:4" ht="15.75" hidden="1" outlineLevel="1" x14ac:dyDescent="0.2">
      <c r="A492" s="22" t="s">
        <v>302</v>
      </c>
      <c r="B492" s="23" t="s">
        <v>26</v>
      </c>
      <c r="C492" s="22">
        <v>5.34</v>
      </c>
      <c r="D492" s="92"/>
    </row>
    <row r="493" spans="1:4" ht="15.75" hidden="1" outlineLevel="1" x14ac:dyDescent="0.2">
      <c r="A493" s="22" t="s">
        <v>302</v>
      </c>
      <c r="B493" s="23" t="s">
        <v>27</v>
      </c>
      <c r="C493" s="22">
        <v>5.31</v>
      </c>
      <c r="D493" s="92"/>
    </row>
    <row r="494" spans="1:4" ht="15.75" hidden="1" outlineLevel="1" x14ac:dyDescent="0.2">
      <c r="A494" s="22" t="s">
        <v>302</v>
      </c>
      <c r="B494" s="23" t="s">
        <v>28</v>
      </c>
      <c r="C494" s="22">
        <v>5.101</v>
      </c>
      <c r="D494" s="92"/>
    </row>
    <row r="495" spans="1:4" ht="15.75" hidden="1" outlineLevel="1" x14ac:dyDescent="0.2">
      <c r="A495" s="22" t="s">
        <v>302</v>
      </c>
      <c r="B495" s="23" t="s">
        <v>29</v>
      </c>
      <c r="C495" s="22">
        <v>5.36</v>
      </c>
      <c r="D495" s="92"/>
    </row>
    <row r="496" spans="1:4" ht="15.75" hidden="1" outlineLevel="1" x14ac:dyDescent="0.2">
      <c r="A496" s="22" t="s">
        <v>302</v>
      </c>
      <c r="B496" s="23" t="s">
        <v>91</v>
      </c>
      <c r="C496" s="22">
        <v>5.37</v>
      </c>
      <c r="D496" s="92"/>
    </row>
    <row r="497" spans="1:4" ht="15.75" hidden="1" outlineLevel="1" x14ac:dyDescent="0.2">
      <c r="A497" s="22" t="s">
        <v>302</v>
      </c>
      <c r="B497" s="23" t="s">
        <v>30</v>
      </c>
      <c r="C497" s="22">
        <v>5.53</v>
      </c>
      <c r="D497" s="92"/>
    </row>
    <row r="498" spans="1:4" ht="15.75" hidden="1" outlineLevel="1" x14ac:dyDescent="0.2">
      <c r="A498" s="22" t="s">
        <v>302</v>
      </c>
      <c r="B498" s="23" t="s">
        <v>103</v>
      </c>
      <c r="C498" s="22">
        <v>5.109</v>
      </c>
      <c r="D498" s="92"/>
    </row>
    <row r="499" spans="1:4" ht="15.75" hidden="1" outlineLevel="1" x14ac:dyDescent="0.2">
      <c r="A499" s="22" t="s">
        <v>302</v>
      </c>
      <c r="B499" s="23" t="s">
        <v>104</v>
      </c>
      <c r="C499" s="22">
        <v>5.1109999999999998</v>
      </c>
      <c r="D499" s="92"/>
    </row>
    <row r="500" spans="1:4" ht="15.75" hidden="1" outlineLevel="1" x14ac:dyDescent="0.2">
      <c r="A500" s="22" t="s">
        <v>302</v>
      </c>
      <c r="B500" s="23" t="s">
        <v>106</v>
      </c>
      <c r="C500" s="22">
        <v>5.1120000000000001</v>
      </c>
      <c r="D500" s="92"/>
    </row>
    <row r="501" spans="1:4" ht="15.75" hidden="1" outlineLevel="1" x14ac:dyDescent="0.2">
      <c r="A501" s="22" t="s">
        <v>302</v>
      </c>
      <c r="B501" s="23" t="s">
        <v>31</v>
      </c>
      <c r="C501" s="22">
        <v>5.1020000000000003</v>
      </c>
      <c r="D501" s="92"/>
    </row>
    <row r="502" spans="1:4" ht="15.75" hidden="1" outlineLevel="1" x14ac:dyDescent="0.2">
      <c r="A502" s="22" t="s">
        <v>302</v>
      </c>
      <c r="B502" s="23" t="s">
        <v>32</v>
      </c>
      <c r="C502" s="25">
        <v>5.0999999999999996</v>
      </c>
      <c r="D502" s="92"/>
    </row>
    <row r="503" spans="1:4" ht="15.75" hidden="1" outlineLevel="1" x14ac:dyDescent="0.2">
      <c r="A503" s="22" t="s">
        <v>302</v>
      </c>
      <c r="B503" s="23" t="s">
        <v>33</v>
      </c>
      <c r="C503" s="22">
        <v>5.58</v>
      </c>
      <c r="D503" s="92"/>
    </row>
    <row r="504" spans="1:4" ht="15.75" hidden="1" outlineLevel="1" x14ac:dyDescent="0.2">
      <c r="A504" s="22" t="s">
        <v>302</v>
      </c>
      <c r="B504" s="23" t="s">
        <v>35</v>
      </c>
      <c r="C504" s="22">
        <v>5.55</v>
      </c>
      <c r="D504" s="92"/>
    </row>
    <row r="505" spans="1:4" ht="15.75" hidden="1" outlineLevel="1" x14ac:dyDescent="0.2">
      <c r="A505" s="22" t="s">
        <v>302</v>
      </c>
      <c r="B505" s="23" t="s">
        <v>34</v>
      </c>
      <c r="C505" s="22">
        <v>5.54</v>
      </c>
      <c r="D505" s="92"/>
    </row>
    <row r="506" spans="1:4" ht="15.75" hidden="1" outlineLevel="1" x14ac:dyDescent="0.2">
      <c r="A506" s="22" t="s">
        <v>302</v>
      </c>
      <c r="B506" s="23" t="s">
        <v>36</v>
      </c>
      <c r="C506" s="22">
        <v>5.63</v>
      </c>
      <c r="D506" s="92"/>
    </row>
    <row r="507" spans="1:4" ht="15.75" hidden="1" outlineLevel="1" x14ac:dyDescent="0.2">
      <c r="A507" s="22" t="s">
        <v>302</v>
      </c>
      <c r="B507" s="23" t="s">
        <v>37</v>
      </c>
      <c r="C507" s="22">
        <v>5.47</v>
      </c>
      <c r="D507" s="92"/>
    </row>
    <row r="508" spans="1:4" ht="15.75" hidden="1" outlineLevel="1" x14ac:dyDescent="0.2">
      <c r="A508" s="22" t="s">
        <v>302</v>
      </c>
      <c r="B508" s="23" t="s">
        <v>38</v>
      </c>
      <c r="C508" s="22">
        <v>5.48</v>
      </c>
      <c r="D508" s="92"/>
    </row>
    <row r="509" spans="1:4" ht="15.75" x14ac:dyDescent="0.2">
      <c r="A509" s="26" t="s">
        <v>302</v>
      </c>
      <c r="B509" s="23"/>
      <c r="C509" s="22"/>
      <c r="D509" s="92"/>
    </row>
    <row r="510" spans="1:4" ht="15.75" hidden="1" outlineLevel="1" x14ac:dyDescent="0.2">
      <c r="A510" s="22" t="s">
        <v>303</v>
      </c>
      <c r="B510" s="23" t="s">
        <v>14</v>
      </c>
      <c r="C510" s="22">
        <v>5.0999999999999996</v>
      </c>
      <c r="D510" s="92"/>
    </row>
    <row r="511" spans="1:4" ht="15.75" hidden="1" outlineLevel="1" x14ac:dyDescent="0.2">
      <c r="A511" s="22" t="s">
        <v>303</v>
      </c>
      <c r="B511" s="23" t="s">
        <v>15</v>
      </c>
      <c r="C511" s="22">
        <v>5.2</v>
      </c>
      <c r="D511" s="92"/>
    </row>
    <row r="512" spans="1:4" ht="15.75" hidden="1" outlineLevel="1" x14ac:dyDescent="0.2">
      <c r="A512" s="22" t="s">
        <v>303</v>
      </c>
      <c r="B512" s="23" t="s">
        <v>16</v>
      </c>
      <c r="C512" s="22">
        <v>5.3</v>
      </c>
      <c r="D512" s="92"/>
    </row>
    <row r="513" spans="1:4" ht="15.75" hidden="1" outlineLevel="1" x14ac:dyDescent="0.2">
      <c r="A513" s="22" t="s">
        <v>303</v>
      </c>
      <c r="B513" s="23" t="s">
        <v>17</v>
      </c>
      <c r="C513" s="22">
        <v>5.6</v>
      </c>
      <c r="D513" s="92"/>
    </row>
    <row r="514" spans="1:4" ht="15.75" hidden="1" outlineLevel="1" x14ac:dyDescent="0.2">
      <c r="A514" s="22" t="s">
        <v>303</v>
      </c>
      <c r="B514" s="23" t="s">
        <v>1624</v>
      </c>
      <c r="C514" s="24">
        <v>5.0999999999999996</v>
      </c>
      <c r="D514" s="92"/>
    </row>
    <row r="515" spans="1:4" ht="15.75" hidden="1" outlineLevel="1" x14ac:dyDescent="0.2">
      <c r="A515" s="22" t="s">
        <v>303</v>
      </c>
      <c r="B515" s="23" t="s">
        <v>1621</v>
      </c>
      <c r="C515" s="22">
        <v>5.14</v>
      </c>
      <c r="D515" s="92"/>
    </row>
    <row r="516" spans="1:4" ht="15.75" hidden="1" outlineLevel="1" x14ac:dyDescent="0.2">
      <c r="A516" s="22" t="s">
        <v>303</v>
      </c>
      <c r="B516" s="23" t="s">
        <v>20</v>
      </c>
      <c r="C516" s="22">
        <v>5.19</v>
      </c>
      <c r="D516" s="92"/>
    </row>
    <row r="517" spans="1:4" ht="15.75" hidden="1" outlineLevel="1" x14ac:dyDescent="0.2">
      <c r="A517" s="22" t="s">
        <v>303</v>
      </c>
      <c r="B517" s="23" t="s">
        <v>21</v>
      </c>
      <c r="C517" s="22">
        <v>5.24</v>
      </c>
      <c r="D517" s="92"/>
    </row>
    <row r="518" spans="1:4" ht="15.75" hidden="1" outlineLevel="1" x14ac:dyDescent="0.2">
      <c r="A518" s="22" t="s">
        <v>303</v>
      </c>
      <c r="B518" s="23" t="s">
        <v>53</v>
      </c>
      <c r="C518" s="22">
        <v>5.26</v>
      </c>
      <c r="D518" s="92"/>
    </row>
    <row r="519" spans="1:4" ht="15.75" hidden="1" outlineLevel="1" x14ac:dyDescent="0.2">
      <c r="A519" s="22" t="s">
        <v>303</v>
      </c>
      <c r="B519" s="23" t="s">
        <v>22</v>
      </c>
      <c r="C519" s="22">
        <v>5.27</v>
      </c>
      <c r="D519" s="92"/>
    </row>
    <row r="520" spans="1:4" ht="15.75" hidden="1" outlineLevel="1" x14ac:dyDescent="0.2">
      <c r="A520" s="22" t="s">
        <v>303</v>
      </c>
      <c r="B520" s="23" t="s">
        <v>23</v>
      </c>
      <c r="C520" s="22">
        <v>5.28</v>
      </c>
      <c r="D520" s="92"/>
    </row>
    <row r="521" spans="1:4" ht="15.75" hidden="1" outlineLevel="1" x14ac:dyDescent="0.2">
      <c r="A521" s="22" t="s">
        <v>303</v>
      </c>
      <c r="B521" s="23" t="s">
        <v>27</v>
      </c>
      <c r="C521" s="22">
        <v>5.31</v>
      </c>
      <c r="D521" s="92"/>
    </row>
    <row r="522" spans="1:4" ht="15.75" hidden="1" outlineLevel="1" x14ac:dyDescent="0.2">
      <c r="A522" s="22" t="s">
        <v>303</v>
      </c>
      <c r="B522" s="23" t="s">
        <v>54</v>
      </c>
      <c r="C522" s="22">
        <v>5.33</v>
      </c>
      <c r="D522" s="92"/>
    </row>
    <row r="523" spans="1:4" ht="15.75" hidden="1" outlineLevel="1" x14ac:dyDescent="0.2">
      <c r="A523" s="22" t="s">
        <v>303</v>
      </c>
      <c r="B523" s="23" t="s">
        <v>28</v>
      </c>
      <c r="C523" s="22">
        <v>5.101</v>
      </c>
      <c r="D523" s="92"/>
    </row>
    <row r="524" spans="1:4" ht="15.75" hidden="1" outlineLevel="1" x14ac:dyDescent="0.2">
      <c r="A524" s="22" t="s">
        <v>303</v>
      </c>
      <c r="B524" s="23" t="s">
        <v>29</v>
      </c>
      <c r="C524" s="22">
        <v>5.36</v>
      </c>
      <c r="D524" s="92"/>
    </row>
    <row r="525" spans="1:4" ht="15.75" hidden="1" outlineLevel="1" x14ac:dyDescent="0.2">
      <c r="A525" s="22" t="s">
        <v>303</v>
      </c>
      <c r="B525" s="23" t="s">
        <v>91</v>
      </c>
      <c r="C525" s="22">
        <v>5.37</v>
      </c>
      <c r="D525" s="92"/>
    </row>
    <row r="526" spans="1:4" ht="15.75" hidden="1" outlineLevel="1" x14ac:dyDescent="0.2">
      <c r="A526" s="22" t="s">
        <v>303</v>
      </c>
      <c r="B526" s="23" t="s">
        <v>30</v>
      </c>
      <c r="C526" s="22">
        <v>5.53</v>
      </c>
      <c r="D526" s="92"/>
    </row>
    <row r="527" spans="1:4" ht="15.75" hidden="1" outlineLevel="1" x14ac:dyDescent="0.2">
      <c r="A527" s="22" t="s">
        <v>303</v>
      </c>
      <c r="B527" s="23" t="s">
        <v>103</v>
      </c>
      <c r="C527" s="22">
        <v>5.109</v>
      </c>
      <c r="D527" s="92"/>
    </row>
    <row r="528" spans="1:4" ht="15.75" hidden="1" outlineLevel="1" x14ac:dyDescent="0.2">
      <c r="A528" s="22" t="s">
        <v>303</v>
      </c>
      <c r="B528" s="23" t="s">
        <v>104</v>
      </c>
      <c r="C528" s="22">
        <v>5.1109999999999998</v>
      </c>
      <c r="D528" s="92"/>
    </row>
    <row r="529" spans="1:4" ht="15.75" hidden="1" outlineLevel="1" x14ac:dyDescent="0.2">
      <c r="A529" s="22" t="s">
        <v>303</v>
      </c>
      <c r="B529" s="23" t="s">
        <v>106</v>
      </c>
      <c r="C529" s="22">
        <v>5.1120000000000001</v>
      </c>
      <c r="D529" s="92"/>
    </row>
    <row r="530" spans="1:4" ht="15.75" hidden="1" outlineLevel="1" x14ac:dyDescent="0.2">
      <c r="A530" s="22" t="s">
        <v>303</v>
      </c>
      <c r="B530" s="23" t="s">
        <v>31</v>
      </c>
      <c r="C530" s="22">
        <v>5.1020000000000003</v>
      </c>
      <c r="D530" s="92"/>
    </row>
    <row r="531" spans="1:4" ht="15.75" hidden="1" outlineLevel="1" x14ac:dyDescent="0.2">
      <c r="A531" s="22" t="s">
        <v>303</v>
      </c>
      <c r="B531" s="23" t="s">
        <v>32</v>
      </c>
      <c r="C531" s="25">
        <v>5.0999999999999996</v>
      </c>
      <c r="D531" s="92"/>
    </row>
    <row r="532" spans="1:4" ht="15.75" hidden="1" outlineLevel="1" x14ac:dyDescent="0.2">
      <c r="A532" s="22" t="s">
        <v>303</v>
      </c>
      <c r="B532" s="23" t="s">
        <v>33</v>
      </c>
      <c r="C532" s="22">
        <v>5.58</v>
      </c>
      <c r="D532" s="92"/>
    </row>
    <row r="533" spans="1:4" ht="15.75" hidden="1" outlineLevel="1" x14ac:dyDescent="0.2">
      <c r="A533" s="22" t="s">
        <v>303</v>
      </c>
      <c r="B533" s="23" t="s">
        <v>35</v>
      </c>
      <c r="C533" s="22">
        <v>5.55</v>
      </c>
      <c r="D533" s="92"/>
    </row>
    <row r="534" spans="1:4" ht="15.75" hidden="1" outlineLevel="1" x14ac:dyDescent="0.2">
      <c r="A534" s="22" t="s">
        <v>303</v>
      </c>
      <c r="B534" s="23" t="s">
        <v>34</v>
      </c>
      <c r="C534" s="22">
        <v>5.54</v>
      </c>
      <c r="D534" s="92"/>
    </row>
    <row r="535" spans="1:4" ht="15.75" hidden="1" outlineLevel="1" x14ac:dyDescent="0.2">
      <c r="A535" s="22" t="s">
        <v>303</v>
      </c>
      <c r="B535" s="23" t="s">
        <v>36</v>
      </c>
      <c r="C535" s="22">
        <v>5.63</v>
      </c>
      <c r="D535" s="92"/>
    </row>
    <row r="536" spans="1:4" ht="15.75" hidden="1" outlineLevel="1" x14ac:dyDescent="0.2">
      <c r="A536" s="22" t="s">
        <v>303</v>
      </c>
      <c r="B536" s="23" t="s">
        <v>37</v>
      </c>
      <c r="C536" s="22">
        <v>5.47</v>
      </c>
      <c r="D536" s="92"/>
    </row>
    <row r="537" spans="1:4" ht="15.75" hidden="1" outlineLevel="1" x14ac:dyDescent="0.2">
      <c r="A537" s="22" t="s">
        <v>303</v>
      </c>
      <c r="B537" s="23" t="s">
        <v>38</v>
      </c>
      <c r="C537" s="22">
        <v>5.48</v>
      </c>
      <c r="D537" s="92"/>
    </row>
    <row r="538" spans="1:4" ht="15.75" x14ac:dyDescent="0.2">
      <c r="A538" s="26" t="s">
        <v>303</v>
      </c>
      <c r="B538" s="23"/>
      <c r="C538" s="22"/>
      <c r="D538" s="92"/>
    </row>
    <row r="539" spans="1:4" ht="15.75" hidden="1" outlineLevel="1" x14ac:dyDescent="0.2">
      <c r="A539" s="22" t="s">
        <v>304</v>
      </c>
      <c r="B539" s="23" t="s">
        <v>14</v>
      </c>
      <c r="C539" s="22">
        <v>5.0999999999999996</v>
      </c>
      <c r="D539" s="92"/>
    </row>
    <row r="540" spans="1:4" ht="15.75" hidden="1" outlineLevel="1" x14ac:dyDescent="0.2">
      <c r="A540" s="22" t="s">
        <v>304</v>
      </c>
      <c r="B540" s="23" t="s">
        <v>15</v>
      </c>
      <c r="C540" s="22">
        <v>5.2</v>
      </c>
      <c r="D540" s="92"/>
    </row>
    <row r="541" spans="1:4" ht="15.75" hidden="1" outlineLevel="1" x14ac:dyDescent="0.2">
      <c r="A541" s="22" t="s">
        <v>304</v>
      </c>
      <c r="B541" s="23" t="s">
        <v>53</v>
      </c>
      <c r="C541" s="22">
        <v>5.26</v>
      </c>
      <c r="D541" s="92"/>
    </row>
    <row r="542" spans="1:4" ht="15.75" hidden="1" outlineLevel="1" x14ac:dyDescent="0.2">
      <c r="A542" s="22" t="s">
        <v>304</v>
      </c>
      <c r="B542" s="23" t="s">
        <v>614</v>
      </c>
      <c r="C542" s="22">
        <v>5.21</v>
      </c>
      <c r="D542" s="92"/>
    </row>
    <row r="543" spans="1:4" ht="15.75" hidden="1" outlineLevel="1" x14ac:dyDescent="0.2">
      <c r="A543" s="22" t="s">
        <v>304</v>
      </c>
      <c r="B543" s="23" t="s">
        <v>615</v>
      </c>
      <c r="C543" s="22">
        <v>5.53</v>
      </c>
      <c r="D543" s="92"/>
    </row>
    <row r="544" spans="1:4" ht="15.75" hidden="1" outlineLevel="1" x14ac:dyDescent="0.2">
      <c r="A544" s="22" t="s">
        <v>304</v>
      </c>
      <c r="B544" s="23" t="s">
        <v>616</v>
      </c>
      <c r="C544" s="22">
        <v>5.54</v>
      </c>
      <c r="D544" s="92"/>
    </row>
    <row r="545" spans="1:4" ht="15.75" hidden="1" outlineLevel="1" x14ac:dyDescent="0.2">
      <c r="A545" s="22" t="s">
        <v>304</v>
      </c>
      <c r="B545" s="23" t="s">
        <v>617</v>
      </c>
      <c r="C545" s="22">
        <v>5.58</v>
      </c>
      <c r="D545" s="92"/>
    </row>
    <row r="546" spans="1:4" ht="15.75" hidden="1" outlineLevel="1" x14ac:dyDescent="0.2">
      <c r="A546" s="22" t="s">
        <v>304</v>
      </c>
      <c r="B546" s="23" t="s">
        <v>618</v>
      </c>
      <c r="C546" s="22">
        <v>5.1180000000000003</v>
      </c>
      <c r="D546" s="92"/>
    </row>
    <row r="547" spans="1:4" ht="15.75" hidden="1" outlineLevel="1" x14ac:dyDescent="0.2">
      <c r="A547" s="22" t="s">
        <v>304</v>
      </c>
      <c r="B547" s="23" t="s">
        <v>619</v>
      </c>
      <c r="C547" s="22">
        <v>5.47</v>
      </c>
      <c r="D547" s="92"/>
    </row>
    <row r="548" spans="1:4" ht="15.75" hidden="1" outlineLevel="1" x14ac:dyDescent="0.2">
      <c r="A548" s="22" t="s">
        <v>304</v>
      </c>
      <c r="B548" s="23" t="s">
        <v>620</v>
      </c>
      <c r="C548" s="22">
        <v>5.48</v>
      </c>
      <c r="D548" s="92"/>
    </row>
    <row r="549" spans="1:4" ht="15.75" hidden="1" outlineLevel="1" x14ac:dyDescent="0.2">
      <c r="A549" s="22" t="s">
        <v>304</v>
      </c>
      <c r="B549" s="23" t="s">
        <v>621</v>
      </c>
      <c r="C549" s="22">
        <v>5.21</v>
      </c>
      <c r="D549" s="92"/>
    </row>
    <row r="550" spans="1:4" ht="15.75" hidden="1" outlineLevel="1" x14ac:dyDescent="0.2">
      <c r="A550" s="22" t="s">
        <v>304</v>
      </c>
      <c r="B550" s="23" t="s">
        <v>622</v>
      </c>
      <c r="C550" s="22">
        <v>5.53</v>
      </c>
      <c r="D550" s="92"/>
    </row>
    <row r="551" spans="1:4" ht="15.75" hidden="1" outlineLevel="1" x14ac:dyDescent="0.2">
      <c r="A551" s="22" t="s">
        <v>304</v>
      </c>
      <c r="B551" s="23" t="s">
        <v>623</v>
      </c>
      <c r="C551" s="22">
        <v>5.54</v>
      </c>
      <c r="D551" s="92"/>
    </row>
    <row r="552" spans="1:4" ht="15.75" hidden="1" outlineLevel="1" x14ac:dyDescent="0.2">
      <c r="A552" s="22" t="s">
        <v>304</v>
      </c>
      <c r="B552" s="23" t="s">
        <v>624</v>
      </c>
      <c r="C552" s="22">
        <v>5.58</v>
      </c>
      <c r="D552" s="92"/>
    </row>
    <row r="553" spans="1:4" ht="15.75" hidden="1" outlineLevel="1" x14ac:dyDescent="0.2">
      <c r="A553" s="22" t="s">
        <v>304</v>
      </c>
      <c r="B553" s="23" t="s">
        <v>625</v>
      </c>
      <c r="C553" s="22">
        <v>5.1180000000000003</v>
      </c>
      <c r="D553" s="92"/>
    </row>
    <row r="554" spans="1:4" ht="15.75" hidden="1" outlineLevel="1" x14ac:dyDescent="0.2">
      <c r="A554" s="22" t="s">
        <v>304</v>
      </c>
      <c r="B554" s="23" t="s">
        <v>626</v>
      </c>
      <c r="C554" s="22">
        <v>5.47</v>
      </c>
      <c r="D554" s="92"/>
    </row>
    <row r="555" spans="1:4" ht="15.75" hidden="1" outlineLevel="1" x14ac:dyDescent="0.2">
      <c r="A555" s="22" t="s">
        <v>304</v>
      </c>
      <c r="B555" s="23" t="s">
        <v>627</v>
      </c>
      <c r="C555" s="22">
        <v>5.48</v>
      </c>
      <c r="D555" s="92"/>
    </row>
    <row r="556" spans="1:4" ht="15.75" hidden="1" outlineLevel="1" x14ac:dyDescent="0.2">
      <c r="A556" s="22" t="s">
        <v>304</v>
      </c>
      <c r="B556" s="23" t="s">
        <v>628</v>
      </c>
      <c r="C556" s="22">
        <v>5.63</v>
      </c>
      <c r="D556" s="92"/>
    </row>
    <row r="557" spans="1:4" ht="15.75" hidden="1" outlineLevel="1" x14ac:dyDescent="0.2">
      <c r="A557" s="22" t="s">
        <v>304</v>
      </c>
      <c r="B557" s="23" t="s">
        <v>22</v>
      </c>
      <c r="C557" s="22">
        <v>5.27</v>
      </c>
      <c r="D557" s="92"/>
    </row>
    <row r="558" spans="1:4" ht="15.75" hidden="1" outlineLevel="1" x14ac:dyDescent="0.2">
      <c r="A558" s="22" t="s">
        <v>304</v>
      </c>
      <c r="B558" s="23" t="s">
        <v>23</v>
      </c>
      <c r="C558" s="22">
        <v>5.28</v>
      </c>
      <c r="D558" s="92"/>
    </row>
    <row r="559" spans="1:4" ht="15.75" hidden="1" outlineLevel="1" x14ac:dyDescent="0.2">
      <c r="A559" s="22" t="s">
        <v>304</v>
      </c>
      <c r="B559" s="23" t="s">
        <v>629</v>
      </c>
      <c r="C559" s="22">
        <v>5.35</v>
      </c>
      <c r="D559" s="92"/>
    </row>
    <row r="560" spans="1:4" ht="15.75" hidden="1" outlineLevel="1" x14ac:dyDescent="0.2">
      <c r="A560" s="22" t="s">
        <v>304</v>
      </c>
      <c r="B560" s="23" t="s">
        <v>630</v>
      </c>
      <c r="C560" s="22">
        <v>5.1189999999999998</v>
      </c>
      <c r="D560" s="92"/>
    </row>
    <row r="561" spans="1:4" ht="15.75" hidden="1" outlineLevel="1" x14ac:dyDescent="0.2">
      <c r="A561" s="22" t="s">
        <v>304</v>
      </c>
      <c r="B561" s="23" t="s">
        <v>631</v>
      </c>
      <c r="C561" s="25">
        <v>5.12</v>
      </c>
      <c r="D561" s="92"/>
    </row>
    <row r="562" spans="1:4" ht="15.75" hidden="1" outlineLevel="1" x14ac:dyDescent="0.2">
      <c r="A562" s="22" t="s">
        <v>304</v>
      </c>
      <c r="B562" s="23" t="s">
        <v>60</v>
      </c>
      <c r="C562" s="22">
        <v>5.1210000000000004</v>
      </c>
      <c r="D562" s="92"/>
    </row>
    <row r="563" spans="1:4" ht="15.75" hidden="1" outlineLevel="1" x14ac:dyDescent="0.2">
      <c r="A563" s="22" t="s">
        <v>304</v>
      </c>
      <c r="B563" s="23" t="s">
        <v>29</v>
      </c>
      <c r="C563" s="22">
        <v>5.36</v>
      </c>
      <c r="D563" s="92"/>
    </row>
    <row r="564" spans="1:4" ht="15.75" hidden="1" outlineLevel="1" x14ac:dyDescent="0.2">
      <c r="A564" s="22" t="s">
        <v>304</v>
      </c>
      <c r="B564" s="23" t="s">
        <v>632</v>
      </c>
      <c r="C564" s="22">
        <v>5.1219999999999999</v>
      </c>
      <c r="D564" s="92"/>
    </row>
    <row r="565" spans="1:4" ht="15.75" hidden="1" outlineLevel="1" x14ac:dyDescent="0.2">
      <c r="A565" s="22" t="s">
        <v>304</v>
      </c>
      <c r="B565" s="23" t="s">
        <v>633</v>
      </c>
      <c r="C565" s="22">
        <v>5.1230000000000002</v>
      </c>
      <c r="D565" s="92"/>
    </row>
    <row r="566" spans="1:4" ht="15.75" hidden="1" outlineLevel="1" x14ac:dyDescent="0.2">
      <c r="A566" s="22" t="s">
        <v>304</v>
      </c>
      <c r="B566" s="23" t="s">
        <v>634</v>
      </c>
      <c r="C566" s="22">
        <v>5.1239999999999997</v>
      </c>
      <c r="D566" s="92"/>
    </row>
    <row r="567" spans="1:4" ht="15.75" hidden="1" outlineLevel="1" x14ac:dyDescent="0.2">
      <c r="A567" s="22" t="s">
        <v>304</v>
      </c>
      <c r="B567" s="23" t="s">
        <v>635</v>
      </c>
      <c r="C567" s="22">
        <v>5.125</v>
      </c>
      <c r="D567" s="92"/>
    </row>
    <row r="568" spans="1:4" ht="15.75" hidden="1" outlineLevel="1" x14ac:dyDescent="0.2">
      <c r="A568" s="22" t="s">
        <v>304</v>
      </c>
      <c r="B568" s="23" t="s">
        <v>636</v>
      </c>
      <c r="C568" s="22">
        <v>5.1260000000000003</v>
      </c>
      <c r="D568" s="92"/>
    </row>
    <row r="569" spans="1:4" ht="15.75" hidden="1" outlineLevel="1" x14ac:dyDescent="0.2">
      <c r="A569" s="22" t="s">
        <v>304</v>
      </c>
      <c r="B569" s="23" t="s">
        <v>637</v>
      </c>
      <c r="C569" s="22">
        <v>5.1269999999999998</v>
      </c>
      <c r="D569" s="92"/>
    </row>
    <row r="570" spans="1:4" ht="15.75" hidden="1" outlineLevel="1" x14ac:dyDescent="0.2">
      <c r="A570" s="22" t="s">
        <v>304</v>
      </c>
      <c r="B570" s="23" t="s">
        <v>100</v>
      </c>
      <c r="C570" s="24">
        <v>5.72</v>
      </c>
      <c r="D570" s="92"/>
    </row>
    <row r="571" spans="1:4" ht="15.75" hidden="1" outlineLevel="1" x14ac:dyDescent="0.2">
      <c r="A571" s="22" t="s">
        <v>304</v>
      </c>
      <c r="B571" s="23" t="s">
        <v>638</v>
      </c>
      <c r="C571" s="22">
        <v>5.1280000000000001</v>
      </c>
      <c r="D571" s="92"/>
    </row>
    <row r="572" spans="1:4" ht="15.75" hidden="1" outlineLevel="1" x14ac:dyDescent="0.2">
      <c r="A572" s="22" t="s">
        <v>304</v>
      </c>
      <c r="B572" s="23" t="s">
        <v>639</v>
      </c>
      <c r="C572" s="22">
        <v>5.1289999999999996</v>
      </c>
      <c r="D572" s="91" t="s">
        <v>1620</v>
      </c>
    </row>
    <row r="573" spans="1:4" ht="15.75" hidden="1" outlineLevel="1" x14ac:dyDescent="0.2">
      <c r="A573" s="22" t="s">
        <v>304</v>
      </c>
      <c r="B573" s="23" t="s">
        <v>640</v>
      </c>
      <c r="C573" s="22">
        <v>5.1310000000000002</v>
      </c>
      <c r="D573" s="92"/>
    </row>
    <row r="574" spans="1:4" ht="15.75" hidden="1" outlineLevel="1" x14ac:dyDescent="0.2">
      <c r="A574" s="22" t="s">
        <v>304</v>
      </c>
      <c r="B574" s="23" t="s">
        <v>641</v>
      </c>
      <c r="C574" s="22">
        <v>5.1319999999999997</v>
      </c>
      <c r="D574" s="91" t="s">
        <v>1620</v>
      </c>
    </row>
    <row r="575" spans="1:4" ht="15.75" hidden="1" outlineLevel="1" x14ac:dyDescent="0.2">
      <c r="A575" s="22" t="s">
        <v>304</v>
      </c>
      <c r="B575" s="23" t="s">
        <v>642</v>
      </c>
      <c r="C575" s="22">
        <v>5.133</v>
      </c>
      <c r="D575" s="91" t="s">
        <v>1620</v>
      </c>
    </row>
    <row r="576" spans="1:4" ht="15.75" hidden="1" outlineLevel="1" x14ac:dyDescent="0.2">
      <c r="A576" s="22" t="s">
        <v>304</v>
      </c>
      <c r="B576" s="23" t="s">
        <v>643</v>
      </c>
      <c r="C576" s="22">
        <v>5.1340000000000003</v>
      </c>
      <c r="D576" s="91" t="s">
        <v>1620</v>
      </c>
    </row>
    <row r="577" spans="1:4" ht="15.75" hidden="1" outlineLevel="1" x14ac:dyDescent="0.2">
      <c r="A577" s="22" t="s">
        <v>304</v>
      </c>
      <c r="B577" s="23" t="s">
        <v>644</v>
      </c>
      <c r="C577" s="25">
        <v>5.13</v>
      </c>
      <c r="D577" s="92"/>
    </row>
    <row r="578" spans="1:4" ht="15.75" hidden="1" outlineLevel="1" x14ac:dyDescent="0.2">
      <c r="A578" s="22" t="s">
        <v>304</v>
      </c>
      <c r="B578" s="23" t="s">
        <v>37</v>
      </c>
      <c r="C578" s="22">
        <v>5.47</v>
      </c>
      <c r="D578" s="92"/>
    </row>
    <row r="579" spans="1:4" ht="15.75" hidden="1" outlineLevel="1" x14ac:dyDescent="0.2">
      <c r="A579" s="22" t="s">
        <v>304</v>
      </c>
      <c r="B579" s="23" t="s">
        <v>38</v>
      </c>
      <c r="C579" s="22">
        <v>5.48</v>
      </c>
      <c r="D579" s="92"/>
    </row>
    <row r="580" spans="1:4" ht="15.75" x14ac:dyDescent="0.2">
      <c r="A580" s="26" t="s">
        <v>304</v>
      </c>
      <c r="B580" s="23"/>
      <c r="C580" s="22"/>
      <c r="D580" s="92"/>
    </row>
    <row r="581" spans="1:4" ht="15.75" hidden="1" outlineLevel="1" x14ac:dyDescent="0.2">
      <c r="A581" s="22" t="s">
        <v>305</v>
      </c>
      <c r="B581" s="23" t="s">
        <v>14</v>
      </c>
      <c r="C581" s="22">
        <v>5.0999999999999996</v>
      </c>
      <c r="D581" s="92"/>
    </row>
    <row r="582" spans="1:4" ht="15.75" hidden="1" outlineLevel="1" x14ac:dyDescent="0.2">
      <c r="A582" s="22" t="s">
        <v>305</v>
      </c>
      <c r="B582" s="23" t="s">
        <v>15</v>
      </c>
      <c r="C582" s="22">
        <v>5.2</v>
      </c>
      <c r="D582" s="92"/>
    </row>
    <row r="583" spans="1:4" ht="15.75" hidden="1" outlineLevel="1" x14ac:dyDescent="0.2">
      <c r="A583" s="22" t="s">
        <v>305</v>
      </c>
      <c r="B583" s="23" t="s">
        <v>693</v>
      </c>
      <c r="C583" s="22">
        <v>5.9</v>
      </c>
      <c r="D583" s="91" t="s">
        <v>1620</v>
      </c>
    </row>
    <row r="584" spans="1:4" ht="15.75" hidden="1" outlineLevel="1" x14ac:dyDescent="0.2">
      <c r="A584" s="22" t="s">
        <v>305</v>
      </c>
      <c r="B584" s="23" t="s">
        <v>694</v>
      </c>
      <c r="C584" s="22">
        <v>5.13</v>
      </c>
      <c r="D584" s="91" t="s">
        <v>1620</v>
      </c>
    </row>
    <row r="585" spans="1:4" ht="15.75" hidden="1" outlineLevel="1" x14ac:dyDescent="0.2">
      <c r="A585" s="22" t="s">
        <v>305</v>
      </c>
      <c r="B585" s="23" t="s">
        <v>695</v>
      </c>
      <c r="C585" s="22">
        <v>5.16</v>
      </c>
      <c r="D585" s="91" t="s">
        <v>1620</v>
      </c>
    </row>
    <row r="586" spans="1:4" ht="15.75" hidden="1" outlineLevel="1" x14ac:dyDescent="0.2">
      <c r="A586" s="22" t="s">
        <v>305</v>
      </c>
      <c r="B586" s="23" t="s">
        <v>696</v>
      </c>
      <c r="C586" s="22">
        <v>5.22</v>
      </c>
      <c r="D586" s="91"/>
    </row>
    <row r="587" spans="1:4" ht="15.75" hidden="1" outlineLevel="1" x14ac:dyDescent="0.2">
      <c r="A587" s="22" t="s">
        <v>305</v>
      </c>
      <c r="B587" s="23" t="s">
        <v>53</v>
      </c>
      <c r="C587" s="22">
        <v>5.26</v>
      </c>
      <c r="D587" s="92"/>
    </row>
    <row r="588" spans="1:4" ht="15.75" hidden="1" outlineLevel="1" x14ac:dyDescent="0.2">
      <c r="A588" s="22" t="s">
        <v>305</v>
      </c>
      <c r="B588" s="23" t="s">
        <v>697</v>
      </c>
      <c r="C588" s="22">
        <v>5.77</v>
      </c>
      <c r="D588" s="92"/>
    </row>
    <row r="589" spans="1:4" ht="15.75" hidden="1" outlineLevel="1" x14ac:dyDescent="0.2">
      <c r="A589" s="22" t="s">
        <v>305</v>
      </c>
      <c r="B589" s="23" t="s">
        <v>22</v>
      </c>
      <c r="C589" s="22">
        <v>5.27</v>
      </c>
      <c r="D589" s="92"/>
    </row>
    <row r="590" spans="1:4" ht="15.75" hidden="1" outlineLevel="1" x14ac:dyDescent="0.2">
      <c r="A590" s="22" t="s">
        <v>305</v>
      </c>
      <c r="B590" s="23" t="s">
        <v>23</v>
      </c>
      <c r="C590" s="22">
        <v>5.28</v>
      </c>
      <c r="D590" s="91" t="s">
        <v>1620</v>
      </c>
    </row>
    <row r="591" spans="1:4" ht="15.75" hidden="1" outlineLevel="1" x14ac:dyDescent="0.2">
      <c r="A591" s="22" t="s">
        <v>305</v>
      </c>
      <c r="B591" s="23" t="s">
        <v>27</v>
      </c>
      <c r="C591" s="22">
        <v>5.31</v>
      </c>
      <c r="D591" s="92"/>
    </row>
    <row r="592" spans="1:4" ht="15.75" hidden="1" outlineLevel="1" x14ac:dyDescent="0.2">
      <c r="A592" s="22" t="s">
        <v>305</v>
      </c>
      <c r="B592" s="23" t="s">
        <v>29</v>
      </c>
      <c r="C592" s="22">
        <v>5.36</v>
      </c>
      <c r="D592" s="92"/>
    </row>
    <row r="593" spans="1:4" ht="15.75" hidden="1" outlineLevel="1" x14ac:dyDescent="0.2">
      <c r="A593" s="22" t="s">
        <v>305</v>
      </c>
      <c r="B593" s="23" t="s">
        <v>698</v>
      </c>
      <c r="C593" s="22">
        <v>5.78</v>
      </c>
      <c r="D593" s="92"/>
    </row>
    <row r="594" spans="1:4" ht="15.75" hidden="1" outlineLevel="1" x14ac:dyDescent="0.2">
      <c r="A594" s="22" t="s">
        <v>305</v>
      </c>
      <c r="B594" s="23" t="s">
        <v>699</v>
      </c>
      <c r="C594" s="22">
        <v>5.79</v>
      </c>
      <c r="D594" s="91" t="s">
        <v>1620</v>
      </c>
    </row>
    <row r="595" spans="1:4" ht="15.75" hidden="1" outlineLevel="1" x14ac:dyDescent="0.2">
      <c r="A595" s="22" t="s">
        <v>305</v>
      </c>
      <c r="B595" s="23" t="s">
        <v>700</v>
      </c>
      <c r="C595" s="22">
        <v>5.41</v>
      </c>
      <c r="D595" s="92"/>
    </row>
    <row r="596" spans="1:4" ht="15.75" hidden="1" outlineLevel="1" x14ac:dyDescent="0.2">
      <c r="A596" s="22" t="s">
        <v>305</v>
      </c>
      <c r="B596" s="23" t="s">
        <v>78</v>
      </c>
      <c r="C596" s="22">
        <v>5.49</v>
      </c>
      <c r="D596" s="92"/>
    </row>
    <row r="597" spans="1:4" ht="15.75" hidden="1" outlineLevel="1" x14ac:dyDescent="0.2">
      <c r="A597" s="22" t="s">
        <v>305</v>
      </c>
      <c r="B597" s="23" t="s">
        <v>79</v>
      </c>
      <c r="C597" s="22">
        <v>5.51</v>
      </c>
      <c r="D597" s="92"/>
    </row>
    <row r="598" spans="1:4" ht="15.75" hidden="1" outlineLevel="1" x14ac:dyDescent="0.2">
      <c r="A598" s="22" t="s">
        <v>305</v>
      </c>
      <c r="B598" s="23" t="s">
        <v>1627</v>
      </c>
      <c r="C598" s="22">
        <v>5.52</v>
      </c>
      <c r="D598" s="92"/>
    </row>
    <row r="599" spans="1:4" ht="15.75" hidden="1" outlineLevel="1" x14ac:dyDescent="0.2">
      <c r="A599" s="22" t="s">
        <v>305</v>
      </c>
      <c r="B599" s="23" t="s">
        <v>30</v>
      </c>
      <c r="C599" s="22">
        <v>5.53</v>
      </c>
      <c r="D599" s="92"/>
    </row>
    <row r="600" spans="1:4" ht="15.75" hidden="1" outlineLevel="1" x14ac:dyDescent="0.2">
      <c r="A600" s="22" t="s">
        <v>305</v>
      </c>
      <c r="B600" s="23" t="s">
        <v>75</v>
      </c>
      <c r="C600" s="22">
        <v>5.69</v>
      </c>
      <c r="D600" s="92"/>
    </row>
    <row r="601" spans="1:4" ht="15.75" hidden="1" outlineLevel="1" x14ac:dyDescent="0.2">
      <c r="A601" s="22" t="s">
        <v>305</v>
      </c>
      <c r="B601" s="23" t="s">
        <v>702</v>
      </c>
      <c r="C601" s="22">
        <v>5.71</v>
      </c>
      <c r="D601" s="92"/>
    </row>
    <row r="602" spans="1:4" ht="15.75" hidden="1" outlineLevel="1" x14ac:dyDescent="0.2">
      <c r="A602" s="22" t="s">
        <v>305</v>
      </c>
      <c r="B602" s="23" t="s">
        <v>76</v>
      </c>
      <c r="C602" s="24">
        <v>5.7</v>
      </c>
      <c r="D602" s="92"/>
    </row>
    <row r="603" spans="1:4" ht="15.75" hidden="1" outlineLevel="1" x14ac:dyDescent="0.2">
      <c r="A603" s="22" t="s">
        <v>305</v>
      </c>
      <c r="B603" s="23" t="s">
        <v>95</v>
      </c>
      <c r="C603" s="24">
        <v>5.8</v>
      </c>
      <c r="D603" s="91" t="s">
        <v>1620</v>
      </c>
    </row>
    <row r="604" spans="1:4" ht="15.75" hidden="1" outlineLevel="1" x14ac:dyDescent="0.2">
      <c r="A604" s="22" t="s">
        <v>305</v>
      </c>
      <c r="B604" s="23" t="s">
        <v>100</v>
      </c>
      <c r="C604" s="24">
        <v>5.72</v>
      </c>
      <c r="D604" s="91" t="s">
        <v>1620</v>
      </c>
    </row>
    <row r="605" spans="1:4" ht="15.75" hidden="1" outlineLevel="1" x14ac:dyDescent="0.2">
      <c r="A605" s="22" t="s">
        <v>305</v>
      </c>
      <c r="B605" s="23" t="s">
        <v>703</v>
      </c>
      <c r="C605" s="22">
        <v>5.73</v>
      </c>
      <c r="D605" s="91" t="s">
        <v>1620</v>
      </c>
    </row>
    <row r="606" spans="1:4" ht="15.75" hidden="1" outlineLevel="1" x14ac:dyDescent="0.2">
      <c r="A606" s="22" t="s">
        <v>305</v>
      </c>
      <c r="B606" s="23" t="s">
        <v>77</v>
      </c>
      <c r="C606" s="22">
        <v>5.74</v>
      </c>
      <c r="D606" s="92"/>
    </row>
    <row r="607" spans="1:4" ht="15.75" hidden="1" outlineLevel="1" x14ac:dyDescent="0.2">
      <c r="A607" s="22" t="s">
        <v>305</v>
      </c>
      <c r="B607" s="23" t="s">
        <v>92</v>
      </c>
      <c r="C607" s="22">
        <v>5.75</v>
      </c>
      <c r="D607" s="92"/>
    </row>
    <row r="608" spans="1:4" ht="15.75" hidden="1" outlineLevel="1" x14ac:dyDescent="0.2">
      <c r="A608" s="22" t="s">
        <v>305</v>
      </c>
      <c r="B608" s="23" t="s">
        <v>101</v>
      </c>
      <c r="C608" s="22">
        <v>5.76</v>
      </c>
      <c r="D608" s="92"/>
    </row>
    <row r="609" spans="1:4" ht="15.75" hidden="1" outlineLevel="1" x14ac:dyDescent="0.2">
      <c r="A609" s="22" t="s">
        <v>305</v>
      </c>
      <c r="B609" s="23" t="s">
        <v>704</v>
      </c>
      <c r="C609" s="22">
        <v>5.81</v>
      </c>
      <c r="D609" s="91" t="s">
        <v>1620</v>
      </c>
    </row>
    <row r="610" spans="1:4" ht="15.75" hidden="1" outlineLevel="1" x14ac:dyDescent="0.2">
      <c r="A610" s="22" t="s">
        <v>305</v>
      </c>
      <c r="B610" s="23" t="s">
        <v>705</v>
      </c>
      <c r="C610" s="22">
        <v>5.82</v>
      </c>
      <c r="D610" s="91" t="s">
        <v>1620</v>
      </c>
    </row>
    <row r="611" spans="1:4" ht="15.75" hidden="1" outlineLevel="1" x14ac:dyDescent="0.2">
      <c r="A611" s="22" t="s">
        <v>305</v>
      </c>
      <c r="B611" s="23" t="s">
        <v>706</v>
      </c>
      <c r="C611" s="22">
        <v>5.83</v>
      </c>
      <c r="D611" s="91" t="s">
        <v>1620</v>
      </c>
    </row>
    <row r="612" spans="1:4" ht="15.75" hidden="1" outlineLevel="1" x14ac:dyDescent="0.2">
      <c r="A612" s="22" t="s">
        <v>305</v>
      </c>
      <c r="B612" s="23" t="s">
        <v>707</v>
      </c>
      <c r="C612" s="22">
        <v>5.84</v>
      </c>
      <c r="D612" s="92"/>
    </row>
    <row r="613" spans="1:4" ht="15.75" hidden="1" outlineLevel="1" x14ac:dyDescent="0.2">
      <c r="A613" s="22" t="s">
        <v>305</v>
      </c>
      <c r="B613" s="23" t="s">
        <v>708</v>
      </c>
      <c r="C613" s="22">
        <v>5.85</v>
      </c>
      <c r="D613" s="91" t="s">
        <v>1620</v>
      </c>
    </row>
    <row r="614" spans="1:4" ht="15.75" hidden="1" outlineLevel="1" x14ac:dyDescent="0.2">
      <c r="A614" s="22" t="s">
        <v>305</v>
      </c>
      <c r="B614" s="23" t="s">
        <v>709</v>
      </c>
      <c r="C614" s="22">
        <v>5.86</v>
      </c>
      <c r="D614" s="91" t="s">
        <v>1620</v>
      </c>
    </row>
    <row r="615" spans="1:4" ht="15.75" hidden="1" outlineLevel="1" x14ac:dyDescent="0.2">
      <c r="A615" s="22" t="s">
        <v>305</v>
      </c>
      <c r="B615" s="23" t="s">
        <v>710</v>
      </c>
      <c r="C615" s="22">
        <v>5.88</v>
      </c>
      <c r="D615" s="91" t="s">
        <v>1620</v>
      </c>
    </row>
    <row r="616" spans="1:4" ht="15.75" hidden="1" outlineLevel="1" x14ac:dyDescent="0.2">
      <c r="A616" s="22" t="s">
        <v>305</v>
      </c>
      <c r="B616" s="23" t="s">
        <v>711</v>
      </c>
      <c r="C616" s="22">
        <v>5.87</v>
      </c>
      <c r="D616" s="92"/>
    </row>
    <row r="617" spans="1:4" ht="15.75" hidden="1" outlineLevel="1" x14ac:dyDescent="0.2">
      <c r="A617" s="22" t="s">
        <v>305</v>
      </c>
      <c r="B617" s="23" t="s">
        <v>103</v>
      </c>
      <c r="C617" s="22">
        <v>5.109</v>
      </c>
      <c r="D617" s="92"/>
    </row>
    <row r="618" spans="1:4" ht="15.75" hidden="1" outlineLevel="1" x14ac:dyDescent="0.2">
      <c r="A618" s="22" t="s">
        <v>305</v>
      </c>
      <c r="B618" s="23" t="s">
        <v>105</v>
      </c>
      <c r="C618" s="25">
        <v>5.1100000000000003</v>
      </c>
      <c r="D618" s="91" t="s">
        <v>1620</v>
      </c>
    </row>
    <row r="619" spans="1:4" ht="15.75" hidden="1" outlineLevel="1" x14ac:dyDescent="0.2">
      <c r="A619" s="22" t="s">
        <v>305</v>
      </c>
      <c r="B619" s="23" t="s">
        <v>104</v>
      </c>
      <c r="C619" s="22">
        <v>5.1109999999999998</v>
      </c>
      <c r="D619" s="92"/>
    </row>
    <row r="620" spans="1:4" ht="15.75" hidden="1" outlineLevel="1" x14ac:dyDescent="0.2">
      <c r="A620" s="22" t="s">
        <v>305</v>
      </c>
      <c r="B620" s="23" t="s">
        <v>106</v>
      </c>
      <c r="C620" s="22">
        <v>5.1120000000000001</v>
      </c>
      <c r="D620" s="92"/>
    </row>
    <row r="621" spans="1:4" ht="15.75" hidden="1" outlineLevel="1" x14ac:dyDescent="0.2">
      <c r="A621" s="22" t="s">
        <v>305</v>
      </c>
      <c r="B621" s="23" t="s">
        <v>1626</v>
      </c>
      <c r="C621" s="22">
        <v>5.1130000000000004</v>
      </c>
      <c r="D621" s="92"/>
    </row>
    <row r="622" spans="1:4" ht="15.75" hidden="1" outlineLevel="1" x14ac:dyDescent="0.2">
      <c r="A622" s="22" t="s">
        <v>305</v>
      </c>
      <c r="B622" s="23" t="s">
        <v>712</v>
      </c>
      <c r="C622" s="22">
        <v>5.99</v>
      </c>
      <c r="D622" s="91" t="s">
        <v>1620</v>
      </c>
    </row>
    <row r="623" spans="1:4" ht="15.75" hidden="1" outlineLevel="1" x14ac:dyDescent="0.2">
      <c r="A623" s="22" t="s">
        <v>305</v>
      </c>
      <c r="B623" s="23" t="s">
        <v>713</v>
      </c>
      <c r="C623" s="22">
        <v>5.58</v>
      </c>
      <c r="D623" s="91"/>
    </row>
    <row r="624" spans="1:4" ht="15.75" hidden="1" outlineLevel="1" x14ac:dyDescent="0.2">
      <c r="A624" s="22" t="s">
        <v>305</v>
      </c>
      <c r="B624" s="23" t="s">
        <v>34</v>
      </c>
      <c r="C624" s="22">
        <v>5.54</v>
      </c>
      <c r="D624" s="92"/>
    </row>
    <row r="625" spans="1:4" ht="15.75" hidden="1" outlineLevel="1" x14ac:dyDescent="0.2">
      <c r="A625" s="22" t="s">
        <v>305</v>
      </c>
      <c r="B625" s="23" t="s">
        <v>714</v>
      </c>
      <c r="C625" s="22">
        <v>5.56</v>
      </c>
      <c r="D625" s="92"/>
    </row>
    <row r="626" spans="1:4" ht="15.75" hidden="1" outlineLevel="1" x14ac:dyDescent="0.2">
      <c r="A626" s="22" t="s">
        <v>305</v>
      </c>
      <c r="B626" s="23" t="s">
        <v>36</v>
      </c>
      <c r="C626" s="22">
        <v>5.63</v>
      </c>
      <c r="D626" s="92"/>
    </row>
    <row r="627" spans="1:4" ht="15.75" hidden="1" outlineLevel="1" x14ac:dyDescent="0.2">
      <c r="A627" s="22" t="s">
        <v>305</v>
      </c>
      <c r="B627" s="23" t="s">
        <v>715</v>
      </c>
      <c r="C627" s="22">
        <v>5.64</v>
      </c>
      <c r="D627" s="92"/>
    </row>
    <row r="628" spans="1:4" ht="15.75" hidden="1" outlineLevel="1" x14ac:dyDescent="0.2">
      <c r="A628" s="22" t="s">
        <v>305</v>
      </c>
      <c r="B628" s="23" t="s">
        <v>93</v>
      </c>
      <c r="C628" s="22">
        <v>5.65</v>
      </c>
      <c r="D628" s="92"/>
    </row>
    <row r="629" spans="1:4" ht="15.75" hidden="1" outlineLevel="1" x14ac:dyDescent="0.2">
      <c r="A629" s="22" t="s">
        <v>305</v>
      </c>
      <c r="B629" s="23" t="s">
        <v>108</v>
      </c>
      <c r="C629" s="22">
        <v>5.66</v>
      </c>
      <c r="D629" s="92"/>
    </row>
    <row r="630" spans="1:4" ht="15.75" hidden="1" outlineLevel="1" x14ac:dyDescent="0.2">
      <c r="A630" s="22" t="s">
        <v>305</v>
      </c>
      <c r="B630" s="23" t="s">
        <v>102</v>
      </c>
      <c r="C630" s="22">
        <v>5.89</v>
      </c>
      <c r="D630" s="91" t="s">
        <v>1620</v>
      </c>
    </row>
    <row r="631" spans="1:4" ht="15.75" hidden="1" outlineLevel="1" x14ac:dyDescent="0.2">
      <c r="A631" s="22" t="s">
        <v>305</v>
      </c>
      <c r="B631" s="23" t="s">
        <v>94</v>
      </c>
      <c r="C631" s="22">
        <v>5.68</v>
      </c>
      <c r="D631" s="92"/>
    </row>
    <row r="632" spans="1:4" ht="15.75" hidden="1" outlineLevel="1" x14ac:dyDescent="0.2">
      <c r="A632" s="22" t="s">
        <v>305</v>
      </c>
      <c r="B632" s="23" t="s">
        <v>37</v>
      </c>
      <c r="C632" s="22">
        <v>5.47</v>
      </c>
      <c r="D632" s="92"/>
    </row>
    <row r="633" spans="1:4" ht="15.75" hidden="1" outlineLevel="1" x14ac:dyDescent="0.2">
      <c r="A633" s="22" t="s">
        <v>305</v>
      </c>
      <c r="B633" s="23" t="s">
        <v>38</v>
      </c>
      <c r="C633" s="22">
        <v>5.48</v>
      </c>
      <c r="D633" s="92"/>
    </row>
    <row r="634" spans="1:4" ht="15.75" x14ac:dyDescent="0.2">
      <c r="A634" s="26" t="s">
        <v>305</v>
      </c>
      <c r="B634" s="23"/>
      <c r="C634" s="22"/>
      <c r="D634" s="92"/>
    </row>
    <row r="635" spans="1:4" ht="15.75" hidden="1" outlineLevel="1" x14ac:dyDescent="0.2">
      <c r="A635" s="22" t="s">
        <v>306</v>
      </c>
      <c r="B635" s="23" t="s">
        <v>14</v>
      </c>
      <c r="C635" s="22">
        <v>5.0999999999999996</v>
      </c>
      <c r="D635" s="92"/>
    </row>
    <row r="636" spans="1:4" ht="15.75" hidden="1" outlineLevel="1" x14ac:dyDescent="0.2">
      <c r="A636" s="22" t="s">
        <v>306</v>
      </c>
      <c r="B636" s="23" t="s">
        <v>15</v>
      </c>
      <c r="C636" s="22">
        <v>5.2</v>
      </c>
      <c r="D636" s="92"/>
    </row>
    <row r="637" spans="1:4" ht="15.75" hidden="1" outlineLevel="1" x14ac:dyDescent="0.2">
      <c r="A637" s="22" t="s">
        <v>306</v>
      </c>
      <c r="B637" s="23" t="s">
        <v>16</v>
      </c>
      <c r="C637" s="22">
        <v>5.3</v>
      </c>
      <c r="D637" s="92"/>
    </row>
    <row r="638" spans="1:4" ht="15.75" hidden="1" outlineLevel="1" x14ac:dyDescent="0.2">
      <c r="A638" s="22" t="s">
        <v>306</v>
      </c>
      <c r="B638" s="23" t="s">
        <v>17</v>
      </c>
      <c r="C638" s="22">
        <v>5.6</v>
      </c>
      <c r="D638" s="92"/>
    </row>
    <row r="639" spans="1:4" ht="15.75" hidden="1" outlineLevel="1" x14ac:dyDescent="0.2">
      <c r="A639" s="22" t="s">
        <v>306</v>
      </c>
      <c r="B639" s="23" t="s">
        <v>1624</v>
      </c>
      <c r="C639" s="24">
        <v>5.0999999999999996</v>
      </c>
      <c r="D639" s="92"/>
    </row>
    <row r="640" spans="1:4" ht="15.75" hidden="1" outlineLevel="1" x14ac:dyDescent="0.2">
      <c r="A640" s="22" t="s">
        <v>306</v>
      </c>
      <c r="B640" s="23" t="s">
        <v>1621</v>
      </c>
      <c r="C640" s="22">
        <v>5.14</v>
      </c>
      <c r="D640" s="92"/>
    </row>
    <row r="641" spans="1:4" ht="15.75" hidden="1" outlineLevel="1" x14ac:dyDescent="0.2">
      <c r="A641" s="22" t="s">
        <v>306</v>
      </c>
      <c r="B641" s="23" t="s">
        <v>20</v>
      </c>
      <c r="C641" s="22">
        <v>5.19</v>
      </c>
      <c r="D641" s="92"/>
    </row>
    <row r="642" spans="1:4" ht="15.75" hidden="1" outlineLevel="1" x14ac:dyDescent="0.2">
      <c r="A642" s="22" t="s">
        <v>306</v>
      </c>
      <c r="B642" s="23" t="s">
        <v>21</v>
      </c>
      <c r="C642" s="22">
        <v>5.24</v>
      </c>
      <c r="D642" s="92"/>
    </row>
    <row r="643" spans="1:4" ht="15.75" hidden="1" outlineLevel="1" x14ac:dyDescent="0.2">
      <c r="A643" s="22" t="s">
        <v>306</v>
      </c>
      <c r="B643" s="23" t="s">
        <v>53</v>
      </c>
      <c r="C643" s="22">
        <v>5.26</v>
      </c>
      <c r="D643" s="92"/>
    </row>
    <row r="644" spans="1:4" ht="15.75" hidden="1" outlineLevel="1" x14ac:dyDescent="0.2">
      <c r="A644" s="22" t="s">
        <v>306</v>
      </c>
      <c r="B644" s="23" t="s">
        <v>22</v>
      </c>
      <c r="C644" s="22">
        <v>5.27</v>
      </c>
      <c r="D644" s="92"/>
    </row>
    <row r="645" spans="1:4" ht="15.75" hidden="1" outlineLevel="1" x14ac:dyDescent="0.2">
      <c r="A645" s="22" t="s">
        <v>306</v>
      </c>
      <c r="B645" s="23" t="s">
        <v>23</v>
      </c>
      <c r="C645" s="22">
        <v>5.28</v>
      </c>
      <c r="D645" s="92"/>
    </row>
    <row r="646" spans="1:4" ht="15.75" hidden="1" outlineLevel="1" x14ac:dyDescent="0.2">
      <c r="A646" s="22" t="s">
        <v>306</v>
      </c>
      <c r="B646" s="23" t="s">
        <v>29</v>
      </c>
      <c r="C646" s="22">
        <v>5.36</v>
      </c>
      <c r="D646" s="92"/>
    </row>
    <row r="647" spans="1:4" ht="15.75" hidden="1" outlineLevel="1" x14ac:dyDescent="0.2">
      <c r="A647" s="22" t="s">
        <v>306</v>
      </c>
      <c r="B647" s="23" t="s">
        <v>54</v>
      </c>
      <c r="C647" s="22">
        <v>5.33</v>
      </c>
      <c r="D647" s="92"/>
    </row>
    <row r="648" spans="1:4" ht="15.75" hidden="1" outlineLevel="1" x14ac:dyDescent="0.2">
      <c r="A648" s="22" t="s">
        <v>306</v>
      </c>
      <c r="B648" s="23" t="s">
        <v>91</v>
      </c>
      <c r="C648" s="22">
        <v>5.37</v>
      </c>
      <c r="D648" s="92"/>
    </row>
    <row r="649" spans="1:4" ht="15.75" hidden="1" outlineLevel="1" x14ac:dyDescent="0.2">
      <c r="A649" s="22" t="s">
        <v>306</v>
      </c>
      <c r="B649" s="23" t="s">
        <v>78</v>
      </c>
      <c r="C649" s="22">
        <v>5.49</v>
      </c>
      <c r="D649" s="92"/>
    </row>
    <row r="650" spans="1:4" ht="15.75" hidden="1" outlineLevel="1" x14ac:dyDescent="0.2">
      <c r="A650" s="22" t="s">
        <v>306</v>
      </c>
      <c r="B650" s="23" t="s">
        <v>79</v>
      </c>
      <c r="C650" s="22">
        <v>5.51</v>
      </c>
      <c r="D650" s="92"/>
    </row>
    <row r="651" spans="1:4" ht="15.75" hidden="1" outlineLevel="1" x14ac:dyDescent="0.2">
      <c r="A651" s="22" t="s">
        <v>306</v>
      </c>
      <c r="B651" s="23" t="s">
        <v>1625</v>
      </c>
      <c r="C651" s="22">
        <v>5.52</v>
      </c>
      <c r="D651" s="92"/>
    </row>
    <row r="652" spans="1:4" ht="15.75" hidden="1" outlineLevel="1" x14ac:dyDescent="0.2">
      <c r="A652" s="22" t="s">
        <v>306</v>
      </c>
      <c r="B652" s="23" t="s">
        <v>30</v>
      </c>
      <c r="C652" s="22">
        <v>5.53</v>
      </c>
      <c r="D652" s="92"/>
    </row>
    <row r="653" spans="1:4" ht="15.75" hidden="1" outlineLevel="1" x14ac:dyDescent="0.2">
      <c r="A653" s="22" t="s">
        <v>306</v>
      </c>
      <c r="B653" s="23" t="s">
        <v>75</v>
      </c>
      <c r="C653" s="22">
        <v>5.69</v>
      </c>
      <c r="D653" s="92"/>
    </row>
    <row r="654" spans="1:4" ht="15.75" hidden="1" outlineLevel="1" x14ac:dyDescent="0.2">
      <c r="A654" s="22" t="s">
        <v>306</v>
      </c>
      <c r="B654" s="23" t="s">
        <v>76</v>
      </c>
      <c r="C654" s="24">
        <v>5.7</v>
      </c>
      <c r="D654" s="92"/>
    </row>
    <row r="655" spans="1:4" ht="15.75" hidden="1" outlineLevel="1" x14ac:dyDescent="0.2">
      <c r="A655" s="22" t="s">
        <v>306</v>
      </c>
      <c r="B655" s="23" t="s">
        <v>77</v>
      </c>
      <c r="C655" s="22">
        <v>5.74</v>
      </c>
      <c r="D655" s="92"/>
    </row>
    <row r="656" spans="1:4" ht="15.75" hidden="1" outlineLevel="1" x14ac:dyDescent="0.2">
      <c r="A656" s="22" t="s">
        <v>306</v>
      </c>
      <c r="B656" s="23" t="s">
        <v>103</v>
      </c>
      <c r="C656" s="22">
        <v>5.109</v>
      </c>
      <c r="D656" s="92"/>
    </row>
    <row r="657" spans="1:4" ht="15.75" hidden="1" outlineLevel="1" x14ac:dyDescent="0.2">
      <c r="A657" s="22" t="s">
        <v>306</v>
      </c>
      <c r="B657" s="23" t="s">
        <v>104</v>
      </c>
      <c r="C657" s="22">
        <v>5.1109999999999998</v>
      </c>
      <c r="D657" s="92"/>
    </row>
    <row r="658" spans="1:4" ht="15.75" hidden="1" outlineLevel="1" x14ac:dyDescent="0.2">
      <c r="A658" s="22" t="s">
        <v>306</v>
      </c>
      <c r="B658" s="23" t="s">
        <v>106</v>
      </c>
      <c r="C658" s="22">
        <v>5.1120000000000001</v>
      </c>
      <c r="D658" s="92"/>
    </row>
    <row r="659" spans="1:4" ht="15.75" hidden="1" outlineLevel="1" x14ac:dyDescent="0.2">
      <c r="A659" s="22" t="s">
        <v>306</v>
      </c>
      <c r="B659" s="23" t="s">
        <v>33</v>
      </c>
      <c r="C659" s="22">
        <v>5.58</v>
      </c>
      <c r="D659" s="92"/>
    </row>
    <row r="660" spans="1:4" ht="15.75" hidden="1" outlineLevel="1" x14ac:dyDescent="0.2">
      <c r="A660" s="22" t="s">
        <v>306</v>
      </c>
      <c r="B660" s="23" t="s">
        <v>34</v>
      </c>
      <c r="C660" s="22">
        <v>5.54</v>
      </c>
      <c r="D660" s="92"/>
    </row>
    <row r="661" spans="1:4" ht="15.75" hidden="1" outlineLevel="1" x14ac:dyDescent="0.2">
      <c r="A661" s="22" t="s">
        <v>306</v>
      </c>
      <c r="B661" s="23" t="s">
        <v>35</v>
      </c>
      <c r="C661" s="22">
        <v>5.55</v>
      </c>
      <c r="D661" s="92"/>
    </row>
    <row r="662" spans="1:4" ht="15.75" hidden="1" outlineLevel="1" x14ac:dyDescent="0.2">
      <c r="A662" s="22" t="s">
        <v>306</v>
      </c>
      <c r="B662" s="23" t="s">
        <v>36</v>
      </c>
      <c r="C662" s="22">
        <v>5.63</v>
      </c>
      <c r="D662" s="92"/>
    </row>
    <row r="663" spans="1:4" ht="15.75" hidden="1" outlineLevel="1" x14ac:dyDescent="0.2">
      <c r="A663" s="22" t="s">
        <v>306</v>
      </c>
      <c r="B663" s="23" t="s">
        <v>37</v>
      </c>
      <c r="C663" s="22">
        <v>5.47</v>
      </c>
      <c r="D663" s="92"/>
    </row>
    <row r="664" spans="1:4" ht="15.75" hidden="1" outlineLevel="1" x14ac:dyDescent="0.2">
      <c r="A664" s="22" t="s">
        <v>306</v>
      </c>
      <c r="B664" s="23" t="s">
        <v>38</v>
      </c>
      <c r="C664" s="22">
        <v>5.48</v>
      </c>
      <c r="D664" s="92"/>
    </row>
    <row r="665" spans="1:4" ht="15.75" x14ac:dyDescent="0.2">
      <c r="A665" s="26" t="s">
        <v>306</v>
      </c>
      <c r="B665" s="23"/>
      <c r="C665" s="22"/>
      <c r="D665" s="92"/>
    </row>
    <row r="666" spans="1:4" ht="15.75" hidden="1" outlineLevel="1" x14ac:dyDescent="0.2">
      <c r="A666" s="22" t="s">
        <v>307</v>
      </c>
      <c r="B666" s="23" t="s">
        <v>14</v>
      </c>
      <c r="C666" s="22">
        <v>5.0999999999999996</v>
      </c>
      <c r="D666" s="92"/>
    </row>
    <row r="667" spans="1:4" ht="15.75" hidden="1" outlineLevel="1" x14ac:dyDescent="0.2">
      <c r="A667" s="22" t="s">
        <v>307</v>
      </c>
      <c r="B667" s="23" t="s">
        <v>15</v>
      </c>
      <c r="C667" s="22">
        <v>5.2</v>
      </c>
      <c r="D667" s="92"/>
    </row>
    <row r="668" spans="1:4" ht="15.75" hidden="1" outlineLevel="1" x14ac:dyDescent="0.2">
      <c r="A668" s="22" t="s">
        <v>307</v>
      </c>
      <c r="B668" s="23" t="s">
        <v>755</v>
      </c>
      <c r="C668" s="22">
        <v>5.4</v>
      </c>
      <c r="D668" s="92"/>
    </row>
    <row r="669" spans="1:4" ht="15.75" hidden="1" outlineLevel="1" x14ac:dyDescent="0.2">
      <c r="A669" s="22" t="s">
        <v>307</v>
      </c>
      <c r="B669" s="23" t="s">
        <v>756</v>
      </c>
      <c r="C669" s="22">
        <v>5.7</v>
      </c>
      <c r="D669" s="92"/>
    </row>
    <row r="670" spans="1:4" ht="15.75" hidden="1" outlineLevel="1" x14ac:dyDescent="0.2">
      <c r="A670" s="22" t="s">
        <v>307</v>
      </c>
      <c r="B670" s="23" t="s">
        <v>757</v>
      </c>
      <c r="C670" s="22">
        <v>5.1100000000000003</v>
      </c>
      <c r="D670" s="92"/>
    </row>
    <row r="671" spans="1:4" ht="15.75" hidden="1" outlineLevel="1" x14ac:dyDescent="0.2">
      <c r="A671" s="22" t="s">
        <v>307</v>
      </c>
      <c r="B671" s="23" t="s">
        <v>53</v>
      </c>
      <c r="C671" s="22">
        <v>5.26</v>
      </c>
      <c r="D671" s="92"/>
    </row>
    <row r="672" spans="1:4" ht="15.75" hidden="1" outlineLevel="1" x14ac:dyDescent="0.2">
      <c r="A672" s="22" t="s">
        <v>307</v>
      </c>
      <c r="B672" s="23" t="s">
        <v>758</v>
      </c>
      <c r="C672" s="22">
        <v>5.43</v>
      </c>
      <c r="D672" s="92"/>
    </row>
    <row r="673" spans="1:4" ht="15.75" hidden="1" outlineLevel="1" x14ac:dyDescent="0.2">
      <c r="A673" s="22" t="s">
        <v>307</v>
      </c>
      <c r="B673" s="23" t="s">
        <v>22</v>
      </c>
      <c r="C673" s="22">
        <v>5.27</v>
      </c>
      <c r="D673" s="92"/>
    </row>
    <row r="674" spans="1:4" ht="15.75" hidden="1" outlineLevel="1" x14ac:dyDescent="0.2">
      <c r="A674" s="22" t="s">
        <v>307</v>
      </c>
      <c r="B674" s="23" t="s">
        <v>23</v>
      </c>
      <c r="C674" s="22">
        <v>5.28</v>
      </c>
      <c r="D674" s="92"/>
    </row>
    <row r="675" spans="1:4" ht="15.75" hidden="1" outlineLevel="1" x14ac:dyDescent="0.2">
      <c r="A675" s="22" t="s">
        <v>307</v>
      </c>
      <c r="B675" s="23" t="s">
        <v>29</v>
      </c>
      <c r="C675" s="22">
        <v>5.36</v>
      </c>
      <c r="D675" s="92"/>
    </row>
    <row r="676" spans="1:4" ht="15.75" hidden="1" outlineLevel="1" x14ac:dyDescent="0.2">
      <c r="A676" s="22" t="s">
        <v>307</v>
      </c>
      <c r="B676" s="23" t="s">
        <v>759</v>
      </c>
      <c r="C676" s="24">
        <v>5.5</v>
      </c>
      <c r="D676" s="92"/>
    </row>
    <row r="677" spans="1:4" ht="15.75" hidden="1" outlineLevel="1" x14ac:dyDescent="0.2">
      <c r="A677" s="22" t="s">
        <v>307</v>
      </c>
      <c r="B677" s="23" t="s">
        <v>79</v>
      </c>
      <c r="C677" s="22">
        <v>5.51</v>
      </c>
      <c r="D677" s="92"/>
    </row>
    <row r="678" spans="1:4" ht="15.75" hidden="1" outlineLevel="1" x14ac:dyDescent="0.2">
      <c r="A678" s="22" t="s">
        <v>307</v>
      </c>
      <c r="B678" s="23" t="s">
        <v>30</v>
      </c>
      <c r="C678" s="22">
        <v>5.53</v>
      </c>
      <c r="D678" s="92"/>
    </row>
    <row r="679" spans="1:4" ht="15.75" hidden="1" outlineLevel="1" x14ac:dyDescent="0.2">
      <c r="A679" s="22" t="s">
        <v>307</v>
      </c>
      <c r="B679" s="23" t="s">
        <v>75</v>
      </c>
      <c r="C679" s="22">
        <v>5.69</v>
      </c>
      <c r="D679" s="92"/>
    </row>
    <row r="680" spans="1:4" ht="15.75" hidden="1" outlineLevel="1" x14ac:dyDescent="0.2">
      <c r="A680" s="22" t="s">
        <v>307</v>
      </c>
      <c r="B680" s="23" t="s">
        <v>76</v>
      </c>
      <c r="C680" s="24">
        <v>5.7</v>
      </c>
      <c r="D680" s="91" t="s">
        <v>1620</v>
      </c>
    </row>
    <row r="681" spans="1:4" ht="15.75" hidden="1" outlineLevel="1" x14ac:dyDescent="0.2">
      <c r="A681" s="22" t="s">
        <v>307</v>
      </c>
      <c r="B681" s="23" t="s">
        <v>77</v>
      </c>
      <c r="C681" s="22">
        <v>5.74</v>
      </c>
      <c r="D681" s="92"/>
    </row>
    <row r="682" spans="1:4" ht="15.75" hidden="1" outlineLevel="1" x14ac:dyDescent="0.2">
      <c r="A682" s="22" t="s">
        <v>307</v>
      </c>
      <c r="B682" s="23" t="s">
        <v>760</v>
      </c>
      <c r="C682" s="22">
        <v>5.59</v>
      </c>
      <c r="D682" s="92"/>
    </row>
    <row r="683" spans="1:4" ht="15.75" hidden="1" outlineLevel="1" x14ac:dyDescent="0.2">
      <c r="A683" s="22" t="s">
        <v>307</v>
      </c>
      <c r="B683" s="23" t="s">
        <v>34</v>
      </c>
      <c r="C683" s="22">
        <v>5.54</v>
      </c>
      <c r="D683" s="92"/>
    </row>
    <row r="684" spans="1:4" ht="15.75" hidden="1" outlineLevel="1" x14ac:dyDescent="0.2">
      <c r="A684" s="22" t="s">
        <v>307</v>
      </c>
      <c r="B684" s="23" t="s">
        <v>761</v>
      </c>
      <c r="C684" s="22">
        <v>5.57</v>
      </c>
      <c r="D684" s="92"/>
    </row>
    <row r="685" spans="1:4" ht="15.75" hidden="1" outlineLevel="1" x14ac:dyDescent="0.2">
      <c r="A685" s="22" t="s">
        <v>307</v>
      </c>
      <c r="B685" s="23" t="s">
        <v>36</v>
      </c>
      <c r="C685" s="22">
        <v>5.63</v>
      </c>
      <c r="D685" s="92"/>
    </row>
    <row r="686" spans="1:4" ht="15.75" hidden="1" outlineLevel="1" x14ac:dyDescent="0.2">
      <c r="A686" s="22" t="s">
        <v>307</v>
      </c>
      <c r="B686" s="23" t="s">
        <v>37</v>
      </c>
      <c r="C686" s="22">
        <v>5.47</v>
      </c>
      <c r="D686" s="92"/>
    </row>
    <row r="687" spans="1:4" ht="15.75" hidden="1" outlineLevel="1" x14ac:dyDescent="0.2">
      <c r="A687" s="22" t="s">
        <v>307</v>
      </c>
      <c r="B687" s="23" t="s">
        <v>38</v>
      </c>
      <c r="C687" s="22">
        <v>5.48</v>
      </c>
      <c r="D687" s="92"/>
    </row>
    <row r="688" spans="1:4" ht="15.75" x14ac:dyDescent="0.2">
      <c r="A688" s="26" t="s">
        <v>307</v>
      </c>
      <c r="B688" s="23"/>
      <c r="C688" s="22"/>
      <c r="D688" s="92"/>
    </row>
    <row r="689" spans="1:4" ht="15.75" hidden="1" outlineLevel="1" x14ac:dyDescent="0.2">
      <c r="A689" s="22" t="s">
        <v>308</v>
      </c>
      <c r="B689" s="23" t="s">
        <v>14</v>
      </c>
      <c r="C689" s="22">
        <v>5.0999999999999996</v>
      </c>
      <c r="D689" s="92"/>
    </row>
    <row r="690" spans="1:4" ht="15.75" hidden="1" outlineLevel="1" x14ac:dyDescent="0.2">
      <c r="A690" s="22" t="s">
        <v>308</v>
      </c>
      <c r="B690" s="23" t="s">
        <v>15</v>
      </c>
      <c r="C690" s="22">
        <v>5.2</v>
      </c>
      <c r="D690" s="92"/>
    </row>
    <row r="691" spans="1:4" ht="15.75" hidden="1" outlineLevel="1" x14ac:dyDescent="0.2">
      <c r="A691" s="22" t="s">
        <v>308</v>
      </c>
      <c r="B691" s="23" t="s">
        <v>762</v>
      </c>
      <c r="C691" s="22">
        <v>5.17</v>
      </c>
      <c r="D691" s="92"/>
    </row>
    <row r="692" spans="1:4" ht="15.75" hidden="1" outlineLevel="1" x14ac:dyDescent="0.2">
      <c r="A692" s="22" t="s">
        <v>308</v>
      </c>
      <c r="B692" s="23" t="s">
        <v>53</v>
      </c>
      <c r="C692" s="22">
        <v>5.26</v>
      </c>
      <c r="D692" s="92"/>
    </row>
    <row r="693" spans="1:4" ht="15.75" hidden="1" outlineLevel="1" x14ac:dyDescent="0.2">
      <c r="A693" s="22" t="s">
        <v>308</v>
      </c>
      <c r="B693" s="23" t="s">
        <v>763</v>
      </c>
      <c r="C693" s="22">
        <v>5.1029999999999998</v>
      </c>
      <c r="D693" s="92"/>
    </row>
    <row r="694" spans="1:4" ht="15.75" hidden="1" outlineLevel="1" x14ac:dyDescent="0.2">
      <c r="A694" s="22" t="s">
        <v>308</v>
      </c>
      <c r="B694" s="23" t="s">
        <v>29</v>
      </c>
      <c r="C694" s="22">
        <v>5.36</v>
      </c>
      <c r="D694" s="92"/>
    </row>
    <row r="695" spans="1:4" ht="15.75" hidden="1" outlineLevel="1" x14ac:dyDescent="0.2">
      <c r="A695" s="22" t="s">
        <v>308</v>
      </c>
      <c r="B695" s="23" t="s">
        <v>91</v>
      </c>
      <c r="C695" s="22">
        <v>5.37</v>
      </c>
      <c r="D695" s="92"/>
    </row>
    <row r="696" spans="1:4" ht="15.75" hidden="1" outlineLevel="1" x14ac:dyDescent="0.2">
      <c r="A696" s="22" t="s">
        <v>308</v>
      </c>
      <c r="B696" s="23" t="s">
        <v>764</v>
      </c>
      <c r="C696" s="22">
        <v>5.1040000000000001</v>
      </c>
      <c r="D696" s="92"/>
    </row>
    <row r="697" spans="1:4" ht="15.75" hidden="1" outlineLevel="1" x14ac:dyDescent="0.2">
      <c r="A697" s="22" t="s">
        <v>308</v>
      </c>
      <c r="B697" s="23" t="s">
        <v>765</v>
      </c>
      <c r="C697" s="22">
        <v>5.1050000000000004</v>
      </c>
      <c r="D697" s="92"/>
    </row>
    <row r="698" spans="1:4" ht="15.75" hidden="1" outlineLevel="1" x14ac:dyDescent="0.2">
      <c r="A698" s="22" t="s">
        <v>308</v>
      </c>
      <c r="B698" s="23" t="s">
        <v>766</v>
      </c>
      <c r="C698" s="22">
        <v>5.1059999999999999</v>
      </c>
      <c r="D698" s="92"/>
    </row>
    <row r="699" spans="1:4" ht="15.75" hidden="1" outlineLevel="1" x14ac:dyDescent="0.2">
      <c r="A699" s="22" t="s">
        <v>308</v>
      </c>
      <c r="B699" s="23" t="s">
        <v>767</v>
      </c>
      <c r="C699" s="22">
        <v>5.1070000000000002</v>
      </c>
      <c r="D699" s="92"/>
    </row>
    <row r="700" spans="1:4" ht="15.75" hidden="1" outlineLevel="1" x14ac:dyDescent="0.2">
      <c r="A700" s="22" t="s">
        <v>308</v>
      </c>
      <c r="B700" s="23" t="s">
        <v>1628</v>
      </c>
      <c r="C700" s="22">
        <v>5.1079999999999997</v>
      </c>
      <c r="D700" s="91" t="s">
        <v>1620</v>
      </c>
    </row>
    <row r="701" spans="1:4" ht="15.75" hidden="1" outlineLevel="1" x14ac:dyDescent="0.2">
      <c r="A701" s="22" t="s">
        <v>308</v>
      </c>
      <c r="B701" s="23" t="s">
        <v>103</v>
      </c>
      <c r="C701" s="22">
        <v>5.109</v>
      </c>
      <c r="D701" s="92"/>
    </row>
    <row r="702" spans="1:4" ht="15.75" hidden="1" outlineLevel="1" x14ac:dyDescent="0.2">
      <c r="A702" s="22" t="s">
        <v>308</v>
      </c>
      <c r="B702" s="23" t="s">
        <v>105</v>
      </c>
      <c r="C702" s="25">
        <v>5.1100000000000003</v>
      </c>
      <c r="D702" s="91" t="s">
        <v>1620</v>
      </c>
    </row>
    <row r="703" spans="1:4" ht="15.75" hidden="1" outlineLevel="1" x14ac:dyDescent="0.2">
      <c r="A703" s="22" t="s">
        <v>308</v>
      </c>
      <c r="B703" s="23" t="s">
        <v>104</v>
      </c>
      <c r="C703" s="22">
        <v>5.1109999999999998</v>
      </c>
      <c r="D703" s="92"/>
    </row>
    <row r="704" spans="1:4" ht="15.75" hidden="1" outlineLevel="1" x14ac:dyDescent="0.2">
      <c r="A704" s="22" t="s">
        <v>308</v>
      </c>
      <c r="B704" s="23" t="s">
        <v>106</v>
      </c>
      <c r="C704" s="22">
        <v>5.1120000000000001</v>
      </c>
      <c r="D704" s="92"/>
    </row>
    <row r="705" spans="1:4" ht="15.75" hidden="1" outlineLevel="1" x14ac:dyDescent="0.2">
      <c r="A705" s="22" t="s">
        <v>308</v>
      </c>
      <c r="B705" s="23" t="s">
        <v>30</v>
      </c>
      <c r="C705" s="22">
        <v>5.53</v>
      </c>
      <c r="D705" s="92"/>
    </row>
    <row r="706" spans="1:4" ht="15.75" hidden="1" outlineLevel="1" x14ac:dyDescent="0.2">
      <c r="A706" s="22" t="s">
        <v>308</v>
      </c>
      <c r="B706" s="23" t="s">
        <v>715</v>
      </c>
      <c r="C706" s="22">
        <v>5.64</v>
      </c>
      <c r="D706" s="92"/>
    </row>
    <row r="707" spans="1:4" ht="15.75" hidden="1" outlineLevel="1" x14ac:dyDescent="0.2">
      <c r="A707" s="22" t="s">
        <v>308</v>
      </c>
      <c r="B707" s="23" t="s">
        <v>36</v>
      </c>
      <c r="C707" s="22">
        <v>5.63</v>
      </c>
      <c r="D707" s="92"/>
    </row>
    <row r="708" spans="1:4" ht="15.75" hidden="1" outlineLevel="1" x14ac:dyDescent="0.2">
      <c r="A708" s="22" t="s">
        <v>308</v>
      </c>
      <c r="B708" s="23" t="s">
        <v>93</v>
      </c>
      <c r="C708" s="22">
        <v>5.65</v>
      </c>
      <c r="D708" s="92"/>
    </row>
    <row r="709" spans="1:4" ht="15.75" hidden="1" outlineLevel="1" x14ac:dyDescent="0.2">
      <c r="A709" s="22" t="s">
        <v>308</v>
      </c>
      <c r="B709" s="23" t="s">
        <v>108</v>
      </c>
      <c r="C709" s="22">
        <v>5.66</v>
      </c>
      <c r="D709" s="92"/>
    </row>
    <row r="710" spans="1:4" ht="15.75" hidden="1" outlineLevel="1" x14ac:dyDescent="0.2">
      <c r="A710" s="22" t="s">
        <v>308</v>
      </c>
      <c r="B710" s="23" t="s">
        <v>94</v>
      </c>
      <c r="C710" s="22">
        <v>5.68</v>
      </c>
      <c r="D710" s="92"/>
    </row>
    <row r="711" spans="1:4" ht="15.75" hidden="1" outlineLevel="1" x14ac:dyDescent="0.2">
      <c r="A711" s="22" t="s">
        <v>308</v>
      </c>
      <c r="B711" s="23" t="s">
        <v>37</v>
      </c>
      <c r="C711" s="22">
        <v>5.47</v>
      </c>
      <c r="D711" s="92"/>
    </row>
    <row r="712" spans="1:4" ht="15.75" hidden="1" outlineLevel="1" x14ac:dyDescent="0.2">
      <c r="A712" s="22" t="s">
        <v>308</v>
      </c>
      <c r="B712" s="23" t="s">
        <v>38</v>
      </c>
      <c r="C712" s="22">
        <v>5.48</v>
      </c>
      <c r="D712" s="92"/>
    </row>
    <row r="713" spans="1:4" ht="15.75" x14ac:dyDescent="0.2">
      <c r="A713" s="26" t="s">
        <v>308</v>
      </c>
      <c r="B713" s="23"/>
      <c r="C713" s="22"/>
      <c r="D713" s="92"/>
    </row>
    <row r="714" spans="1:4" ht="15.75" hidden="1" outlineLevel="1" x14ac:dyDescent="0.2">
      <c r="A714" s="22" t="s">
        <v>309</v>
      </c>
      <c r="B714" s="23" t="s">
        <v>14</v>
      </c>
      <c r="C714" s="22">
        <v>5.0999999999999996</v>
      </c>
      <c r="D714" s="92"/>
    </row>
    <row r="715" spans="1:4" ht="15.75" hidden="1" outlineLevel="1" x14ac:dyDescent="0.2">
      <c r="A715" s="22" t="s">
        <v>309</v>
      </c>
      <c r="B715" s="23" t="s">
        <v>15</v>
      </c>
      <c r="C715" s="22">
        <v>5.2</v>
      </c>
      <c r="D715" s="92"/>
    </row>
    <row r="716" spans="1:4" ht="15.75" hidden="1" outlineLevel="1" x14ac:dyDescent="0.2">
      <c r="A716" s="22" t="s">
        <v>309</v>
      </c>
      <c r="B716" s="23" t="s">
        <v>16</v>
      </c>
      <c r="C716" s="22">
        <v>5.3</v>
      </c>
      <c r="D716" s="92"/>
    </row>
    <row r="717" spans="1:4" ht="15.75" hidden="1" outlineLevel="1" x14ac:dyDescent="0.2">
      <c r="A717" s="22" t="s">
        <v>309</v>
      </c>
      <c r="B717" s="23" t="s">
        <v>17</v>
      </c>
      <c r="C717" s="22">
        <v>5.6</v>
      </c>
      <c r="D717" s="92"/>
    </row>
    <row r="718" spans="1:4" ht="15.75" hidden="1" outlineLevel="1" x14ac:dyDescent="0.2">
      <c r="A718" s="22" t="s">
        <v>309</v>
      </c>
      <c r="B718" s="23" t="s">
        <v>1624</v>
      </c>
      <c r="C718" s="24">
        <v>5.0999999999999996</v>
      </c>
      <c r="D718" s="92"/>
    </row>
    <row r="719" spans="1:4" ht="15.75" hidden="1" outlineLevel="1" x14ac:dyDescent="0.2">
      <c r="A719" s="22" t="s">
        <v>309</v>
      </c>
      <c r="B719" s="23" t="s">
        <v>1621</v>
      </c>
      <c r="C719" s="22">
        <v>5.14</v>
      </c>
      <c r="D719" s="92"/>
    </row>
    <row r="720" spans="1:4" ht="15.75" hidden="1" outlineLevel="1" x14ac:dyDescent="0.2">
      <c r="A720" s="22" t="s">
        <v>309</v>
      </c>
      <c r="B720" s="23" t="s">
        <v>20</v>
      </c>
      <c r="C720" s="22">
        <v>5.19</v>
      </c>
      <c r="D720" s="92"/>
    </row>
    <row r="721" spans="1:4" ht="15.75" hidden="1" outlineLevel="1" x14ac:dyDescent="0.2">
      <c r="A721" s="22" t="s">
        <v>309</v>
      </c>
      <c r="B721" s="23" t="s">
        <v>21</v>
      </c>
      <c r="C721" s="22">
        <v>5.24</v>
      </c>
      <c r="D721" s="92"/>
    </row>
    <row r="722" spans="1:4" ht="15.75" hidden="1" outlineLevel="1" x14ac:dyDescent="0.2">
      <c r="A722" s="22" t="s">
        <v>309</v>
      </c>
      <c r="B722" s="23" t="s">
        <v>53</v>
      </c>
      <c r="C722" s="22">
        <v>5.26</v>
      </c>
      <c r="D722" s="92"/>
    </row>
    <row r="723" spans="1:4" ht="15.75" hidden="1" outlineLevel="1" x14ac:dyDescent="0.2">
      <c r="A723" s="22" t="s">
        <v>309</v>
      </c>
      <c r="B723" s="23" t="s">
        <v>22</v>
      </c>
      <c r="C723" s="22">
        <v>5.27</v>
      </c>
      <c r="D723" s="92"/>
    </row>
    <row r="724" spans="1:4" ht="15.75" hidden="1" outlineLevel="1" x14ac:dyDescent="0.2">
      <c r="A724" s="22" t="s">
        <v>309</v>
      </c>
      <c r="B724" s="23" t="s">
        <v>23</v>
      </c>
      <c r="C724" s="22">
        <v>5.28</v>
      </c>
      <c r="D724" s="92"/>
    </row>
    <row r="725" spans="1:4" ht="15.75" hidden="1" outlineLevel="1" x14ac:dyDescent="0.2">
      <c r="A725" s="22" t="s">
        <v>309</v>
      </c>
      <c r="B725" s="23" t="s">
        <v>27</v>
      </c>
      <c r="C725" s="22">
        <v>5.31</v>
      </c>
      <c r="D725" s="92"/>
    </row>
    <row r="726" spans="1:4" ht="15.75" hidden="1" outlineLevel="1" x14ac:dyDescent="0.2">
      <c r="A726" s="22" t="s">
        <v>309</v>
      </c>
      <c r="B726" s="23" t="s">
        <v>29</v>
      </c>
      <c r="C726" s="22">
        <v>5.36</v>
      </c>
      <c r="D726" s="92"/>
    </row>
    <row r="727" spans="1:4" ht="15.75" hidden="1" outlineLevel="1" x14ac:dyDescent="0.2">
      <c r="A727" s="22" t="s">
        <v>309</v>
      </c>
      <c r="B727" s="23" t="s">
        <v>30</v>
      </c>
      <c r="C727" s="22">
        <v>5.53</v>
      </c>
      <c r="D727" s="92"/>
    </row>
    <row r="728" spans="1:4" ht="15.75" hidden="1" outlineLevel="1" x14ac:dyDescent="0.2">
      <c r="A728" s="22" t="s">
        <v>309</v>
      </c>
      <c r="B728" s="23" t="s">
        <v>103</v>
      </c>
      <c r="C728" s="22">
        <v>5.109</v>
      </c>
      <c r="D728" s="92"/>
    </row>
    <row r="729" spans="1:4" ht="15.75" hidden="1" outlineLevel="1" x14ac:dyDescent="0.2">
      <c r="A729" s="22" t="s">
        <v>309</v>
      </c>
      <c r="B729" s="23" t="s">
        <v>104</v>
      </c>
      <c r="C729" s="22">
        <v>5.1109999999999998</v>
      </c>
      <c r="D729" s="92"/>
    </row>
    <row r="730" spans="1:4" ht="15.75" hidden="1" outlineLevel="1" x14ac:dyDescent="0.2">
      <c r="A730" s="22" t="s">
        <v>309</v>
      </c>
      <c r="B730" s="23" t="s">
        <v>106</v>
      </c>
      <c r="C730" s="22">
        <v>5.1120000000000001</v>
      </c>
      <c r="D730" s="92"/>
    </row>
    <row r="731" spans="1:4" ht="15.75" hidden="1" outlineLevel="1" x14ac:dyDescent="0.2">
      <c r="A731" s="22" t="s">
        <v>309</v>
      </c>
      <c r="B731" s="23" t="s">
        <v>1626</v>
      </c>
      <c r="C731" s="22">
        <v>5.1130000000000004</v>
      </c>
      <c r="D731" s="92"/>
    </row>
    <row r="732" spans="1:4" ht="15.75" hidden="1" outlineLevel="1" x14ac:dyDescent="0.2">
      <c r="A732" s="22" t="s">
        <v>309</v>
      </c>
      <c r="B732" s="23" t="s">
        <v>774</v>
      </c>
      <c r="C732" s="22">
        <v>5.117</v>
      </c>
      <c r="D732" s="92"/>
    </row>
    <row r="733" spans="1:4" ht="15.75" hidden="1" outlineLevel="1" x14ac:dyDescent="0.2">
      <c r="A733" s="22" t="s">
        <v>309</v>
      </c>
      <c r="B733" s="23" t="s">
        <v>775</v>
      </c>
      <c r="C733" s="22">
        <v>5.67</v>
      </c>
      <c r="D733" s="92"/>
    </row>
    <row r="734" spans="1:4" ht="15.75" hidden="1" outlineLevel="1" x14ac:dyDescent="0.2">
      <c r="A734" s="22" t="s">
        <v>309</v>
      </c>
      <c r="B734" s="23" t="s">
        <v>36</v>
      </c>
      <c r="C734" s="22">
        <v>5.63</v>
      </c>
      <c r="D734" s="92"/>
    </row>
    <row r="735" spans="1:4" ht="15.75" hidden="1" outlineLevel="1" x14ac:dyDescent="0.2">
      <c r="A735" s="22" t="s">
        <v>309</v>
      </c>
      <c r="B735" s="23" t="s">
        <v>37</v>
      </c>
      <c r="C735" s="22">
        <v>5.47</v>
      </c>
      <c r="D735" s="92"/>
    </row>
    <row r="736" spans="1:4" ht="15.75" hidden="1" outlineLevel="1" x14ac:dyDescent="0.2">
      <c r="A736" s="22" t="s">
        <v>309</v>
      </c>
      <c r="B736" s="23" t="s">
        <v>38</v>
      </c>
      <c r="C736" s="22">
        <v>5.48</v>
      </c>
      <c r="D736" s="92"/>
    </row>
    <row r="737" spans="1:4" ht="15.75" x14ac:dyDescent="0.2">
      <c r="A737" s="26" t="s">
        <v>309</v>
      </c>
      <c r="B737" s="23"/>
      <c r="C737" s="22"/>
      <c r="D737" s="92"/>
    </row>
    <row r="738" spans="1:4" ht="15.75" hidden="1" outlineLevel="1" x14ac:dyDescent="0.2">
      <c r="A738" s="22" t="s">
        <v>310</v>
      </c>
      <c r="B738" s="23" t="s">
        <v>14</v>
      </c>
      <c r="C738" s="22">
        <v>5.0999999999999996</v>
      </c>
      <c r="D738" s="92"/>
    </row>
    <row r="739" spans="1:4" ht="15.75" hidden="1" outlineLevel="1" x14ac:dyDescent="0.2">
      <c r="A739" s="22" t="s">
        <v>310</v>
      </c>
      <c r="B739" s="23" t="s">
        <v>15</v>
      </c>
      <c r="C739" s="22">
        <v>5.2</v>
      </c>
      <c r="D739" s="92"/>
    </row>
    <row r="740" spans="1:4" ht="15.75" hidden="1" outlineLevel="1" x14ac:dyDescent="0.2">
      <c r="A740" s="22" t="s">
        <v>310</v>
      </c>
      <c r="B740" s="23" t="s">
        <v>776</v>
      </c>
      <c r="C740" s="22">
        <v>5.18</v>
      </c>
      <c r="D740" s="92"/>
    </row>
    <row r="741" spans="1:4" ht="15.75" hidden="1" outlineLevel="1" x14ac:dyDescent="0.2">
      <c r="A741" s="22" t="s">
        <v>310</v>
      </c>
      <c r="B741" s="23" t="s">
        <v>777</v>
      </c>
      <c r="C741" s="22">
        <v>5.23</v>
      </c>
      <c r="D741" s="92"/>
    </row>
    <row r="742" spans="1:4" ht="15.75" hidden="1" outlineLevel="1" x14ac:dyDescent="0.2">
      <c r="A742" s="22" t="s">
        <v>310</v>
      </c>
      <c r="B742" s="23" t="s">
        <v>53</v>
      </c>
      <c r="C742" s="22">
        <v>5.26</v>
      </c>
      <c r="D742" s="92"/>
    </row>
    <row r="743" spans="1:4" ht="15.75" hidden="1" outlineLevel="1" x14ac:dyDescent="0.2">
      <c r="A743" s="22" t="s">
        <v>310</v>
      </c>
      <c r="B743" s="23" t="s">
        <v>22</v>
      </c>
      <c r="C743" s="22">
        <v>5.27</v>
      </c>
      <c r="D743" s="92"/>
    </row>
    <row r="744" spans="1:4" ht="15.75" hidden="1" outlineLevel="1" x14ac:dyDescent="0.2">
      <c r="A744" s="22" t="s">
        <v>310</v>
      </c>
      <c r="B744" s="23" t="s">
        <v>23</v>
      </c>
      <c r="C744" s="22">
        <v>5.28</v>
      </c>
      <c r="D744" s="92"/>
    </row>
    <row r="745" spans="1:4" ht="15.75" hidden="1" outlineLevel="1" x14ac:dyDescent="0.2">
      <c r="A745" s="22" t="s">
        <v>310</v>
      </c>
      <c r="B745" s="23" t="s">
        <v>29</v>
      </c>
      <c r="C745" s="22">
        <v>5.36</v>
      </c>
      <c r="D745" s="92"/>
    </row>
    <row r="746" spans="1:4" ht="15.75" hidden="1" outlineLevel="1" x14ac:dyDescent="0.2">
      <c r="A746" s="22" t="s">
        <v>310</v>
      </c>
      <c r="B746" s="23" t="s">
        <v>778</v>
      </c>
      <c r="C746" s="22">
        <v>5.44</v>
      </c>
      <c r="D746" s="92"/>
    </row>
    <row r="747" spans="1:4" ht="15.75" hidden="1" outlineLevel="1" x14ac:dyDescent="0.2">
      <c r="A747" s="22" t="s">
        <v>310</v>
      </c>
      <c r="B747" s="23" t="s">
        <v>30</v>
      </c>
      <c r="C747" s="22">
        <v>5.53</v>
      </c>
      <c r="D747" s="92"/>
    </row>
    <row r="748" spans="1:4" ht="15.75" hidden="1" outlineLevel="1" x14ac:dyDescent="0.2">
      <c r="A748" s="22" t="s">
        <v>310</v>
      </c>
      <c r="B748" s="23" t="s">
        <v>106</v>
      </c>
      <c r="C748" s="22">
        <v>5.1120000000000001</v>
      </c>
      <c r="D748" s="92"/>
    </row>
    <row r="749" spans="1:4" ht="15.75" hidden="1" outlineLevel="1" x14ac:dyDescent="0.2">
      <c r="A749" s="22" t="s">
        <v>310</v>
      </c>
      <c r="B749" s="23" t="s">
        <v>760</v>
      </c>
      <c r="C749" s="22">
        <v>5.59</v>
      </c>
      <c r="D749" s="92"/>
    </row>
    <row r="750" spans="1:4" ht="15.75" hidden="1" outlineLevel="1" x14ac:dyDescent="0.2">
      <c r="A750" s="22" t="s">
        <v>310</v>
      </c>
      <c r="B750" s="23" t="s">
        <v>34</v>
      </c>
      <c r="C750" s="22">
        <v>5.54</v>
      </c>
      <c r="D750" s="92"/>
    </row>
    <row r="751" spans="1:4" ht="15.75" hidden="1" outlineLevel="1" x14ac:dyDescent="0.2">
      <c r="A751" s="22" t="s">
        <v>310</v>
      </c>
      <c r="B751" s="23" t="s">
        <v>36</v>
      </c>
      <c r="C751" s="22">
        <v>5.63</v>
      </c>
      <c r="D751" s="92"/>
    </row>
    <row r="752" spans="1:4" ht="15.75" hidden="1" outlineLevel="1" x14ac:dyDescent="0.2">
      <c r="A752" s="22" t="s">
        <v>310</v>
      </c>
      <c r="B752" s="23" t="s">
        <v>93</v>
      </c>
      <c r="C752" s="22">
        <v>5.65</v>
      </c>
      <c r="D752" s="92"/>
    </row>
    <row r="753" spans="1:4" ht="15.75" hidden="1" outlineLevel="1" x14ac:dyDescent="0.2">
      <c r="A753" s="22" t="s">
        <v>310</v>
      </c>
      <c r="B753" s="23" t="s">
        <v>94</v>
      </c>
      <c r="C753" s="22">
        <v>5.68</v>
      </c>
      <c r="D753" s="92"/>
    </row>
    <row r="754" spans="1:4" ht="15.75" hidden="1" outlineLevel="1" x14ac:dyDescent="0.2">
      <c r="A754" s="22" t="s">
        <v>310</v>
      </c>
      <c r="B754" s="23" t="s">
        <v>37</v>
      </c>
      <c r="C754" s="22">
        <v>5.47</v>
      </c>
      <c r="D754" s="92"/>
    </row>
    <row r="755" spans="1:4" ht="15.75" hidden="1" outlineLevel="1" x14ac:dyDescent="0.2">
      <c r="A755" s="22" t="s">
        <v>310</v>
      </c>
      <c r="B755" s="23" t="s">
        <v>38</v>
      </c>
      <c r="C755" s="22">
        <v>5.48</v>
      </c>
      <c r="D755" s="92"/>
    </row>
    <row r="756" spans="1:4" ht="15.75" x14ac:dyDescent="0.2">
      <c r="A756" s="26" t="s">
        <v>310</v>
      </c>
      <c r="B756" s="23"/>
      <c r="C756" s="22"/>
      <c r="D756" s="92"/>
    </row>
    <row r="757" spans="1:4" ht="15.75" hidden="1" outlineLevel="1" x14ac:dyDescent="0.2">
      <c r="A757" s="22" t="s">
        <v>312</v>
      </c>
      <c r="B757" s="23" t="s">
        <v>14</v>
      </c>
      <c r="C757" s="22">
        <v>5.0999999999999996</v>
      </c>
      <c r="D757" s="92"/>
    </row>
    <row r="758" spans="1:4" ht="15.75" hidden="1" outlineLevel="1" x14ac:dyDescent="0.2">
      <c r="A758" s="22" t="s">
        <v>312</v>
      </c>
      <c r="B758" s="23" t="s">
        <v>15</v>
      </c>
      <c r="C758" s="22">
        <v>5.2</v>
      </c>
      <c r="D758" s="92"/>
    </row>
    <row r="759" spans="1:4" ht="15.75" hidden="1" outlineLevel="1" x14ac:dyDescent="0.2">
      <c r="A759" s="22" t="s">
        <v>312</v>
      </c>
      <c r="B759" s="23" t="s">
        <v>693</v>
      </c>
      <c r="C759" s="22">
        <v>5.9</v>
      </c>
      <c r="D759" s="91" t="s">
        <v>1620</v>
      </c>
    </row>
    <row r="760" spans="1:4" ht="15.75" hidden="1" outlineLevel="1" x14ac:dyDescent="0.2">
      <c r="A760" s="22" t="s">
        <v>312</v>
      </c>
      <c r="B760" s="23" t="s">
        <v>694</v>
      </c>
      <c r="C760" s="22">
        <v>5.13</v>
      </c>
      <c r="D760" s="92"/>
    </row>
    <row r="761" spans="1:4" ht="15.75" hidden="1" outlineLevel="1" x14ac:dyDescent="0.2">
      <c r="A761" s="22" t="s">
        <v>312</v>
      </c>
      <c r="B761" s="23" t="s">
        <v>695</v>
      </c>
      <c r="C761" s="22">
        <v>5.16</v>
      </c>
      <c r="D761" s="91" t="s">
        <v>1620</v>
      </c>
    </row>
    <row r="762" spans="1:4" ht="15.75" hidden="1" outlineLevel="1" x14ac:dyDescent="0.2">
      <c r="A762" s="22" t="s">
        <v>312</v>
      </c>
      <c r="B762" s="23" t="s">
        <v>696</v>
      </c>
      <c r="C762" s="22">
        <v>5.22</v>
      </c>
      <c r="D762" s="91"/>
    </row>
    <row r="763" spans="1:4" ht="15.75" hidden="1" outlineLevel="1" x14ac:dyDescent="0.2">
      <c r="A763" s="22" t="s">
        <v>312</v>
      </c>
      <c r="B763" s="23" t="s">
        <v>806</v>
      </c>
      <c r="C763" s="22">
        <v>5.42</v>
      </c>
      <c r="D763" s="92"/>
    </row>
    <row r="764" spans="1:4" ht="15.75" hidden="1" outlineLevel="1" x14ac:dyDescent="0.2">
      <c r="A764" s="22" t="s">
        <v>312</v>
      </c>
      <c r="B764" s="23" t="s">
        <v>22</v>
      </c>
      <c r="C764" s="22">
        <v>5.27</v>
      </c>
      <c r="D764" s="92"/>
    </row>
    <row r="765" spans="1:4" ht="15.75" hidden="1" outlineLevel="1" x14ac:dyDescent="0.2">
      <c r="A765" s="22" t="s">
        <v>312</v>
      </c>
      <c r="B765" s="23" t="s">
        <v>23</v>
      </c>
      <c r="C765" s="22">
        <v>5.28</v>
      </c>
      <c r="D765" s="91" t="s">
        <v>1620</v>
      </c>
    </row>
    <row r="766" spans="1:4" ht="15.75" hidden="1" outlineLevel="1" x14ac:dyDescent="0.2">
      <c r="A766" s="22" t="s">
        <v>312</v>
      </c>
      <c r="B766" s="23" t="s">
        <v>29</v>
      </c>
      <c r="C766" s="22">
        <v>5.36</v>
      </c>
      <c r="D766" s="92"/>
    </row>
    <row r="767" spans="1:4" ht="15.75" hidden="1" outlineLevel="1" x14ac:dyDescent="0.2">
      <c r="A767" s="22" t="s">
        <v>312</v>
      </c>
      <c r="B767" s="23" t="s">
        <v>78</v>
      </c>
      <c r="C767" s="22">
        <v>5.49</v>
      </c>
      <c r="D767" s="92"/>
    </row>
    <row r="768" spans="1:4" ht="15.75" hidden="1" outlineLevel="1" x14ac:dyDescent="0.2">
      <c r="A768" s="22" t="s">
        <v>312</v>
      </c>
      <c r="B768" s="23" t="s">
        <v>79</v>
      </c>
      <c r="C768" s="22">
        <v>5.51</v>
      </c>
      <c r="D768" s="92"/>
    </row>
    <row r="769" spans="1:4" ht="15.75" hidden="1" outlineLevel="1" x14ac:dyDescent="0.2">
      <c r="A769" s="22" t="s">
        <v>312</v>
      </c>
      <c r="B769" s="23" t="s">
        <v>1627</v>
      </c>
      <c r="C769" s="22">
        <v>5.52</v>
      </c>
      <c r="D769" s="92"/>
    </row>
    <row r="770" spans="1:4" ht="15.75" hidden="1" outlineLevel="1" x14ac:dyDescent="0.2">
      <c r="A770" s="22" t="s">
        <v>312</v>
      </c>
      <c r="B770" s="23" t="s">
        <v>30</v>
      </c>
      <c r="C770" s="22">
        <v>5.53</v>
      </c>
      <c r="D770" s="92"/>
    </row>
    <row r="771" spans="1:4" ht="15.75" hidden="1" outlineLevel="1" x14ac:dyDescent="0.2">
      <c r="A771" s="22" t="s">
        <v>312</v>
      </c>
      <c r="B771" s="23" t="s">
        <v>34</v>
      </c>
      <c r="C771" s="22">
        <v>5.54</v>
      </c>
      <c r="D771" s="92"/>
    </row>
    <row r="772" spans="1:4" ht="15.75" hidden="1" outlineLevel="1" x14ac:dyDescent="0.2">
      <c r="A772" s="22" t="s">
        <v>312</v>
      </c>
      <c r="B772" s="23" t="s">
        <v>76</v>
      </c>
      <c r="C772" s="24">
        <v>5.7</v>
      </c>
      <c r="D772" s="92"/>
    </row>
    <row r="773" spans="1:4" ht="15.75" hidden="1" outlineLevel="1" x14ac:dyDescent="0.2">
      <c r="A773" s="22" t="s">
        <v>312</v>
      </c>
      <c r="B773" s="23" t="s">
        <v>702</v>
      </c>
      <c r="C773" s="22">
        <v>5.71</v>
      </c>
      <c r="D773" s="92"/>
    </row>
    <row r="774" spans="1:4" ht="15.75" hidden="1" outlineLevel="1" x14ac:dyDescent="0.2">
      <c r="A774" s="22" t="s">
        <v>312</v>
      </c>
      <c r="B774" s="23" t="s">
        <v>807</v>
      </c>
      <c r="C774" s="24">
        <v>5.9</v>
      </c>
      <c r="D774" s="92"/>
    </row>
    <row r="775" spans="1:4" ht="15.75" hidden="1" outlineLevel="1" x14ac:dyDescent="0.2">
      <c r="A775" s="22" t="s">
        <v>312</v>
      </c>
      <c r="B775" s="23" t="s">
        <v>808</v>
      </c>
      <c r="C775" s="22">
        <v>5.91</v>
      </c>
      <c r="D775" s="92"/>
    </row>
    <row r="776" spans="1:4" ht="15.75" hidden="1" outlineLevel="1" x14ac:dyDescent="0.2">
      <c r="A776" s="22" t="s">
        <v>312</v>
      </c>
      <c r="B776" s="23" t="s">
        <v>809</v>
      </c>
      <c r="C776" s="22">
        <v>5.97</v>
      </c>
      <c r="D776" s="92"/>
    </row>
    <row r="777" spans="1:4" ht="15.75" x14ac:dyDescent="0.2">
      <c r="A777" s="26" t="s">
        <v>312</v>
      </c>
      <c r="B777" s="23"/>
      <c r="C777" s="22"/>
      <c r="D777" s="92"/>
    </row>
    <row r="778" spans="1:4" ht="15.75" hidden="1" outlineLevel="1" x14ac:dyDescent="0.2">
      <c r="A778" s="22" t="s">
        <v>313</v>
      </c>
      <c r="B778" s="23" t="s">
        <v>14</v>
      </c>
      <c r="C778" s="22">
        <v>5.0999999999999996</v>
      </c>
      <c r="D778" s="92"/>
    </row>
    <row r="779" spans="1:4" ht="15.75" hidden="1" outlineLevel="1" x14ac:dyDescent="0.2">
      <c r="A779" s="22" t="s">
        <v>313</v>
      </c>
      <c r="B779" s="23" t="s">
        <v>15</v>
      </c>
      <c r="C779" s="22">
        <v>5.2</v>
      </c>
      <c r="D779" s="92"/>
    </row>
    <row r="780" spans="1:4" ht="15.75" hidden="1" outlineLevel="1" x14ac:dyDescent="0.2">
      <c r="A780" s="22" t="s">
        <v>313</v>
      </c>
      <c r="B780" s="23" t="s">
        <v>53</v>
      </c>
      <c r="C780" s="22">
        <v>5.26</v>
      </c>
      <c r="D780" s="92"/>
    </row>
    <row r="781" spans="1:4" ht="15.75" hidden="1" outlineLevel="1" x14ac:dyDescent="0.2">
      <c r="A781" s="22" t="s">
        <v>313</v>
      </c>
      <c r="B781" s="23" t="s">
        <v>314</v>
      </c>
      <c r="C781" s="22">
        <v>5.5</v>
      </c>
      <c r="D781" s="92"/>
    </row>
    <row r="782" spans="1:4" ht="15.75" hidden="1" outlineLevel="1" x14ac:dyDescent="0.2">
      <c r="A782" s="22" t="s">
        <v>313</v>
      </c>
      <c r="B782" s="23" t="s">
        <v>315</v>
      </c>
      <c r="C782" s="22">
        <v>5.8</v>
      </c>
      <c r="D782" s="91" t="s">
        <v>1620</v>
      </c>
    </row>
    <row r="783" spans="1:4" ht="15.75" hidden="1" outlineLevel="1" x14ac:dyDescent="0.2">
      <c r="A783" s="22" t="s">
        <v>313</v>
      </c>
      <c r="B783" s="23" t="s">
        <v>316</v>
      </c>
      <c r="C783" s="22">
        <v>5.12</v>
      </c>
      <c r="D783" s="22"/>
    </row>
    <row r="784" spans="1:4" ht="15.75" hidden="1" outlineLevel="1" x14ac:dyDescent="0.2">
      <c r="A784" s="22" t="s">
        <v>313</v>
      </c>
      <c r="B784" s="23" t="s">
        <v>317</v>
      </c>
      <c r="C784" s="22">
        <v>5.15</v>
      </c>
      <c r="D784" s="22"/>
    </row>
    <row r="785" spans="1:4" ht="15.75" hidden="1" outlineLevel="1" x14ac:dyDescent="0.2">
      <c r="A785" s="22" t="s">
        <v>313</v>
      </c>
      <c r="B785" s="23" t="s">
        <v>318</v>
      </c>
      <c r="C785" s="24">
        <v>5.2</v>
      </c>
      <c r="D785" s="91"/>
    </row>
    <row r="786" spans="1:4" ht="15.75" hidden="1" outlineLevel="1" x14ac:dyDescent="0.2">
      <c r="A786" s="22" t="s">
        <v>313</v>
      </c>
      <c r="B786" s="23" t="s">
        <v>319</v>
      </c>
      <c r="C786" s="22">
        <v>5.25</v>
      </c>
      <c r="D786" s="22"/>
    </row>
    <row r="787" spans="1:4" ht="15.75" hidden="1" outlineLevel="1" x14ac:dyDescent="0.2">
      <c r="A787" s="22" t="s">
        <v>313</v>
      </c>
      <c r="B787" s="23" t="s">
        <v>30</v>
      </c>
      <c r="C787" s="22">
        <v>5.53</v>
      </c>
      <c r="D787" s="22"/>
    </row>
    <row r="788" spans="1:4" ht="15.75" hidden="1" outlineLevel="1" x14ac:dyDescent="0.2">
      <c r="A788" s="22" t="s">
        <v>313</v>
      </c>
      <c r="B788" s="23" t="s">
        <v>810</v>
      </c>
      <c r="C788" s="24">
        <v>5.4</v>
      </c>
      <c r="D788" s="22"/>
    </row>
    <row r="789" spans="1:4" ht="15.75" hidden="1" outlineLevel="1" x14ac:dyDescent="0.2">
      <c r="A789" s="22" t="s">
        <v>313</v>
      </c>
      <c r="B789" s="23" t="s">
        <v>811</v>
      </c>
      <c r="C789" s="22">
        <v>5.92</v>
      </c>
      <c r="D789" s="22"/>
    </row>
    <row r="790" spans="1:4" ht="15.75" hidden="1" outlineLevel="1" x14ac:dyDescent="0.2">
      <c r="A790" s="22" t="s">
        <v>313</v>
      </c>
      <c r="B790" s="23" t="s">
        <v>812</v>
      </c>
      <c r="C790" s="22">
        <v>5.93</v>
      </c>
      <c r="D790" s="22"/>
    </row>
    <row r="791" spans="1:4" ht="31.5" hidden="1" outlineLevel="1" x14ac:dyDescent="0.2">
      <c r="A791" s="22" t="s">
        <v>313</v>
      </c>
      <c r="B791" s="23" t="s">
        <v>813</v>
      </c>
      <c r="C791" s="22">
        <v>5.94</v>
      </c>
      <c r="D791" s="22"/>
    </row>
    <row r="792" spans="1:4" ht="15.75" hidden="1" outlineLevel="1" x14ac:dyDescent="0.2">
      <c r="A792" s="22" t="s">
        <v>313</v>
      </c>
      <c r="B792" s="23" t="s">
        <v>814</v>
      </c>
      <c r="C792" s="22">
        <v>5.95</v>
      </c>
      <c r="D792" s="22"/>
    </row>
    <row r="793" spans="1:4" ht="15.75" hidden="1" outlineLevel="1" x14ac:dyDescent="0.2">
      <c r="A793" s="22" t="s">
        <v>313</v>
      </c>
      <c r="B793" s="23" t="s">
        <v>815</v>
      </c>
      <c r="C793" s="22">
        <v>5.98</v>
      </c>
      <c r="D793" s="22"/>
    </row>
    <row r="794" spans="1:4" ht="15.75" hidden="1" outlineLevel="1" x14ac:dyDescent="0.2">
      <c r="A794" s="22" t="s">
        <v>313</v>
      </c>
      <c r="B794" s="23" t="s">
        <v>816</v>
      </c>
      <c r="C794" s="22">
        <v>5.96</v>
      </c>
      <c r="D794" s="22"/>
    </row>
    <row r="795" spans="1:4" ht="15.75" x14ac:dyDescent="0.2">
      <c r="A795" s="26" t="s">
        <v>313</v>
      </c>
      <c r="B795" s="23"/>
      <c r="C795" s="22"/>
      <c r="D795" s="22"/>
    </row>
  </sheetData>
  <autoFilter ref="A1:D795" xr:uid="{00000000-0009-0000-0000-000020000000}"/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680A6-720C-4918-8F7D-E0FCBE466648}">
  <sheetPr codeName="גיליון1"/>
  <dimension ref="A1:C17"/>
  <sheetViews>
    <sheetView rightToLeft="1" workbookViewId="0"/>
  </sheetViews>
  <sheetFormatPr defaultRowHeight="14.25" x14ac:dyDescent="0.2"/>
  <cols>
    <col min="1" max="1" width="17.375" bestFit="1" customWidth="1"/>
    <col min="2" max="2" width="32.125" customWidth="1"/>
    <col min="3" max="3" width="172.375" bestFit="1" customWidth="1"/>
  </cols>
  <sheetData>
    <row r="1" spans="1:3" ht="15" x14ac:dyDescent="0.25">
      <c r="A1" s="15" t="s">
        <v>1629</v>
      </c>
      <c r="B1" s="15" t="s">
        <v>1630</v>
      </c>
      <c r="C1" s="15" t="s">
        <v>1631</v>
      </c>
    </row>
    <row r="2" spans="1:3" x14ac:dyDescent="0.2">
      <c r="A2" t="s">
        <v>1632</v>
      </c>
      <c r="B2" t="s">
        <v>1633</v>
      </c>
      <c r="C2" s="117" t="s">
        <v>1634</v>
      </c>
    </row>
    <row r="3" spans="1:3" x14ac:dyDescent="0.2">
      <c r="A3" t="s">
        <v>1632</v>
      </c>
      <c r="B3" t="s">
        <v>1633</v>
      </c>
      <c r="C3" s="117" t="s">
        <v>1635</v>
      </c>
    </row>
    <row r="4" spans="1:3" x14ac:dyDescent="0.2">
      <c r="A4" t="s">
        <v>1632</v>
      </c>
      <c r="B4" t="s">
        <v>1633</v>
      </c>
      <c r="C4" s="117" t="s">
        <v>1636</v>
      </c>
    </row>
    <row r="5" spans="1:3" x14ac:dyDescent="0.2">
      <c r="A5" t="s">
        <v>1632</v>
      </c>
      <c r="B5" t="s">
        <v>1633</v>
      </c>
      <c r="C5" s="117" t="s">
        <v>1637</v>
      </c>
    </row>
    <row r="6" spans="1:3" x14ac:dyDescent="0.2">
      <c r="A6" t="s">
        <v>1632</v>
      </c>
      <c r="B6" t="s">
        <v>1633</v>
      </c>
      <c r="C6" s="117" t="s">
        <v>1638</v>
      </c>
    </row>
    <row r="7" spans="1:3" x14ac:dyDescent="0.2">
      <c r="A7" t="s">
        <v>1632</v>
      </c>
      <c r="B7" t="s">
        <v>1639</v>
      </c>
      <c r="C7" s="117" t="s">
        <v>1640</v>
      </c>
    </row>
    <row r="8" spans="1:3" x14ac:dyDescent="0.2">
      <c r="A8" t="s">
        <v>1632</v>
      </c>
      <c r="B8" t="s">
        <v>1641</v>
      </c>
      <c r="C8" s="117" t="s">
        <v>1642</v>
      </c>
    </row>
    <row r="9" spans="1:3" x14ac:dyDescent="0.2">
      <c r="A9" t="s">
        <v>1632</v>
      </c>
      <c r="B9" t="s">
        <v>1643</v>
      </c>
      <c r="C9" s="117" t="s">
        <v>1644</v>
      </c>
    </row>
    <row r="10" spans="1:3" x14ac:dyDescent="0.2">
      <c r="A10" t="s">
        <v>1632</v>
      </c>
      <c r="B10" t="s">
        <v>1645</v>
      </c>
      <c r="C10" s="117" t="s">
        <v>1646</v>
      </c>
    </row>
    <row r="11" spans="1:3" x14ac:dyDescent="0.2">
      <c r="A11" t="s">
        <v>1632</v>
      </c>
      <c r="B11" t="s">
        <v>1639</v>
      </c>
      <c r="C11" s="117" t="s">
        <v>1647</v>
      </c>
    </row>
    <row r="12" spans="1:3" x14ac:dyDescent="0.2">
      <c r="A12" t="s">
        <v>1632</v>
      </c>
      <c r="B12" t="s">
        <v>1648</v>
      </c>
      <c r="C12" s="117" t="s">
        <v>1649</v>
      </c>
    </row>
    <row r="13" spans="1:3" x14ac:dyDescent="0.2">
      <c r="A13" t="s">
        <v>290</v>
      </c>
      <c r="B13" t="s">
        <v>1650</v>
      </c>
      <c r="C13" s="117" t="s">
        <v>1651</v>
      </c>
    </row>
    <row r="14" spans="1:3" x14ac:dyDescent="0.2">
      <c r="A14" t="s">
        <v>304</v>
      </c>
      <c r="B14" t="s">
        <v>1650</v>
      </c>
      <c r="C14" s="117" t="s">
        <v>1652</v>
      </c>
    </row>
    <row r="15" spans="1:3" x14ac:dyDescent="0.2">
      <c r="A15" t="s">
        <v>303</v>
      </c>
      <c r="B15" t="s">
        <v>1650</v>
      </c>
      <c r="C15" s="117" t="s">
        <v>1653</v>
      </c>
    </row>
    <row r="16" spans="1:3" x14ac:dyDescent="0.2">
      <c r="A16" t="s">
        <v>304</v>
      </c>
      <c r="B16" t="s">
        <v>1650</v>
      </c>
      <c r="C16" s="117" t="s">
        <v>1654</v>
      </c>
    </row>
    <row r="17" spans="1:3" x14ac:dyDescent="0.2">
      <c r="A17" t="s">
        <v>1655</v>
      </c>
      <c r="B17" t="s">
        <v>1650</v>
      </c>
      <c r="C17" s="117" t="s">
        <v>1656</v>
      </c>
    </row>
  </sheetData>
  <pageMargins left="0.7" right="0.7" top="0.75" bottom="0.75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4.25" x14ac:dyDescent="0.2"/>
  <cols>
    <col min="1" max="1" width="63.25" bestFit="1" customWidth="1"/>
    <col min="2" max="2" width="13.75" customWidth="1"/>
  </cols>
  <sheetData>
    <row r="2" spans="1:2" ht="15" x14ac:dyDescent="0.25">
      <c r="A2" s="15" t="s">
        <v>1657</v>
      </c>
    </row>
    <row r="3" spans="1:2" x14ac:dyDescent="0.2">
      <c r="A3" t="s">
        <v>1658</v>
      </c>
      <c r="B3" t="s">
        <v>1659</v>
      </c>
    </row>
    <row r="4" spans="1:2" x14ac:dyDescent="0.2">
      <c r="A4" t="s">
        <v>1660</v>
      </c>
      <c r="B4" t="s">
        <v>1661</v>
      </c>
    </row>
    <row r="5" spans="1:2" x14ac:dyDescent="0.2">
      <c r="A5" t="s">
        <v>1662</v>
      </c>
      <c r="B5" t="s">
        <v>1663</v>
      </c>
    </row>
    <row r="6" spans="1:2" x14ac:dyDescent="0.2">
      <c r="A6" t="s">
        <v>1664</v>
      </c>
      <c r="B6" t="s">
        <v>1665</v>
      </c>
    </row>
    <row r="7" spans="1:2" x14ac:dyDescent="0.2">
      <c r="A7" t="s">
        <v>1666</v>
      </c>
      <c r="B7" t="s">
        <v>1667</v>
      </c>
    </row>
    <row r="8" spans="1:2" x14ac:dyDescent="0.2">
      <c r="A8" t="s">
        <v>1668</v>
      </c>
      <c r="B8" t="s">
        <v>1669</v>
      </c>
    </row>
    <row r="10" spans="1:2" ht="15" x14ac:dyDescent="0.25">
      <c r="A10" s="15" t="s">
        <v>1670</v>
      </c>
    </row>
    <row r="11" spans="1:2" x14ac:dyDescent="0.2">
      <c r="A11" t="s">
        <v>1671</v>
      </c>
    </row>
    <row r="12" spans="1:2" x14ac:dyDescent="0.2">
      <c r="A12" t="s">
        <v>1672</v>
      </c>
      <c r="B12" t="s">
        <v>1673</v>
      </c>
    </row>
    <row r="14" spans="1:2" x14ac:dyDescent="0.2">
      <c r="A14" s="21"/>
    </row>
    <row r="15" spans="1:2" ht="15" x14ac:dyDescent="0.25">
      <c r="A15" s="15" t="s">
        <v>1674</v>
      </c>
    </row>
    <row r="16" spans="1:2" x14ac:dyDescent="0.2">
      <c r="A16" s="19" t="s">
        <v>1675</v>
      </c>
    </row>
    <row r="17" spans="1:2" x14ac:dyDescent="0.2">
      <c r="A17" s="19" t="s">
        <v>1676</v>
      </c>
    </row>
    <row r="18" spans="1:2" x14ac:dyDescent="0.2">
      <c r="A18" s="19" t="s">
        <v>1677</v>
      </c>
    </row>
    <row r="19" spans="1:2" x14ac:dyDescent="0.2">
      <c r="A19" s="19" t="s">
        <v>1678</v>
      </c>
    </row>
    <row r="21" spans="1:2" ht="15" x14ac:dyDescent="0.25">
      <c r="A21" s="20" t="s">
        <v>1679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15" t="s">
        <v>1680</v>
      </c>
      <c r="B34" s="15" t="s">
        <v>41</v>
      </c>
    </row>
    <row r="35" spans="1:2" x14ac:dyDescent="0.2">
      <c r="A35" s="9" t="s">
        <v>1681</v>
      </c>
      <c r="B35" s="110">
        <v>520023185</v>
      </c>
    </row>
    <row r="36" spans="1:2" x14ac:dyDescent="0.2">
      <c r="A36" t="s">
        <v>1682</v>
      </c>
      <c r="B36" s="110">
        <v>520024647</v>
      </c>
    </row>
    <row r="37" spans="1:2" x14ac:dyDescent="0.2">
      <c r="A37" t="s">
        <v>1683</v>
      </c>
      <c r="B37" s="110">
        <v>520004896</v>
      </c>
    </row>
    <row r="38" spans="1:2" x14ac:dyDescent="0.2">
      <c r="A38" t="s">
        <v>1684</v>
      </c>
      <c r="B38" s="110">
        <v>520042540</v>
      </c>
    </row>
    <row r="39" spans="1:2" x14ac:dyDescent="0.2">
      <c r="A39" t="s">
        <v>1685</v>
      </c>
      <c r="B39" s="110">
        <v>520021916</v>
      </c>
    </row>
    <row r="40" spans="1:2" x14ac:dyDescent="0.2">
      <c r="A40" t="s">
        <v>1686</v>
      </c>
      <c r="B40" s="9">
        <v>510015951</v>
      </c>
    </row>
    <row r="41" spans="1:2" x14ac:dyDescent="0.2">
      <c r="A41" t="s">
        <v>1687</v>
      </c>
      <c r="B41" s="9">
        <v>510888985</v>
      </c>
    </row>
    <row r="42" spans="1:2" x14ac:dyDescent="0.2">
      <c r="A42" t="s">
        <v>1688</v>
      </c>
      <c r="B42" s="9">
        <v>520042177</v>
      </c>
    </row>
    <row r="43" spans="1:2" x14ac:dyDescent="0.2">
      <c r="A43" t="s">
        <v>1689</v>
      </c>
      <c r="B43">
        <v>520031030</v>
      </c>
    </row>
    <row r="44" spans="1:2" x14ac:dyDescent="0.2">
      <c r="A44" t="s">
        <v>1690</v>
      </c>
      <c r="B44">
        <v>520030677</v>
      </c>
    </row>
    <row r="45" spans="1:2" x14ac:dyDescent="0.2">
      <c r="A45" t="s">
        <v>1691</v>
      </c>
      <c r="B45">
        <v>513879189</v>
      </c>
    </row>
    <row r="46" spans="1:2" x14ac:dyDescent="0.2">
      <c r="A46" t="s">
        <v>1692</v>
      </c>
      <c r="B46" s="9">
        <v>520027848</v>
      </c>
    </row>
    <row r="47" spans="1:2" x14ac:dyDescent="0.2">
      <c r="A47" t="s">
        <v>1693</v>
      </c>
      <c r="B47" s="9">
        <v>570003152</v>
      </c>
    </row>
    <row r="48" spans="1:2" x14ac:dyDescent="0.2">
      <c r="A48" t="s">
        <v>1694</v>
      </c>
      <c r="B48">
        <v>513910703</v>
      </c>
    </row>
    <row r="49" spans="1:2" x14ac:dyDescent="0.2">
      <c r="A49" t="s">
        <v>1695</v>
      </c>
      <c r="B49" s="9">
        <v>512304882</v>
      </c>
    </row>
    <row r="50" spans="1:2" x14ac:dyDescent="0.2">
      <c r="A50" t="s">
        <v>1696</v>
      </c>
      <c r="B50" s="9">
        <v>512310509</v>
      </c>
    </row>
    <row r="51" spans="1:2" x14ac:dyDescent="0.2">
      <c r="A51" t="s">
        <v>1697</v>
      </c>
      <c r="B51" s="9">
        <v>512904608</v>
      </c>
    </row>
    <row r="52" spans="1:2" x14ac:dyDescent="0.2">
      <c r="A52" t="s">
        <v>1698</v>
      </c>
      <c r="B52" s="9">
        <v>500500376</v>
      </c>
    </row>
    <row r="53" spans="1:2" x14ac:dyDescent="0.2">
      <c r="A53" t="s">
        <v>1699</v>
      </c>
      <c r="B53" s="9">
        <v>520044025</v>
      </c>
    </row>
    <row r="54" spans="1:2" x14ac:dyDescent="0.2">
      <c r="A54" t="s">
        <v>1700</v>
      </c>
      <c r="B54" s="9">
        <v>513136895</v>
      </c>
    </row>
    <row r="55" spans="1:2" x14ac:dyDescent="0.2">
      <c r="A55" t="s">
        <v>1701</v>
      </c>
      <c r="B55" s="9">
        <v>520004078</v>
      </c>
    </row>
    <row r="56" spans="1:2" x14ac:dyDescent="0.2">
      <c r="A56" t="s">
        <v>1702</v>
      </c>
      <c r="B56" s="9">
        <v>515761625</v>
      </c>
    </row>
    <row r="57" spans="1:2" x14ac:dyDescent="0.2">
      <c r="A57" t="s">
        <v>1703</v>
      </c>
      <c r="B57" s="9">
        <v>515764868</v>
      </c>
    </row>
    <row r="58" spans="1:2" x14ac:dyDescent="0.2">
      <c r="A58" t="s">
        <v>1704</v>
      </c>
      <c r="B58">
        <v>515859379</v>
      </c>
    </row>
    <row r="59" spans="1:2" x14ac:dyDescent="0.2">
      <c r="A59" t="s">
        <v>1705</v>
      </c>
      <c r="B59" s="9">
        <v>516687407</v>
      </c>
    </row>
    <row r="60" spans="1:2" x14ac:dyDescent="0.2">
      <c r="A60" t="s">
        <v>1706</v>
      </c>
      <c r="B60" s="9">
        <v>516885639</v>
      </c>
    </row>
    <row r="61" spans="1:2" x14ac:dyDescent="0.2">
      <c r="A61" t="s">
        <v>1707</v>
      </c>
      <c r="B61">
        <v>570009449</v>
      </c>
    </row>
    <row r="62" spans="1:2" x14ac:dyDescent="0.2">
      <c r="A62" t="s">
        <v>1708</v>
      </c>
      <c r="B62" s="9">
        <v>520027954</v>
      </c>
    </row>
    <row r="63" spans="1:2" x14ac:dyDescent="0.2">
      <c r="A63" t="s">
        <v>1709</v>
      </c>
      <c r="B63" s="9">
        <v>512362914</v>
      </c>
    </row>
    <row r="64" spans="1:2" x14ac:dyDescent="0.2">
      <c r="A64" t="s">
        <v>1710</v>
      </c>
      <c r="B64" s="9">
        <v>511880460</v>
      </c>
    </row>
    <row r="65" spans="1:2" x14ac:dyDescent="0.2">
      <c r="A65" t="s">
        <v>1711</v>
      </c>
      <c r="B65">
        <v>511033060</v>
      </c>
    </row>
    <row r="66" spans="1:2" x14ac:dyDescent="0.2">
      <c r="A66" t="s">
        <v>1712</v>
      </c>
      <c r="B66">
        <v>570005850</v>
      </c>
    </row>
    <row r="67" spans="1:2" x14ac:dyDescent="0.2">
      <c r="A67" t="s">
        <v>1713</v>
      </c>
      <c r="B67" s="9">
        <v>510694821</v>
      </c>
    </row>
    <row r="68" spans="1:2" x14ac:dyDescent="0.2">
      <c r="A68" t="s">
        <v>1714</v>
      </c>
      <c r="B68">
        <v>520027624</v>
      </c>
    </row>
    <row r="69" spans="1:2" x14ac:dyDescent="0.2">
      <c r="A69" t="s">
        <v>1715</v>
      </c>
      <c r="B69" s="9">
        <v>520027715</v>
      </c>
    </row>
    <row r="70" spans="1:2" x14ac:dyDescent="0.2">
      <c r="A70" t="s">
        <v>1716</v>
      </c>
      <c r="B70" s="9">
        <v>520028861</v>
      </c>
    </row>
    <row r="71" spans="1:2" x14ac:dyDescent="0.2">
      <c r="A71" t="s">
        <v>1717</v>
      </c>
      <c r="B71" s="9">
        <v>520029620</v>
      </c>
    </row>
    <row r="72" spans="1:2" x14ac:dyDescent="0.2">
      <c r="A72" t="s">
        <v>1718</v>
      </c>
      <c r="B72" s="9">
        <v>520030743</v>
      </c>
    </row>
    <row r="73" spans="1:2" x14ac:dyDescent="0.2">
      <c r="A73" t="s">
        <v>1719</v>
      </c>
      <c r="B73" s="9">
        <v>520030198</v>
      </c>
    </row>
    <row r="74" spans="1:2" x14ac:dyDescent="0.2">
      <c r="A74" t="s">
        <v>1720</v>
      </c>
      <c r="B74" s="9">
        <v>520042631</v>
      </c>
    </row>
    <row r="75" spans="1:2" x14ac:dyDescent="0.2">
      <c r="A75" t="s">
        <v>1721</v>
      </c>
      <c r="B75" s="9">
        <v>520030941</v>
      </c>
    </row>
    <row r="76" spans="1:2" x14ac:dyDescent="0.2">
      <c r="A76" t="s">
        <v>1722</v>
      </c>
      <c r="B76" s="9">
        <v>520032269</v>
      </c>
    </row>
    <row r="77" spans="1:2" x14ac:dyDescent="0.2">
      <c r="A77" t="s">
        <v>1723</v>
      </c>
      <c r="B77">
        <v>510806870</v>
      </c>
    </row>
    <row r="78" spans="1:2" x14ac:dyDescent="0.2">
      <c r="A78" t="s">
        <v>1724</v>
      </c>
      <c r="B78">
        <v>520031824</v>
      </c>
    </row>
    <row r="79" spans="1:2" x14ac:dyDescent="0.2">
      <c r="A79" t="s">
        <v>1725</v>
      </c>
      <c r="B79" s="9">
        <v>510927536</v>
      </c>
    </row>
    <row r="80" spans="1:2" x14ac:dyDescent="0.2">
      <c r="A80" t="s">
        <v>1726</v>
      </c>
      <c r="B80" s="9">
        <v>510930654</v>
      </c>
    </row>
    <row r="81" spans="1:2" x14ac:dyDescent="0.2">
      <c r="A81" t="s">
        <v>1727</v>
      </c>
      <c r="B81">
        <v>510930670</v>
      </c>
    </row>
    <row r="82" spans="1:2" x14ac:dyDescent="0.2">
      <c r="A82" t="s">
        <v>1728</v>
      </c>
      <c r="B82" s="9">
        <v>520034968</v>
      </c>
    </row>
    <row r="83" spans="1:2" x14ac:dyDescent="0.2">
      <c r="A83" t="s">
        <v>1729</v>
      </c>
      <c r="B83" s="9">
        <v>520024985</v>
      </c>
    </row>
    <row r="84" spans="1:2" x14ac:dyDescent="0.2">
      <c r="A84" t="s">
        <v>1730</v>
      </c>
      <c r="B84">
        <v>520030990</v>
      </c>
    </row>
    <row r="85" spans="1:2" x14ac:dyDescent="0.2">
      <c r="A85" t="s">
        <v>1731</v>
      </c>
      <c r="B85" s="9">
        <v>520042615</v>
      </c>
    </row>
    <row r="86" spans="1:2" x14ac:dyDescent="0.2">
      <c r="A86" t="s">
        <v>1732</v>
      </c>
      <c r="B86" s="9">
        <v>520042607</v>
      </c>
    </row>
    <row r="87" spans="1:2" x14ac:dyDescent="0.2">
      <c r="A87" t="s">
        <v>1733</v>
      </c>
      <c r="B87" s="9">
        <v>520019688</v>
      </c>
    </row>
    <row r="88" spans="1:2" x14ac:dyDescent="0.2">
      <c r="A88" t="s">
        <v>1734</v>
      </c>
      <c r="B88" s="9">
        <v>570014928</v>
      </c>
    </row>
    <row r="89" spans="1:2" x14ac:dyDescent="0.2">
      <c r="A89" t="s">
        <v>1735</v>
      </c>
      <c r="B89" s="9">
        <v>510960586</v>
      </c>
    </row>
    <row r="90" spans="1:2" x14ac:dyDescent="0.2">
      <c r="A90" t="s">
        <v>1736</v>
      </c>
      <c r="B90">
        <v>520042581</v>
      </c>
    </row>
    <row r="91" spans="1:2" x14ac:dyDescent="0.2">
      <c r="A91" t="s">
        <v>1737</v>
      </c>
      <c r="B91" s="9">
        <v>570005959</v>
      </c>
    </row>
    <row r="92" spans="1:2" x14ac:dyDescent="0.2">
      <c r="A92" t="s">
        <v>1738</v>
      </c>
      <c r="B92" s="9">
        <v>570002618</v>
      </c>
    </row>
    <row r="93" spans="1:2" x14ac:dyDescent="0.2">
      <c r="A93" t="s">
        <v>1739</v>
      </c>
      <c r="B93" s="9">
        <v>511789190</v>
      </c>
    </row>
    <row r="94" spans="1:2" x14ac:dyDescent="0.2">
      <c r="A94" t="s">
        <v>1740</v>
      </c>
      <c r="B94" s="9">
        <v>520022518</v>
      </c>
    </row>
    <row r="95" spans="1:2" x14ac:dyDescent="0.2">
      <c r="A95" t="s">
        <v>1741</v>
      </c>
      <c r="B95" s="9">
        <v>520031659</v>
      </c>
    </row>
    <row r="96" spans="1:2" x14ac:dyDescent="0.2">
      <c r="A96" t="s">
        <v>1742</v>
      </c>
      <c r="B96" s="9">
        <v>570007476</v>
      </c>
    </row>
    <row r="97" spans="1:2" x14ac:dyDescent="0.2">
      <c r="A97" t="s">
        <v>1743</v>
      </c>
      <c r="B97" s="9">
        <v>570009852</v>
      </c>
    </row>
    <row r="98" spans="1:2" x14ac:dyDescent="0.2">
      <c r="A98" t="s">
        <v>1744</v>
      </c>
      <c r="B98" s="9">
        <v>510800402</v>
      </c>
    </row>
    <row r="99" spans="1:2" x14ac:dyDescent="0.2">
      <c r="A99" t="s">
        <v>1745</v>
      </c>
      <c r="B99" s="9">
        <v>510773922</v>
      </c>
    </row>
    <row r="100" spans="1:2" x14ac:dyDescent="0.2">
      <c r="A100" t="s">
        <v>1746</v>
      </c>
      <c r="B100" s="9">
        <v>512008335</v>
      </c>
    </row>
    <row r="101" spans="1:2" x14ac:dyDescent="0.2">
      <c r="A101" t="s">
        <v>1747</v>
      </c>
      <c r="B101" s="9">
        <v>510142789</v>
      </c>
    </row>
    <row r="102" spans="1:2" x14ac:dyDescent="0.2">
      <c r="A102" t="s">
        <v>1748</v>
      </c>
      <c r="B102" s="9">
        <v>520028556</v>
      </c>
    </row>
    <row r="103" spans="1:2" x14ac:dyDescent="0.2">
      <c r="A103" t="s">
        <v>1749</v>
      </c>
      <c r="B103" s="9">
        <v>520030693</v>
      </c>
    </row>
    <row r="104" spans="1:2" x14ac:dyDescent="0.2">
      <c r="A104" t="s">
        <v>1750</v>
      </c>
      <c r="B104" s="9">
        <v>520042573</v>
      </c>
    </row>
    <row r="105" spans="1:2" x14ac:dyDescent="0.2">
      <c r="A105" t="s">
        <v>1751</v>
      </c>
      <c r="B105" s="9">
        <v>511423048</v>
      </c>
    </row>
    <row r="106" spans="1:2" x14ac:dyDescent="0.2">
      <c r="A106" t="s">
        <v>1752</v>
      </c>
      <c r="B106" s="9">
        <v>570011767</v>
      </c>
    </row>
    <row r="107" spans="1:2" x14ac:dyDescent="0.2">
      <c r="A107" t="s">
        <v>1753</v>
      </c>
      <c r="B107" s="9">
        <v>512065202</v>
      </c>
    </row>
    <row r="108" spans="1:2" x14ac:dyDescent="0.2">
      <c r="A108" t="s">
        <v>1754</v>
      </c>
      <c r="B108" s="9">
        <v>512711409</v>
      </c>
    </row>
    <row r="109" spans="1:2" x14ac:dyDescent="0.2">
      <c r="A109" t="s">
        <v>1755</v>
      </c>
      <c r="B109" s="9">
        <v>520005497</v>
      </c>
    </row>
    <row r="110" spans="1:2" x14ac:dyDescent="0.2">
      <c r="A110" t="s">
        <v>1756</v>
      </c>
      <c r="B110" s="9">
        <v>570024109</v>
      </c>
    </row>
    <row r="111" spans="1:2" x14ac:dyDescent="0.2">
      <c r="A111" t="s">
        <v>1757</v>
      </c>
      <c r="B111" s="9">
        <v>520020447</v>
      </c>
    </row>
    <row r="112" spans="1:2" x14ac:dyDescent="0.2">
      <c r="A112" t="s">
        <v>1758</v>
      </c>
      <c r="B112" s="9">
        <v>520023094</v>
      </c>
    </row>
    <row r="113" spans="1:2" x14ac:dyDescent="0.2">
      <c r="A113" t="s">
        <v>1759</v>
      </c>
      <c r="B113" s="9">
        <v>520028812</v>
      </c>
    </row>
    <row r="114" spans="1:2" x14ac:dyDescent="0.2">
      <c r="A114" t="s">
        <v>1760</v>
      </c>
      <c r="B114" s="9">
        <v>520022963</v>
      </c>
    </row>
    <row r="115" spans="1:2" x14ac:dyDescent="0.2">
      <c r="A115" t="s">
        <v>1761</v>
      </c>
      <c r="B115" s="9">
        <v>520027251</v>
      </c>
    </row>
    <row r="116" spans="1:2" x14ac:dyDescent="0.2">
      <c r="A116" t="s">
        <v>1762</v>
      </c>
      <c r="B116" s="9">
        <v>520028390</v>
      </c>
    </row>
    <row r="117" spans="1:2" x14ac:dyDescent="0.2">
      <c r="A117" t="s">
        <v>1763</v>
      </c>
      <c r="B117" s="9">
        <v>513026484</v>
      </c>
    </row>
    <row r="118" spans="1:2" x14ac:dyDescent="0.2">
      <c r="A118" t="s">
        <v>1764</v>
      </c>
      <c r="B118" s="9">
        <v>513173393</v>
      </c>
    </row>
    <row r="119" spans="1:2" x14ac:dyDescent="0.2">
      <c r="A119" t="s">
        <v>1765</v>
      </c>
      <c r="B119" s="9">
        <v>513452003</v>
      </c>
    </row>
    <row r="120" spans="1:2" x14ac:dyDescent="0.2">
      <c r="A120" t="s">
        <v>1766</v>
      </c>
      <c r="B120" s="9">
        <v>513611509</v>
      </c>
    </row>
    <row r="121" spans="1:2" x14ac:dyDescent="0.2">
      <c r="A121" t="s">
        <v>1767</v>
      </c>
      <c r="B121" s="9">
        <v>513621110</v>
      </c>
    </row>
    <row r="122" spans="1:2" x14ac:dyDescent="0.2">
      <c r="A122" t="s">
        <v>1768</v>
      </c>
      <c r="B122">
        <v>512244146</v>
      </c>
    </row>
    <row r="123" spans="1:2" x14ac:dyDescent="0.2">
      <c r="A123" t="s">
        <v>1769</v>
      </c>
      <c r="B123" s="9">
        <v>512237744</v>
      </c>
    </row>
    <row r="124" spans="1:2" x14ac:dyDescent="0.2">
      <c r="A124" t="s">
        <v>1770</v>
      </c>
      <c r="B124" s="9">
        <v>512267592</v>
      </c>
    </row>
    <row r="125" spans="1:2" x14ac:dyDescent="0.2">
      <c r="A125" t="s">
        <v>1771</v>
      </c>
      <c r="B125" s="9">
        <v>514767490</v>
      </c>
    </row>
    <row r="126" spans="1:2" x14ac:dyDescent="0.2">
      <c r="A126" t="s">
        <v>1772</v>
      </c>
      <c r="B126" s="9">
        <v>514956465</v>
      </c>
    </row>
    <row r="127" spans="1:2" x14ac:dyDescent="0.2">
      <c r="A127" t="s">
        <v>1773</v>
      </c>
      <c r="B127" s="9">
        <v>512245812</v>
      </c>
    </row>
    <row r="128" spans="1:2" x14ac:dyDescent="0.2">
      <c r="A128" t="s">
        <v>1774</v>
      </c>
      <c r="B128" s="9">
        <v>515447035</v>
      </c>
    </row>
    <row r="129" spans="1:2" x14ac:dyDescent="0.2">
      <c r="A129" t="s">
        <v>1775</v>
      </c>
      <c r="B129" s="9">
        <v>516463635</v>
      </c>
    </row>
    <row r="130" spans="1:2" x14ac:dyDescent="0.2">
      <c r="A130" t="s">
        <v>1776</v>
      </c>
      <c r="B130" s="9">
        <v>515977338</v>
      </c>
    </row>
  </sheetData>
  <sortState xmlns:xlrd2="http://schemas.microsoft.com/office/spreadsheetml/2017/richdata2" ref="A34:B133">
    <sortCondition ref="A34:A133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35</vt:i4>
      </vt:variant>
      <vt:variant>
        <vt:lpstr>טווחים בעלי שם</vt:lpstr>
      </vt:variant>
      <vt:variant>
        <vt:i4>61</vt:i4>
      </vt:variant>
    </vt:vector>
  </HeadingPairs>
  <TitlesOfParts>
    <vt:vector size="96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UPDATE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'אפשרויות בחירה'!Issuer_Number_Type_V2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'אפשרויות בחירה'!Security_Number_Loans</vt:lpstr>
      <vt:lpstr>Stock_Exchange_Gov_Bonds</vt:lpstr>
      <vt:lpstr>Subordination_Risk</vt:lpstr>
      <vt:lpstr>Tradeable_Status_All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Underlying_Interest_Rates</vt:lpstr>
      <vt:lpstr>'אפשרויות בחירה'!Underlying_Interest_Rates_Der</vt:lpstr>
      <vt:lpstr>Valuation</vt:lpstr>
      <vt:lpstr>Valuation_Method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Merav Magen</cp:lastModifiedBy>
  <cp:lastPrinted>2022-08-08T09:16:18Z</cp:lastPrinted>
  <dcterms:created xsi:type="dcterms:W3CDTF">2021-05-03T04:41:48Z</dcterms:created>
  <dcterms:modified xsi:type="dcterms:W3CDTF">2026-08-10T16:35:09Z</dcterms:modified>
</cp:coreProperties>
</file>